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ve\Downloads\"/>
    </mc:Choice>
  </mc:AlternateContent>
  <bookViews>
    <workbookView xWindow="0" yWindow="0" windowWidth="20490" windowHeight="9045" activeTab="1"/>
  </bookViews>
  <sheets>
    <sheet name="Introduction" sheetId="8" r:id="rId1"/>
    <sheet name="Portfolio Model" sheetId="7" r:id="rId2"/>
    <sheet name="Calculations" sheetId="5" r:id="rId3"/>
    <sheet name="Lognormal" sheetId="1" r:id="rId4"/>
    <sheet name="Fat tailed" sheetId="4" r:id="rId5"/>
    <sheet name="PMTable" sheetId="6" r:id="rId6"/>
  </sheets>
  <externalReferences>
    <externalReference r:id="rId7"/>
  </externalReferences>
  <definedNames>
    <definedName name="Cash">[1]Library!$D$8:$ALP$8</definedName>
    <definedName name="Cash_FT">'Fat tailed'!$E$10:$ALT$10</definedName>
    <definedName name="Cash_LN">Lognormal!$E$10:$ALT$10</definedName>
    <definedName name="Chosen_Portfolio">PMTable!$Z$4:$Z$1003</definedName>
    <definedName name="Chosen_Portfolio_bins">PMTable!$Z$1008:$Z$1026</definedName>
    <definedName name="Chosen_Portfolio_cume">PMTable!$Z$1049:$Z$1068</definedName>
    <definedName name="Chosen_Portfolio_freq">PMTable!$Z$1028:$Z$1047</definedName>
    <definedName name="ChosenPort">[1]PMTable!$D$4:$D$1003</definedName>
    <definedName name="ChosenPort_bins">[1]PMTable!$D$1008:$D$1016</definedName>
    <definedName name="Frontier_Portfolio">PMTable!$Y$4:$Y$1003</definedName>
    <definedName name="Frontier_Portfolio_bins">PMTable!$Y$1008:$Y$1026</definedName>
    <definedName name="Frontier_Portfolio_cume">PMTable!$Y$1049:$Y$1068</definedName>
    <definedName name="Frontier_Portfolio_freq">PMTable!$Y$1028:$Y$1047</definedName>
    <definedName name="FrontierPort">[1]PMTable!$C$4:$C$1003</definedName>
    <definedName name="FrontierPort_bins">[1]PMTable!$C$1008:$C$1016</definedName>
    <definedName name="Gold">[1]Library!$D$14:$ALP$14</definedName>
    <definedName name="Gold_FT">'Fat tailed'!$E$16:$ALT$16</definedName>
    <definedName name="Gold_LN">Lognormal!$E$16:$ALT$16</definedName>
    <definedName name="Large_Cap">[1]Library!$D$9:$ALP$9</definedName>
    <definedName name="Large_Cap_FT">'Fat tailed'!$E$11:$ALT$11</definedName>
    <definedName name="Large_Cap_LN">Lognormal!$E$11:$ALT$11</definedName>
    <definedName name="library_file_name">"Portfolio.xlsx"</definedName>
    <definedName name="local_library">TRUE</definedName>
    <definedName name="Mixed_Fund">[1]Library!$D$11:$ALP$11</definedName>
    <definedName name="Mixed_Fund_FT">'Fat tailed'!$E$13:$ALT$13</definedName>
    <definedName name="Mixed_Fund_LN">Lognormal!$E$13:$ALT$13</definedName>
    <definedName name="Multi_Cap">[1]Library!$D$12:$ALP$12</definedName>
    <definedName name="Multi_Cap_FT">'Fat tailed'!$E$14:$ALT$14</definedName>
    <definedName name="Multi_Cap_LN">Lognormal!$E$14:$ALT$14</definedName>
    <definedName name="Non_US_Equity">[1]Library!$D$10:$ALP$10</definedName>
    <definedName name="Non_US_Equity_FT">'Fat tailed'!$E$12:$ALT$12</definedName>
    <definedName name="Non_US_Equity_LN">Lognormal!$E$12:$ALT$12</definedName>
    <definedName name="PM_Index">PMTable!$A$1</definedName>
    <definedName name="PM_IV">Lognormal!$G$2:$G$5</definedName>
    <definedName name="PM_IV_INDEX">Lognormal!$H$2:$H$5</definedName>
    <definedName name="PM_Trials">Lognormal!$B$2</definedName>
    <definedName name="PMIndex">[1]PMTable!$A$1</definedName>
    <definedName name="Port1">PMTable!$C$4:$C$1003</definedName>
    <definedName name="Port10">PMTable!$L$4:$L$1003</definedName>
    <definedName name="Port11">PMTable!$M$4:$M$1003</definedName>
    <definedName name="Port12">PMTable!$N$4:$N$1003</definedName>
    <definedName name="Port13">PMTable!$O$4:$O$1003</definedName>
    <definedName name="Port14">PMTable!$P$4:$P$1003</definedName>
    <definedName name="Port15">PMTable!$Q$4:$Q$1003</definedName>
    <definedName name="Port16">PMTable!$R$4:$R$1003</definedName>
    <definedName name="Port17">PMTable!$S$4:$S$1003</definedName>
    <definedName name="Port18">PMTable!$T$4:$T$1003</definedName>
    <definedName name="Port19">PMTable!$U$4:$U$1003</definedName>
    <definedName name="Port2">PMTable!$D$4:$D$1003</definedName>
    <definedName name="Port20">PMTable!$V$4:$V$1003</definedName>
    <definedName name="Port21">PMTable!$W$4:$W$1003</definedName>
    <definedName name="Port22">PMTable!$X$4:$X$1003</definedName>
    <definedName name="Port3">PMTable!$E$4:$E$1003</definedName>
    <definedName name="Port4">PMTable!$F$4:$F$1003</definedName>
    <definedName name="Port5">PMTable!$G$4:$G$1003</definedName>
    <definedName name="Port6">PMTable!$H$4:$H$1003</definedName>
    <definedName name="Port7">PMTable!$I$4:$I$1003</definedName>
    <definedName name="Port8">PMTable!$J$4:$J$1003</definedName>
    <definedName name="Port9">PMTable!$K$4:$K$1003</definedName>
    <definedName name="Small_Cap">[1]Library!$D$13:$ALP$13</definedName>
    <definedName name="Small_Cap_FT">'Fat tailed'!$E$15:$ALT$15</definedName>
    <definedName name="Small_Cap_LN">Lognormal!$E$15:$ALT$15</definedName>
    <definedName name="solver_ntri" hidden="1">1000</definedName>
    <definedName name="solver_rsmp" hidden="1">2</definedName>
    <definedName name="solver_seed" hidden="1">0</definedName>
    <definedName name="solver_typ" localSheetId="1" hidden="1">2</definedName>
    <definedName name="solver_ver" localSheetId="1" hidden="1">11</definedName>
  </definedNames>
  <calcPr calcId="152511"/>
</workbook>
</file>

<file path=xl/calcChain.xml><?xml version="1.0" encoding="utf-8"?>
<calcChain xmlns="http://schemas.openxmlformats.org/spreadsheetml/2006/main">
  <c r="Y3" i="7" l="1"/>
  <c r="D14" i="7" l="1"/>
  <c r="D17" i="7"/>
  <c r="C17" i="7" l="1"/>
  <c r="C14" i="7"/>
  <c r="C5" i="7" l="1"/>
  <c r="D6" i="5" s="1"/>
  <c r="A3" i="5"/>
  <c r="F6" i="5"/>
  <c r="G6" i="5"/>
  <c r="H6" i="5"/>
  <c r="I6" i="5"/>
  <c r="J6" i="5"/>
  <c r="E6" i="5"/>
  <c r="M6" i="5"/>
  <c r="L6" i="5"/>
  <c r="M5" i="5"/>
  <c r="L5" i="5"/>
  <c r="E5" i="5"/>
  <c r="D6" i="7" s="1"/>
  <c r="F5" i="5"/>
  <c r="D7" i="7" s="1"/>
  <c r="G5" i="5"/>
  <c r="D8" i="7" s="1"/>
  <c r="H5" i="5"/>
  <c r="D9" i="7" s="1"/>
  <c r="I5" i="5"/>
  <c r="D10" i="7" s="1"/>
  <c r="J5" i="5"/>
  <c r="D11" i="7" s="1"/>
  <c r="D5" i="5"/>
  <c r="D5" i="7" s="1"/>
  <c r="Z1006" i="6" l="1"/>
  <c r="Z1008" i="6" s="1"/>
  <c r="Z1009" i="6" s="1"/>
  <c r="Z1010" i="6" s="1"/>
  <c r="Z1011" i="6" s="1"/>
  <c r="Z1012" i="6" s="1"/>
  <c r="Z1013" i="6" s="1"/>
  <c r="Z1014" i="6" s="1"/>
  <c r="Z1015" i="6" s="1"/>
  <c r="Z1016" i="6" s="1"/>
  <c r="Z1017" i="6" s="1"/>
  <c r="Z1018" i="6" s="1"/>
  <c r="Z1019" i="6" s="1"/>
  <c r="Z1020" i="6" s="1"/>
  <c r="Z1021" i="6" s="1"/>
  <c r="Z1022" i="6" s="1"/>
  <c r="Z1023" i="6" s="1"/>
  <c r="Z1024" i="6" s="1"/>
  <c r="Z1025" i="6" s="1"/>
  <c r="Z1026" i="6" s="1"/>
  <c r="Y1006" i="6"/>
  <c r="Y1008" i="6" s="1"/>
  <c r="Y1009" i="6" s="1"/>
  <c r="Y1010" i="6" s="1"/>
  <c r="Y1011" i="6" s="1"/>
  <c r="Y1012" i="6" s="1"/>
  <c r="Y1013" i="6" s="1"/>
  <c r="Y1014" i="6" s="1"/>
  <c r="Y1015" i="6" s="1"/>
  <c r="Y1016" i="6" s="1"/>
  <c r="Y1017" i="6" s="1"/>
  <c r="Y1018" i="6" s="1"/>
  <c r="Y1019" i="6" s="1"/>
  <c r="Y1020" i="6" s="1"/>
  <c r="Y1021" i="6" s="1"/>
  <c r="Y1022" i="6" s="1"/>
  <c r="Y1023" i="6" s="1"/>
  <c r="Y1024" i="6" s="1"/>
  <c r="Y1025" i="6" s="1"/>
  <c r="Y1026" i="6" s="1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Y1028" i="6" l="1" a="1"/>
  <c r="Z1028" i="6" a="1"/>
  <c r="M9" i="5"/>
  <c r="L9" i="5"/>
  <c r="C3" i="5"/>
  <c r="Y1028" i="6" l="1"/>
  <c r="Y1049" i="6" s="1"/>
  <c r="Y1033" i="6"/>
  <c r="Y1039" i="6"/>
  <c r="Y1042" i="6"/>
  <c r="Y1044" i="6"/>
  <c r="Y1034" i="6"/>
  <c r="Y1029" i="6"/>
  <c r="Y1035" i="6"/>
  <c r="Y1038" i="6"/>
  <c r="Y1040" i="6"/>
  <c r="Y1045" i="6"/>
  <c r="Y1047" i="6"/>
  <c r="Y1031" i="6"/>
  <c r="Y1030" i="6"/>
  <c r="Y1036" i="6"/>
  <c r="Y1037" i="6"/>
  <c r="Y1043" i="6"/>
  <c r="Y1046" i="6"/>
  <c r="Y1041" i="6"/>
  <c r="Y1032" i="6"/>
  <c r="Z1028" i="6"/>
  <c r="Z1049" i="6" s="1"/>
  <c r="Z1035" i="6"/>
  <c r="Z1031" i="6"/>
  <c r="Z1047" i="6"/>
  <c r="Z1039" i="6"/>
  <c r="Z1043" i="6"/>
  <c r="Z1042" i="6"/>
  <c r="Z1045" i="6"/>
  <c r="Z1029" i="6"/>
  <c r="Z1032" i="6"/>
  <c r="Z1038" i="6"/>
  <c r="Z1041" i="6"/>
  <c r="Z1044" i="6"/>
  <c r="Z1034" i="6"/>
  <c r="Z1037" i="6"/>
  <c r="Z1040" i="6"/>
  <c r="Z1046" i="6"/>
  <c r="Z1030" i="6"/>
  <c r="Z1033" i="6"/>
  <c r="Z1036" i="6"/>
  <c r="G2" i="5"/>
  <c r="F2" i="5"/>
  <c r="E2" i="5"/>
  <c r="I1" i="5"/>
  <c r="I2" i="5"/>
  <c r="F1" i="5"/>
  <c r="H1" i="5"/>
  <c r="H2" i="5"/>
  <c r="G1" i="5"/>
  <c r="E1" i="5"/>
  <c r="J1" i="5"/>
  <c r="J2" i="5"/>
  <c r="D1" i="5"/>
  <c r="D2" i="5"/>
  <c r="G3" i="5" l="1"/>
  <c r="Y1050" i="6"/>
  <c r="Y1051" i="6" s="1"/>
  <c r="Y1052" i="6" s="1"/>
  <c r="Y1053" i="6" s="1"/>
  <c r="Y1054" i="6" s="1"/>
  <c r="Y1055" i="6" s="1"/>
  <c r="Y1056" i="6" s="1"/>
  <c r="Y1057" i="6" s="1"/>
  <c r="Y1058" i="6" s="1"/>
  <c r="Y1059" i="6" s="1"/>
  <c r="Y1060" i="6" s="1"/>
  <c r="Y1061" i="6" s="1"/>
  <c r="Y1062" i="6" s="1"/>
  <c r="Y1063" i="6" s="1"/>
  <c r="Y1064" i="6" s="1"/>
  <c r="Y1065" i="6" s="1"/>
  <c r="Y1066" i="6" s="1"/>
  <c r="Y1067" i="6" s="1"/>
  <c r="Y1068" i="6" s="1"/>
  <c r="Z1050" i="6"/>
  <c r="Z1051" i="6" s="1"/>
  <c r="Z1052" i="6" s="1"/>
  <c r="Z1053" i="6" s="1"/>
  <c r="Z1054" i="6" s="1"/>
  <c r="Z1055" i="6" s="1"/>
  <c r="Z1056" i="6" s="1"/>
  <c r="Z1057" i="6" s="1"/>
  <c r="Z1058" i="6" s="1"/>
  <c r="Z1059" i="6" s="1"/>
  <c r="Z1060" i="6" s="1"/>
  <c r="Z1061" i="6" s="1"/>
  <c r="Z1062" i="6" s="1"/>
  <c r="Z1063" i="6" s="1"/>
  <c r="Z1064" i="6" s="1"/>
  <c r="Z1065" i="6" s="1"/>
  <c r="Z1066" i="6" s="1"/>
  <c r="Z1067" i="6" s="1"/>
  <c r="Z1068" i="6" s="1"/>
  <c r="F3" i="5"/>
  <c r="D3" i="5"/>
  <c r="I3" i="5"/>
  <c r="J3" i="5"/>
  <c r="H3" i="5"/>
  <c r="E3" i="5"/>
  <c r="ALQ16" i="1"/>
  <c r="ALQ15" i="1"/>
  <c r="ALQ14" i="1"/>
  <c r="ALQ13" i="1"/>
  <c r="ALQ12" i="1"/>
  <c r="ALQ10" i="1"/>
  <c r="ALQ11" i="1"/>
  <c r="K5" i="5" l="1"/>
  <c r="Y3" i="6" s="1"/>
  <c r="K6" i="5"/>
  <c r="Z3" i="6" s="1"/>
  <c r="K15" i="5"/>
  <c r="I3" i="6" s="1"/>
  <c r="K30" i="5"/>
  <c r="X3" i="6" s="1"/>
  <c r="K27" i="5"/>
  <c r="U3" i="6" s="1"/>
  <c r="K19" i="5"/>
  <c r="M3" i="6" s="1"/>
  <c r="K17" i="5"/>
  <c r="K3" i="6" s="1"/>
  <c r="K14" i="5"/>
  <c r="H3" i="6" s="1"/>
  <c r="K13" i="5"/>
  <c r="G3" i="6" s="1"/>
  <c r="K16" i="5"/>
  <c r="J3" i="6" s="1"/>
  <c r="K12" i="5"/>
  <c r="F3" i="6" s="1"/>
  <c r="K26" i="5"/>
  <c r="T3" i="6" s="1"/>
  <c r="K29" i="5"/>
  <c r="W3" i="6" s="1"/>
  <c r="K28" i="5"/>
  <c r="V3" i="6" s="1"/>
  <c r="K11" i="5"/>
  <c r="E3" i="6" s="1"/>
  <c r="K22" i="5"/>
  <c r="P3" i="6" s="1"/>
  <c r="K25" i="5"/>
  <c r="S3" i="6" s="1"/>
  <c r="K24" i="5"/>
  <c r="R3" i="6" s="1"/>
  <c r="K23" i="5"/>
  <c r="Q3" i="6" s="1"/>
  <c r="K10" i="5"/>
  <c r="D3" i="6" s="1"/>
  <c r="K9" i="5"/>
  <c r="C3" i="6" s="1"/>
  <c r="K18" i="5"/>
  <c r="L3" i="6" s="1"/>
  <c r="K21" i="5"/>
  <c r="O3" i="6" s="1"/>
  <c r="K20" i="5"/>
  <c r="N3" i="6" s="1"/>
</calcChain>
</file>

<file path=xl/sharedStrings.xml><?xml version="1.0" encoding="utf-8"?>
<sst xmlns="http://schemas.openxmlformats.org/spreadsheetml/2006/main" count="163" uniqueCount="90">
  <si>
    <t>Provenance</t>
  </si>
  <si>
    <t>Coherent: Yes</t>
  </si>
  <si>
    <t>Model: Fitted Lognormal with covariance matrix</t>
  </si>
  <si>
    <t>Underlying data: XYZ Financial Data source</t>
  </si>
  <si>
    <t>Dates: 1960 - 2000</t>
  </si>
  <si>
    <t>Description</t>
  </si>
  <si>
    <t>Average</t>
  </si>
  <si>
    <t>Cash</t>
  </si>
  <si>
    <t xml:space="preserve">Annual return on XYZ money market fund </t>
  </si>
  <si>
    <t>Large Cap</t>
  </si>
  <si>
    <t xml:space="preserve">Annual return on Large Cap fund </t>
  </si>
  <si>
    <t>Non US Equity</t>
  </si>
  <si>
    <t>Annual return on …</t>
  </si>
  <si>
    <t>Mixed Fund</t>
  </si>
  <si>
    <t>Multi-Cap</t>
  </si>
  <si>
    <t>Small Cap</t>
  </si>
  <si>
    <t>Gold</t>
  </si>
  <si>
    <t>Begin Meta Data</t>
  </si>
  <si>
    <t>Trials</t>
  </si>
  <si>
    <t>5th%</t>
  </si>
  <si>
    <t>50th%</t>
  </si>
  <si>
    <t>95th%</t>
  </si>
  <si>
    <t>Trials:</t>
  </si>
  <si>
    <t>Meta Data</t>
  </si>
  <si>
    <t>Index</t>
  </si>
  <si>
    <t>Indexed Values</t>
  </si>
  <si>
    <t>Model: Fitted Fattail with covariance matrix</t>
  </si>
  <si>
    <t>Cash_LN</t>
  </si>
  <si>
    <t>Large Cap_LN</t>
  </si>
  <si>
    <t>Non US Equity_LN</t>
  </si>
  <si>
    <t>Mixed Fund_LN</t>
  </si>
  <si>
    <t>Multi-Cap_LN</t>
  </si>
  <si>
    <t>Small Cap_LN</t>
  </si>
  <si>
    <t>Gold_LN</t>
  </si>
  <si>
    <t>Cash_FT</t>
  </si>
  <si>
    <t>Large Cap_FT</t>
  </si>
  <si>
    <t>Non US Equity_FT</t>
  </si>
  <si>
    <t>Mixed Fund_FT</t>
  </si>
  <si>
    <t>Multi-Cap_FT</t>
  </si>
  <si>
    <t>Small Cap_FT</t>
  </si>
  <si>
    <t>Gold_FT</t>
  </si>
  <si>
    <t>Coherent: Yes, rank order correlated with Lognormals</t>
  </si>
  <si>
    <t>Non-US</t>
  </si>
  <si>
    <t>Values</t>
  </si>
  <si>
    <t>Lognormal</t>
  </si>
  <si>
    <t>Fat tail</t>
  </si>
  <si>
    <t>Port1</t>
  </si>
  <si>
    <t>Port2</t>
  </si>
  <si>
    <t>Port3</t>
  </si>
  <si>
    <t>Port4</t>
  </si>
  <si>
    <t>Port5</t>
  </si>
  <si>
    <t>Port6</t>
  </si>
  <si>
    <t>Port7</t>
  </si>
  <si>
    <t>Port8</t>
  </si>
  <si>
    <t>Port9</t>
  </si>
  <si>
    <t>Port10</t>
  </si>
  <si>
    <t>Port11</t>
  </si>
  <si>
    <t>Port12</t>
  </si>
  <si>
    <t>Port13</t>
  </si>
  <si>
    <t>Port14</t>
  </si>
  <si>
    <t>Port15</t>
  </si>
  <si>
    <t>Port16</t>
  </si>
  <si>
    <t>Port17</t>
  </si>
  <si>
    <t>Port18</t>
  </si>
  <si>
    <t>Port19</t>
  </si>
  <si>
    <t>Port20</t>
  </si>
  <si>
    <t>Port21</t>
  </si>
  <si>
    <t>Port22</t>
  </si>
  <si>
    <t>Distribution</t>
  </si>
  <si>
    <t>Variance</t>
  </si>
  <si>
    <t>Mean</t>
  </si>
  <si>
    <t>Frontier_Portfolio</t>
  </si>
  <si>
    <t>Chosen_Portfolio</t>
  </si>
  <si>
    <t>Frontier Index</t>
  </si>
  <si>
    <t>Return</t>
  </si>
  <si>
    <t>© Copyright 2012, ProbabilityManagement.org</t>
  </si>
  <si>
    <t>Manual</t>
  </si>
  <si>
    <t>Frontier</t>
  </si>
  <si>
    <t>Fat Tailed</t>
  </si>
  <si>
    <t>Library</t>
  </si>
  <si>
    <t xml:space="preserve">  Portfolios</t>
  </si>
  <si>
    <t>Chance</t>
  </si>
  <si>
    <t>Desired Return</t>
  </si>
  <si>
    <t>Value at Risk</t>
  </si>
  <si>
    <t>Percent</t>
  </si>
  <si>
    <t>www.ProbabilityManagement.org</t>
  </si>
  <si>
    <t>Author: Anonymous</t>
  </si>
  <si>
    <t>© Copyright 2012, Probability Management Inc., all rights reserved.</t>
  </si>
  <si>
    <t>www.probabilitymanagement.org</t>
  </si>
  <si>
    <t>NOTE: Calculation Option must be set to Automatic.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</si>
</sst>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%"/>
    <numFmt numFmtId="166" formatCode="0.0"/>
  </numFmts>
  <fonts count="18" x14ac:knownFonts="1">
    <font>
      <sz val="12"/>
      <color theme="1"/>
      <name val="Calibri"/>
      <family val="2"/>
      <scheme val="minor"/>
    </font>
    <font>
      <b/>
      <sz val="16"/>
      <color rgb="FF000000"/>
      <name val="Calibri"/>
      <family val="2"/>
    </font>
    <font>
      <sz val="12"/>
      <color theme="1"/>
      <name val="Calibri"/>
      <family val="2"/>
    </font>
    <font>
      <sz val="14"/>
      <color rgb="FF00000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5"/>
      <name val="Calibri"/>
      <family val="2"/>
      <scheme val="minor"/>
    </font>
    <font>
      <b/>
      <sz val="18"/>
      <color rgb="FF00B0F0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56">
    <xf numFmtId="0" fontId="0" fillId="0" borderId="0" xfId="0"/>
    <xf numFmtId="0" fontId="1" fillId="2" borderId="0" xfId="0" applyFont="1" applyFill="1" applyBorder="1"/>
    <xf numFmtId="0" fontId="2" fillId="2" borderId="0" xfId="0" applyFont="1" applyFill="1" applyBorder="1"/>
    <xf numFmtId="0" fontId="2" fillId="2" borderId="1" xfId="0" applyFont="1" applyFill="1" applyBorder="1"/>
    <xf numFmtId="0" fontId="3" fillId="2" borderId="0" xfId="0" applyFont="1" applyFill="1" applyBorder="1"/>
    <xf numFmtId="0" fontId="2" fillId="2" borderId="0" xfId="0" applyFont="1" applyFill="1" applyBorder="1" applyAlignment="1">
      <alignment wrapText="1"/>
    </xf>
    <xf numFmtId="164" fontId="3" fillId="2" borderId="0" xfId="0" applyNumberFormat="1" applyFont="1" applyFill="1" applyBorder="1"/>
    <xf numFmtId="0" fontId="2" fillId="2" borderId="0" xfId="0" quotePrefix="1" applyFont="1" applyFill="1" applyBorder="1"/>
    <xf numFmtId="164" fontId="2" fillId="2" borderId="0" xfId="0" applyNumberFormat="1" applyFont="1" applyFill="1" applyBorder="1"/>
    <xf numFmtId="9" fontId="2" fillId="2" borderId="0" xfId="0" applyNumberFormat="1" applyFont="1" applyFill="1" applyBorder="1"/>
    <xf numFmtId="164" fontId="3" fillId="3" borderId="3" xfId="0" applyNumberFormat="1" applyFont="1" applyFill="1" applyBorder="1" applyAlignment="1">
      <alignment horizontal="center"/>
    </xf>
    <xf numFmtId="164" fontId="3" fillId="3" borderId="4" xfId="0" applyNumberFormat="1" applyFont="1" applyFill="1" applyBorder="1" applyAlignment="1">
      <alignment horizontal="center"/>
    </xf>
    <xf numFmtId="0" fontId="2" fillId="4" borderId="0" xfId="0" applyFont="1" applyFill="1" applyBorder="1"/>
    <xf numFmtId="0" fontId="1" fillId="4" borderId="0" xfId="0" applyFont="1" applyFill="1" applyBorder="1"/>
    <xf numFmtId="0" fontId="2" fillId="4" borderId="5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right"/>
    </xf>
    <xf numFmtId="0" fontId="2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right"/>
    </xf>
    <xf numFmtId="0" fontId="2" fillId="2" borderId="7" xfId="0" applyFont="1" applyFill="1" applyBorder="1"/>
    <xf numFmtId="0" fontId="2" fillId="2" borderId="6" xfId="0" applyFont="1" applyFill="1" applyBorder="1"/>
    <xf numFmtId="0" fontId="2" fillId="4" borderId="2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right"/>
    </xf>
    <xf numFmtId="0" fontId="2" fillId="4" borderId="3" xfId="0" applyFont="1" applyFill="1" applyBorder="1" applyAlignment="1">
      <alignment horizontal="center"/>
    </xf>
    <xf numFmtId="164" fontId="3" fillId="3" borderId="2" xfId="0" applyNumberFormat="1" applyFont="1" applyFill="1" applyBorder="1" applyAlignment="1">
      <alignment horizontal="center"/>
    </xf>
    <xf numFmtId="0" fontId="0" fillId="5" borderId="0" xfId="0" applyFill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5" borderId="11" xfId="0" applyFill="1" applyBorder="1"/>
    <xf numFmtId="0" fontId="0" fillId="5" borderId="13" xfId="0" applyFill="1" applyBorder="1"/>
    <xf numFmtId="0" fontId="0" fillId="6" borderId="0" xfId="0" applyFill="1" applyBorder="1"/>
    <xf numFmtId="0" fontId="0" fillId="6" borderId="12" xfId="0" applyFill="1" applyBorder="1"/>
    <xf numFmtId="0" fontId="0" fillId="6" borderId="14" xfId="0" applyFill="1" applyBorder="1"/>
    <xf numFmtId="0" fontId="0" fillId="6" borderId="15" xfId="0" applyFill="1" applyBorder="1"/>
    <xf numFmtId="0" fontId="0" fillId="7" borderId="0" xfId="0" applyFill="1"/>
    <xf numFmtId="0" fontId="6" fillId="7" borderId="0" xfId="0" applyFont="1" applyFill="1"/>
    <xf numFmtId="165" fontId="0" fillId="7" borderId="0" xfId="1" applyNumberFormat="1" applyFont="1" applyFill="1"/>
    <xf numFmtId="0" fontId="0" fillId="7" borderId="0" xfId="0" applyFill="1" applyAlignment="1">
      <alignment wrapText="1"/>
    </xf>
    <xf numFmtId="9" fontId="0" fillId="0" borderId="0" xfId="0" applyNumberFormat="1"/>
    <xf numFmtId="2" fontId="0" fillId="0" borderId="0" xfId="0" applyNumberFormat="1"/>
    <xf numFmtId="166" fontId="0" fillId="0" borderId="0" xfId="0" applyNumberFormat="1"/>
    <xf numFmtId="0" fontId="8" fillId="7" borderId="0" xfId="0" applyFont="1" applyFill="1"/>
    <xf numFmtId="9" fontId="9" fillId="8" borderId="16" xfId="1" applyFont="1" applyFill="1" applyBorder="1"/>
    <xf numFmtId="9" fontId="10" fillId="7" borderId="0" xfId="1" applyFont="1" applyFill="1"/>
    <xf numFmtId="9" fontId="11" fillId="7" borderId="16" xfId="1" applyFont="1" applyFill="1" applyBorder="1"/>
    <xf numFmtId="0" fontId="7" fillId="7" borderId="0" xfId="0" applyFont="1" applyFill="1" applyAlignment="1">
      <alignment horizontal="right"/>
    </xf>
    <xf numFmtId="0" fontId="12" fillId="7" borderId="0" xfId="0" applyFont="1" applyFill="1" applyAlignment="1">
      <alignment horizontal="right"/>
    </xf>
    <xf numFmtId="0" fontId="12" fillId="7" borderId="0" xfId="0" applyFont="1" applyFill="1" applyAlignment="1">
      <alignment horizontal="left"/>
    </xf>
    <xf numFmtId="0" fontId="13" fillId="7" borderId="0" xfId="0" applyFont="1" applyFill="1" applyAlignment="1">
      <alignment horizontal="left"/>
    </xf>
    <xf numFmtId="9" fontId="14" fillId="7" borderId="16" xfId="1" applyFont="1" applyFill="1" applyBorder="1"/>
    <xf numFmtId="9" fontId="11" fillId="7" borderId="0" xfId="1" applyFont="1" applyFill="1" applyBorder="1"/>
    <xf numFmtId="0" fontId="16" fillId="7" borderId="0" xfId="2" applyFont="1" applyFill="1"/>
    <xf numFmtId="0" fontId="17" fillId="7" borderId="0" xfId="0" applyFont="1" applyFill="1"/>
    <xf numFmtId="0" fontId="0" fillId="7" borderId="0" xfId="0" applyFill="1" applyAlignme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41067187741088"/>
          <c:y val="4.4048663734373918E-2"/>
          <c:w val="0.81556488706286445"/>
          <c:h val="0.80814104299111278"/>
        </c:manualLayout>
      </c:layout>
      <c:scatterChart>
        <c:scatterStyle val="lineMarker"/>
        <c:varyColors val="0"/>
        <c:ser>
          <c:idx val="0"/>
          <c:order val="0"/>
          <c:tx>
            <c:v>F_Point</c:v>
          </c:tx>
          <c:spPr>
            <a:ln w="28575">
              <a:noFill/>
            </a:ln>
          </c:spPr>
          <c:marker>
            <c:symbol val="circle"/>
            <c:size val="20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Calculations!$L$5</c:f>
              <c:numCache>
                <c:formatCode>General</c:formatCode>
                <c:ptCount val="1"/>
                <c:pt idx="0">
                  <c:v>1.999119851626431E-3</c:v>
                </c:pt>
              </c:numCache>
            </c:numRef>
          </c:xVal>
          <c:yVal>
            <c:numRef>
              <c:f>Calculations!$M$5</c:f>
              <c:numCache>
                <c:formatCode>General</c:formatCode>
                <c:ptCount val="1"/>
                <c:pt idx="0">
                  <c:v>3.999999999999982E-2</c:v>
                </c:pt>
              </c:numCache>
            </c:numRef>
          </c:yVal>
          <c:smooth val="0"/>
        </c:ser>
        <c:ser>
          <c:idx val="1"/>
          <c:order val="1"/>
          <c:tx>
            <c:v>Frontier</c:v>
          </c:tx>
          <c:spPr>
            <a:ln w="762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Calculations!$L$9:$L$30</c:f>
              <c:numCache>
                <c:formatCode>General</c:formatCode>
                <c:ptCount val="22"/>
                <c:pt idx="0">
                  <c:v>2.1803860528172328E-5</c:v>
                </c:pt>
                <c:pt idx="1">
                  <c:v>3.1056657079582851E-5</c:v>
                </c:pt>
                <c:pt idx="2">
                  <c:v>1.5749413113466901E-4</c:v>
                </c:pt>
                <c:pt idx="3">
                  <c:v>4.1751918761689509E-4</c:v>
                </c:pt>
                <c:pt idx="4">
                  <c:v>8.1113182652626245E-4</c:v>
                </c:pt>
                <c:pt idx="5">
                  <c:v>1.3383320478627741E-3</c:v>
                </c:pt>
                <c:pt idx="6">
                  <c:v>1.999119851626431E-3</c:v>
                </c:pt>
                <c:pt idx="7">
                  <c:v>2.7934952378172078E-3</c:v>
                </c:pt>
                <c:pt idx="8">
                  <c:v>3.7214582064351437E-3</c:v>
                </c:pt>
                <c:pt idx="9">
                  <c:v>4.7830087574802132E-3</c:v>
                </c:pt>
                <c:pt idx="10">
                  <c:v>5.9781468909524136E-3</c:v>
                </c:pt>
                <c:pt idx="11">
                  <c:v>7.3068726068518004E-3</c:v>
                </c:pt>
                <c:pt idx="12">
                  <c:v>8.7691859051782766E-3</c:v>
                </c:pt>
                <c:pt idx="13">
                  <c:v>1.0365086785931893E-2</c:v>
                </c:pt>
                <c:pt idx="14">
                  <c:v>1.2094575249112692E-2</c:v>
                </c:pt>
                <c:pt idx="15">
                  <c:v>1.3957651294720666E-2</c:v>
                </c:pt>
                <c:pt idx="16">
                  <c:v>1.5965729602111518E-2</c:v>
                </c:pt>
                <c:pt idx="17">
                  <c:v>1.825506384434309E-2</c:v>
                </c:pt>
                <c:pt idx="18">
                  <c:v>2.0865348478835904E-2</c:v>
                </c:pt>
                <c:pt idx="19">
                  <c:v>2.8047534932716195E-2</c:v>
                </c:pt>
                <c:pt idx="20">
                  <c:v>3.4343690243270379E-2</c:v>
                </c:pt>
                <c:pt idx="21">
                  <c:v>4.0844864419906965E-2</c:v>
                </c:pt>
              </c:numCache>
            </c:numRef>
          </c:xVal>
          <c:yVal>
            <c:numRef>
              <c:f>Calculations!$M$9:$M$30</c:f>
              <c:numCache>
                <c:formatCode>General</c:formatCode>
                <c:ptCount val="22"/>
                <c:pt idx="0">
                  <c:v>1.3999999999999995E-2</c:v>
                </c:pt>
                <c:pt idx="1">
                  <c:v>1.4999999999999993E-2</c:v>
                </c:pt>
                <c:pt idx="2">
                  <c:v>1.9999999999999959E-2</c:v>
                </c:pt>
                <c:pt idx="3">
                  <c:v>2.4999999999999932E-2</c:v>
                </c:pt>
                <c:pt idx="4">
                  <c:v>2.9999999999999884E-2</c:v>
                </c:pt>
                <c:pt idx="5">
                  <c:v>3.4999999999999858E-2</c:v>
                </c:pt>
                <c:pt idx="6">
                  <c:v>3.999999999999982E-2</c:v>
                </c:pt>
                <c:pt idx="7">
                  <c:v>4.4999999999999853E-2</c:v>
                </c:pt>
                <c:pt idx="8">
                  <c:v>4.9999999999999788E-2</c:v>
                </c:pt>
                <c:pt idx="9">
                  <c:v>5.499999999999982E-2</c:v>
                </c:pt>
                <c:pt idx="10">
                  <c:v>5.999999999999981E-2</c:v>
                </c:pt>
                <c:pt idx="11">
                  <c:v>6.4999999999999697E-2</c:v>
                </c:pt>
                <c:pt idx="12">
                  <c:v>6.9999999999999715E-2</c:v>
                </c:pt>
                <c:pt idx="13">
                  <c:v>7.4999999999999734E-2</c:v>
                </c:pt>
                <c:pt idx="14">
                  <c:v>7.9999999999999655E-2</c:v>
                </c:pt>
                <c:pt idx="15">
                  <c:v>8.4999999999999618E-2</c:v>
                </c:pt>
                <c:pt idx="16">
                  <c:v>8.9999999999999525E-2</c:v>
                </c:pt>
                <c:pt idx="17">
                  <c:v>9.4999999999999737E-2</c:v>
                </c:pt>
                <c:pt idx="18">
                  <c:v>9.9999999999999797E-2</c:v>
                </c:pt>
                <c:pt idx="19">
                  <c:v>0.10999999999999927</c:v>
                </c:pt>
                <c:pt idx="20">
                  <c:v>0.11399999999999892</c:v>
                </c:pt>
                <c:pt idx="21">
                  <c:v>0.11700000000000138</c:v>
                </c:pt>
              </c:numCache>
            </c:numRef>
          </c:yVal>
          <c:smooth val="0"/>
        </c:ser>
        <c:ser>
          <c:idx val="2"/>
          <c:order val="2"/>
          <c:tx>
            <c:v>Chosen</c:v>
          </c:tx>
          <c:spPr>
            <a:ln w="28575">
              <a:noFill/>
            </a:ln>
          </c:spPr>
          <c:marker>
            <c:symbol val="circle"/>
            <c:size val="20"/>
            <c:spPr>
              <a:solidFill>
                <a:srgbClr val="00B0F0"/>
              </a:solidFill>
            </c:spPr>
          </c:marker>
          <c:xVal>
            <c:numRef>
              <c:f>Calculations!$L$6</c:f>
              <c:numCache>
                <c:formatCode>General</c:formatCode>
                <c:ptCount val="1"/>
                <c:pt idx="0">
                  <c:v>2.3426323506303109E-2</c:v>
                </c:pt>
              </c:numCache>
            </c:numRef>
          </c:xVal>
          <c:yVal>
            <c:numRef>
              <c:f>Calculations!$M$6</c:f>
              <c:numCache>
                <c:formatCode>General</c:formatCode>
                <c:ptCount val="1"/>
                <c:pt idx="0">
                  <c:v>9.2949999999999949E-2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0208"/>
        <c:axId val="206777320"/>
      </c:scatterChart>
      <c:valAx>
        <c:axId val="206770208"/>
        <c:scaling>
          <c:orientation val="minMax"/>
          <c:max val="6.0000000000000012E-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Variance</a:t>
                </a:r>
              </a:p>
            </c:rich>
          </c:tx>
          <c:layout>
            <c:manualLayout>
              <c:xMode val="edge"/>
              <c:yMode val="edge"/>
              <c:x val="0.47916121865312961"/>
              <c:y val="0.7533706557507601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6777320"/>
        <c:crosses val="autoZero"/>
        <c:crossBetween val="midCat"/>
      </c:valAx>
      <c:valAx>
        <c:axId val="206777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Average Return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crossAx val="20677020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085739282589675E-2"/>
          <c:y val="3.9560002916302128E-2"/>
          <c:w val="0.76584930008748908"/>
          <c:h val="0.6883330541129167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</c:spPr>
          <c:invertIfNegative val="0"/>
          <c:cat>
            <c:numRef>
              <c:f>PMTable!$Y$1007:$Y$1025</c:f>
              <c:numCache>
                <c:formatCode>0.0</c:formatCode>
                <c:ptCount val="19"/>
                <c:pt idx="0">
                  <c:v>-0.50268914322852942</c:v>
                </c:pt>
                <c:pt idx="1">
                  <c:v>-0.41905468606710294</c:v>
                </c:pt>
                <c:pt idx="2">
                  <c:v>-0.33542022890567647</c:v>
                </c:pt>
                <c:pt idx="3">
                  <c:v>-0.25178577174424999</c:v>
                </c:pt>
                <c:pt idx="4">
                  <c:v>-0.16815131458282351</c:v>
                </c:pt>
                <c:pt idx="5">
                  <c:v>-8.4516857421397043E-2</c:v>
                </c:pt>
                <c:pt idx="6">
                  <c:v>-8.8240025997057825E-4</c:v>
                </c:pt>
                <c:pt idx="7">
                  <c:v>8.2752056901455887E-2</c:v>
                </c:pt>
                <c:pt idx="8">
                  <c:v>0.16638651406288235</c:v>
                </c:pt>
                <c:pt idx="9">
                  <c:v>0.25002097122430883</c:v>
                </c:pt>
                <c:pt idx="10">
                  <c:v>0.33365542838573531</c:v>
                </c:pt>
                <c:pt idx="11">
                  <c:v>0.41728988554716179</c:v>
                </c:pt>
                <c:pt idx="12">
                  <c:v>0.50092434270858821</c:v>
                </c:pt>
                <c:pt idx="13">
                  <c:v>0.58455879987001469</c:v>
                </c:pt>
                <c:pt idx="14">
                  <c:v>0.66819325703144117</c:v>
                </c:pt>
                <c:pt idx="15">
                  <c:v>0.75182771419286765</c:v>
                </c:pt>
                <c:pt idx="16">
                  <c:v>0.83546217135429413</c:v>
                </c:pt>
                <c:pt idx="17">
                  <c:v>0.9190966285157206</c:v>
                </c:pt>
                <c:pt idx="18">
                  <c:v>1.002731085677147</c:v>
                </c:pt>
              </c:numCache>
            </c:numRef>
          </c:cat>
          <c:val>
            <c:numRef>
              <c:f>PMTable!$Y$1028:$Y$1046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0.184</c:v>
                </c:pt>
                <c:pt idx="6">
                  <c:v>0.64400000000000002</c:v>
                </c:pt>
                <c:pt idx="7">
                  <c:v>0.16700000000000001</c:v>
                </c:pt>
                <c:pt idx="8">
                  <c:v>5.0000000000000001E-3</c:v>
                </c:pt>
                <c:pt idx="9">
                  <c:v>0</c:v>
                </c:pt>
                <c:pt idx="10" formatCode="General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206746688"/>
        <c:axId val="206556928"/>
      </c:barChart>
      <c:lineChart>
        <c:grouping val="standard"/>
        <c:varyColors val="0"/>
        <c:ser>
          <c:idx val="1"/>
          <c:order val="1"/>
          <c:spPr>
            <a:ln w="76200"/>
          </c:spPr>
          <c:marker>
            <c:symbol val="none"/>
          </c:marker>
          <c:val>
            <c:numRef>
              <c:f>PMTable!$Y$1049:$Y$1067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0.184</c:v>
                </c:pt>
                <c:pt idx="6">
                  <c:v>0.82800000000000007</c:v>
                </c:pt>
                <c:pt idx="7">
                  <c:v>0.99500000000000011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73512"/>
        <c:axId val="144571584"/>
      </c:lineChart>
      <c:catAx>
        <c:axId val="20674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 baseline="0"/>
                </a:pPr>
                <a:r>
                  <a:rPr lang="en-US" sz="1800" baseline="0"/>
                  <a:t>Return</a:t>
                </a:r>
              </a:p>
            </c:rich>
          </c:tx>
          <c:layout>
            <c:manualLayout>
              <c:xMode val="edge"/>
              <c:yMode val="edge"/>
              <c:x val="0.41282983377077864"/>
              <c:y val="0.9069907407407407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06556928"/>
        <c:crosses val="autoZero"/>
        <c:auto val="1"/>
        <c:lblAlgn val="ctr"/>
        <c:lblOffset val="100"/>
        <c:noMultiLvlLbl val="0"/>
      </c:catAx>
      <c:valAx>
        <c:axId val="206556928"/>
        <c:scaling>
          <c:orientation val="minMax"/>
          <c:max val="0.8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06746688"/>
        <c:crosses val="autoZero"/>
        <c:crossBetween val="between"/>
      </c:valAx>
      <c:valAx>
        <c:axId val="144571584"/>
        <c:scaling>
          <c:orientation val="minMax"/>
          <c:max val="1.04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02673512"/>
        <c:crosses val="max"/>
        <c:crossBetween val="between"/>
      </c:valAx>
      <c:catAx>
        <c:axId val="202673512"/>
        <c:scaling>
          <c:orientation val="minMax"/>
        </c:scaling>
        <c:delete val="1"/>
        <c:axPos val="b"/>
        <c:majorTickMark val="out"/>
        <c:minorTickMark val="none"/>
        <c:tickLblPos val="nextTo"/>
        <c:crossAx val="144571584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085739282589675E-2"/>
          <c:y val="3.9560002916302128E-2"/>
          <c:w val="0.76584930008748908"/>
          <c:h val="0.6880374527652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</c:spPr>
          <c:invertIfNegative val="0"/>
          <c:cat>
            <c:numRef>
              <c:f>PMTable!$Z$1007:$Z$1025</c:f>
              <c:numCache>
                <c:formatCode>0.0</c:formatCode>
                <c:ptCount val="19"/>
                <c:pt idx="0">
                  <c:v>-0.50268914322852942</c:v>
                </c:pt>
                <c:pt idx="1">
                  <c:v>-0.41905468606710294</c:v>
                </c:pt>
                <c:pt idx="2">
                  <c:v>-0.33542022890567647</c:v>
                </c:pt>
                <c:pt idx="3">
                  <c:v>-0.25178577174424999</c:v>
                </c:pt>
                <c:pt idx="4">
                  <c:v>-0.16815131458282351</c:v>
                </c:pt>
                <c:pt idx="5">
                  <c:v>-8.4516857421397043E-2</c:v>
                </c:pt>
                <c:pt idx="6">
                  <c:v>-8.8240025997057825E-4</c:v>
                </c:pt>
                <c:pt idx="7">
                  <c:v>8.2752056901455887E-2</c:v>
                </c:pt>
                <c:pt idx="8">
                  <c:v>0.16638651406288235</c:v>
                </c:pt>
                <c:pt idx="9">
                  <c:v>0.25002097122430883</c:v>
                </c:pt>
                <c:pt idx="10">
                  <c:v>0.33365542838573531</c:v>
                </c:pt>
                <c:pt idx="11">
                  <c:v>0.41728988554716179</c:v>
                </c:pt>
                <c:pt idx="12">
                  <c:v>0.50092434270858821</c:v>
                </c:pt>
                <c:pt idx="13">
                  <c:v>0.58455879987001469</c:v>
                </c:pt>
                <c:pt idx="14">
                  <c:v>0.66819325703144117</c:v>
                </c:pt>
                <c:pt idx="15">
                  <c:v>0.75182771419286765</c:v>
                </c:pt>
                <c:pt idx="16">
                  <c:v>0.83546217135429413</c:v>
                </c:pt>
                <c:pt idx="17">
                  <c:v>0.9190966285157206</c:v>
                </c:pt>
                <c:pt idx="18">
                  <c:v>1.002731085677147</c:v>
                </c:pt>
              </c:numCache>
            </c:numRef>
          </c:cat>
          <c:val>
            <c:numRef>
              <c:f>PMTable!$Z$1028:$Z$1046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3.0000000000000001E-3</c:v>
                </c:pt>
                <c:pt idx="3">
                  <c:v>2.4E-2</c:v>
                </c:pt>
                <c:pt idx="4">
                  <c:v>8.6999999999999994E-2</c:v>
                </c:pt>
                <c:pt idx="5">
                  <c:v>0.17499999999999999</c:v>
                </c:pt>
                <c:pt idx="6">
                  <c:v>0.21</c:v>
                </c:pt>
                <c:pt idx="7">
                  <c:v>0.19900000000000001</c:v>
                </c:pt>
                <c:pt idx="8">
                  <c:v>0.151</c:v>
                </c:pt>
                <c:pt idx="9">
                  <c:v>9.0999999999999998E-2</c:v>
                </c:pt>
                <c:pt idx="10" formatCode="General">
                  <c:v>3.5999999999999997E-2</c:v>
                </c:pt>
                <c:pt idx="11" formatCode="General">
                  <c:v>1.0999999999999999E-2</c:v>
                </c:pt>
                <c:pt idx="12" formatCode="General">
                  <c:v>0.01</c:v>
                </c:pt>
                <c:pt idx="13" formatCode="General">
                  <c:v>1E-3</c:v>
                </c:pt>
                <c:pt idx="14" formatCode="General">
                  <c:v>2E-3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207745480"/>
        <c:axId val="207754056"/>
      </c:barChart>
      <c:lineChart>
        <c:grouping val="standard"/>
        <c:varyColors val="0"/>
        <c:ser>
          <c:idx val="1"/>
          <c:order val="1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val>
            <c:numRef>
              <c:f>PMTable!$Z$1049:$Z$1067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3.0000000000000001E-3</c:v>
                </c:pt>
                <c:pt idx="3">
                  <c:v>2.7E-2</c:v>
                </c:pt>
                <c:pt idx="4">
                  <c:v>0.11399999999999999</c:v>
                </c:pt>
                <c:pt idx="5">
                  <c:v>0.28899999999999998</c:v>
                </c:pt>
                <c:pt idx="6">
                  <c:v>0.499</c:v>
                </c:pt>
                <c:pt idx="7">
                  <c:v>0.69799999999999995</c:v>
                </c:pt>
                <c:pt idx="8">
                  <c:v>0.84899999999999998</c:v>
                </c:pt>
                <c:pt idx="9">
                  <c:v>0.94</c:v>
                </c:pt>
                <c:pt idx="10">
                  <c:v>0.97599999999999998</c:v>
                </c:pt>
                <c:pt idx="11">
                  <c:v>0.98699999999999999</c:v>
                </c:pt>
                <c:pt idx="12">
                  <c:v>0.997</c:v>
                </c:pt>
                <c:pt idx="13">
                  <c:v>0.998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49544"/>
        <c:axId val="207754440"/>
      </c:lineChart>
      <c:catAx>
        <c:axId val="207745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 baseline="0"/>
                </a:pPr>
                <a:r>
                  <a:rPr lang="en-US" sz="1800" baseline="0"/>
                  <a:t>Return</a:t>
                </a:r>
              </a:p>
            </c:rich>
          </c:tx>
          <c:layout>
            <c:manualLayout>
              <c:xMode val="edge"/>
              <c:yMode val="edge"/>
              <c:x val="0.41282983377077864"/>
              <c:y val="0.9069907407407407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07754056"/>
        <c:crosses val="autoZero"/>
        <c:auto val="1"/>
        <c:lblAlgn val="ctr"/>
        <c:lblOffset val="100"/>
        <c:noMultiLvlLbl val="0"/>
      </c:catAx>
      <c:valAx>
        <c:axId val="207754056"/>
        <c:scaling>
          <c:orientation val="minMax"/>
          <c:max val="0.8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07745480"/>
        <c:crosses val="autoZero"/>
        <c:crossBetween val="between"/>
      </c:valAx>
      <c:valAx>
        <c:axId val="207754440"/>
        <c:scaling>
          <c:orientation val="minMax"/>
          <c:max val="1.04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05849544"/>
        <c:crosses val="max"/>
        <c:crossBetween val="between"/>
      </c:valAx>
      <c:catAx>
        <c:axId val="205849544"/>
        <c:scaling>
          <c:orientation val="minMax"/>
        </c:scaling>
        <c:delete val="1"/>
        <c:axPos val="b"/>
        <c:majorTickMark val="out"/>
        <c:minorTickMark val="none"/>
        <c:tickLblPos val="nextTo"/>
        <c:crossAx val="20775444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Calculations!$O$2" horiz="1" max="22" min="1" page="2" val="7"/>
</file>

<file path=xl/ctrlProps/ctrlProp2.xml><?xml version="1.0" encoding="utf-8"?>
<formControlPr xmlns="http://schemas.microsoft.com/office/spreadsheetml/2009/9/main" objectType="Drop" dropStyle="combo" dx="16" fmlaLink="$Z$3" fmlaRange="$X$3:$X$4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IPmath.org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68036</xdr:colOff>
      <xdr:row>6</xdr:row>
      <xdr:rowOff>105796</xdr:rowOff>
    </xdr:from>
    <xdr:to>
      <xdr:col>17</xdr:col>
      <xdr:colOff>530514</xdr:colOff>
      <xdr:row>28</xdr:row>
      <xdr:rowOff>100842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1330439"/>
          <a:ext cx="5905335" cy="448540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8</xdr:col>
      <xdr:colOff>434748</xdr:colOff>
      <xdr:row>1</xdr:row>
      <xdr:rowOff>149678</xdr:rowOff>
    </xdr:from>
    <xdr:to>
      <xdr:col>11</xdr:col>
      <xdr:colOff>510949</xdr:colOff>
      <xdr:row>5</xdr:row>
      <xdr:rowOff>130287</xdr:rowOff>
    </xdr:to>
    <xdr:sp macro="" textlink="">
      <xdr:nvSpPr>
        <xdr:cNvPr id="4" name="Rectangular Callout 3"/>
        <xdr:cNvSpPr/>
      </xdr:nvSpPr>
      <xdr:spPr>
        <a:xfrm>
          <a:off x="5877605" y="353785"/>
          <a:ext cx="2117273" cy="797038"/>
        </a:xfrm>
        <a:prstGeom prst="wedgeRectCallout">
          <a:avLst>
            <a:gd name="adj1" fmla="val 27323"/>
            <a:gd name="adj2" fmla="val 19237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ln>
                <a:noFill/>
              </a:ln>
              <a:solidFill>
                <a:schemeClr val="bg1"/>
              </a:solidFill>
            </a:rPr>
            <a:t>Adjust Your Portfolio Here</a:t>
          </a:r>
        </a:p>
      </xdr:txBody>
    </xdr:sp>
    <xdr:clientData/>
  </xdr:twoCellAnchor>
  <xdr:twoCellAnchor>
    <xdr:from>
      <xdr:col>14</xdr:col>
      <xdr:colOff>301398</xdr:colOff>
      <xdr:row>3</xdr:row>
      <xdr:rowOff>115321</xdr:rowOff>
    </xdr:from>
    <xdr:to>
      <xdr:col>18</xdr:col>
      <xdr:colOff>96610</xdr:colOff>
      <xdr:row>6</xdr:row>
      <xdr:rowOff>156483</xdr:rowOff>
    </xdr:to>
    <xdr:sp macro="" textlink="">
      <xdr:nvSpPr>
        <xdr:cNvPr id="5" name="Rectangular Callout 4"/>
        <xdr:cNvSpPr/>
      </xdr:nvSpPr>
      <xdr:spPr>
        <a:xfrm>
          <a:off x="9826398" y="727642"/>
          <a:ext cx="2516641" cy="653484"/>
        </a:xfrm>
        <a:prstGeom prst="wedgeRectCallout">
          <a:avLst>
            <a:gd name="adj1" fmla="val -45955"/>
            <a:gd name="adj2" fmla="val 174837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ln>
                <a:noFill/>
              </a:ln>
              <a:solidFill>
                <a:schemeClr val="bg1"/>
              </a:solidFill>
            </a:rPr>
            <a:t>Mean and Variance are Instantly Graphed Here</a:t>
          </a:r>
        </a:p>
      </xdr:txBody>
    </xdr:sp>
    <xdr:clientData/>
  </xdr:twoCellAnchor>
  <xdr:twoCellAnchor>
    <xdr:from>
      <xdr:col>8</xdr:col>
      <xdr:colOff>172810</xdr:colOff>
      <xdr:row>25</xdr:row>
      <xdr:rowOff>157401</xdr:rowOff>
    </xdr:from>
    <xdr:to>
      <xdr:col>11</xdr:col>
      <xdr:colOff>349023</xdr:colOff>
      <xdr:row>29</xdr:row>
      <xdr:rowOff>138012</xdr:rowOff>
    </xdr:to>
    <xdr:sp macro="" textlink="">
      <xdr:nvSpPr>
        <xdr:cNvPr id="6" name="Rectangular Callout 5"/>
        <xdr:cNvSpPr/>
      </xdr:nvSpPr>
      <xdr:spPr>
        <a:xfrm>
          <a:off x="5615667" y="5260080"/>
          <a:ext cx="2217285" cy="797039"/>
        </a:xfrm>
        <a:prstGeom prst="wedgeRectCallout">
          <a:avLst>
            <a:gd name="adj1" fmla="val 81306"/>
            <a:gd name="adj2" fmla="val -52841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bg1"/>
              </a:solidFill>
            </a:rPr>
            <a:t>Distribution Instantly Appears </a:t>
          </a:r>
          <a:r>
            <a:rPr lang="en-US" sz="1800" b="1">
              <a:ln>
                <a:noFill/>
              </a:ln>
              <a:solidFill>
                <a:schemeClr val="bg1"/>
              </a:solidFill>
            </a:rPr>
            <a:t>Here</a:t>
          </a:r>
        </a:p>
      </xdr:txBody>
    </xdr:sp>
    <xdr:clientData/>
  </xdr:twoCellAnchor>
  <xdr:twoCellAnchor>
    <xdr:from>
      <xdr:col>7</xdr:col>
      <xdr:colOff>5436</xdr:colOff>
      <xdr:row>12</xdr:row>
      <xdr:rowOff>127125</xdr:rowOff>
    </xdr:from>
    <xdr:to>
      <xdr:col>10</xdr:col>
      <xdr:colOff>24487</xdr:colOff>
      <xdr:row>17</xdr:row>
      <xdr:rowOff>36739</xdr:rowOff>
    </xdr:to>
    <xdr:sp macro="" textlink="">
      <xdr:nvSpPr>
        <xdr:cNvPr id="7" name="Rectangular Callout 6"/>
        <xdr:cNvSpPr/>
      </xdr:nvSpPr>
      <xdr:spPr>
        <a:xfrm>
          <a:off x="4767936" y="2576411"/>
          <a:ext cx="2060122" cy="930149"/>
        </a:xfrm>
        <a:prstGeom prst="wedgeRectCallout">
          <a:avLst>
            <a:gd name="adj1" fmla="val 68633"/>
            <a:gd name="adj2" fmla="val 54617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bg1"/>
              </a:solidFill>
            </a:rPr>
            <a:t>Specify Targets, VAR Percent and Library</a:t>
          </a:r>
          <a:endParaRPr lang="en-US" sz="18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5436</xdr:colOff>
      <xdr:row>12</xdr:row>
      <xdr:rowOff>117600</xdr:rowOff>
    </xdr:from>
    <xdr:to>
      <xdr:col>10</xdr:col>
      <xdr:colOff>24487</xdr:colOff>
      <xdr:row>17</xdr:row>
      <xdr:rowOff>27214</xdr:rowOff>
    </xdr:to>
    <xdr:sp macro="" textlink="">
      <xdr:nvSpPr>
        <xdr:cNvPr id="8" name="Rectangular Callout 7"/>
        <xdr:cNvSpPr/>
      </xdr:nvSpPr>
      <xdr:spPr>
        <a:xfrm>
          <a:off x="4767936" y="2566886"/>
          <a:ext cx="2060122" cy="930149"/>
        </a:xfrm>
        <a:prstGeom prst="wedgeRectCallout">
          <a:avLst>
            <a:gd name="adj1" fmla="val 69036"/>
            <a:gd name="adj2" fmla="val 99719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bg1"/>
              </a:solidFill>
            </a:rPr>
            <a:t>Specify Targets, VAR Percent and Library</a:t>
          </a:r>
          <a:endParaRPr lang="en-US" sz="18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5436</xdr:colOff>
      <xdr:row>12</xdr:row>
      <xdr:rowOff>117600</xdr:rowOff>
    </xdr:from>
    <xdr:to>
      <xdr:col>10</xdr:col>
      <xdr:colOff>24487</xdr:colOff>
      <xdr:row>17</xdr:row>
      <xdr:rowOff>27214</xdr:rowOff>
    </xdr:to>
    <xdr:sp macro="" textlink="">
      <xdr:nvSpPr>
        <xdr:cNvPr id="9" name="Rectangular Callout 8"/>
        <xdr:cNvSpPr/>
      </xdr:nvSpPr>
      <xdr:spPr>
        <a:xfrm>
          <a:off x="4767936" y="2566886"/>
          <a:ext cx="2060122" cy="930149"/>
        </a:xfrm>
        <a:prstGeom prst="wedgeRectCallout">
          <a:avLst>
            <a:gd name="adj1" fmla="val 48138"/>
            <a:gd name="adj2" fmla="val 170112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bg1"/>
              </a:solidFill>
            </a:rPr>
            <a:t>Specify Targets, VAR Percent and Library</a:t>
          </a:r>
          <a:endParaRPr lang="en-US" sz="18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434749</xdr:colOff>
      <xdr:row>15</xdr:row>
      <xdr:rowOff>174171</xdr:rowOff>
    </xdr:from>
    <xdr:to>
      <xdr:col>20</xdr:col>
      <xdr:colOff>644298</xdr:colOff>
      <xdr:row>19</xdr:row>
      <xdr:rowOff>46264</xdr:rowOff>
    </xdr:to>
    <xdr:sp macro="" textlink="">
      <xdr:nvSpPr>
        <xdr:cNvPr id="10" name="Rectangular Callout 9"/>
        <xdr:cNvSpPr/>
      </xdr:nvSpPr>
      <xdr:spPr>
        <a:xfrm>
          <a:off x="12000820" y="3235778"/>
          <a:ext cx="2250621" cy="688522"/>
        </a:xfrm>
        <a:prstGeom prst="wedgeRectCallout">
          <a:avLst>
            <a:gd name="adj1" fmla="val -93130"/>
            <a:gd name="adj2" fmla="val 37465"/>
          </a:avLst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800" b="1">
              <a:solidFill>
                <a:schemeClr val="bg1"/>
              </a:solidFill>
            </a:rPr>
            <a:t>Scroll the Efficient Frontier Here </a:t>
          </a:r>
          <a:endParaRPr lang="en-US" sz="18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577624</xdr:colOff>
      <xdr:row>21</xdr:row>
      <xdr:rowOff>77220</xdr:rowOff>
    </xdr:from>
    <xdr:to>
      <xdr:col>21</xdr:col>
      <xdr:colOff>96611</xdr:colOff>
      <xdr:row>24</xdr:row>
      <xdr:rowOff>155121</xdr:rowOff>
    </xdr:to>
    <xdr:sp macro="" textlink="">
      <xdr:nvSpPr>
        <xdr:cNvPr id="11" name="Rectangular Callout 10"/>
        <xdr:cNvSpPr/>
      </xdr:nvSpPr>
      <xdr:spPr>
        <a:xfrm>
          <a:off x="12143695" y="4363470"/>
          <a:ext cx="2240416" cy="690222"/>
        </a:xfrm>
        <a:prstGeom prst="wedgeRectCallout">
          <a:avLst>
            <a:gd name="adj1" fmla="val -93130"/>
            <a:gd name="adj2" fmla="val 37465"/>
          </a:avLst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800" b="1">
              <a:solidFill>
                <a:schemeClr val="bg1"/>
              </a:solidFill>
            </a:rPr>
            <a:t>Distribution of Efficient Portfolios </a:t>
          </a:r>
          <a:endParaRPr lang="en-US" sz="18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167369</xdr:colOff>
      <xdr:row>1</xdr:row>
      <xdr:rowOff>39461</xdr:rowOff>
    </xdr:from>
    <xdr:to>
      <xdr:col>7</xdr:col>
      <xdr:colOff>64337</xdr:colOff>
      <xdr:row>22</xdr:row>
      <xdr:rowOff>80886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369" y="243568"/>
          <a:ext cx="4659468" cy="432767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17</xdr:row>
      <xdr:rowOff>85725</xdr:rowOff>
    </xdr:from>
    <xdr:to>
      <xdr:col>6</xdr:col>
      <xdr:colOff>425161</xdr:colOff>
      <xdr:row>19</xdr:row>
      <xdr:rowOff>134564</xdr:rowOff>
    </xdr:to>
    <xdr:pic>
      <xdr:nvPicPr>
        <xdr:cNvPr id="14" name="Picture 13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6550" y="3486150"/>
          <a:ext cx="1663411" cy="4488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0</xdr:row>
      <xdr:rowOff>104775</xdr:rowOff>
    </xdr:from>
    <xdr:to>
      <xdr:col>11</xdr:col>
      <xdr:colOff>628650</xdr:colOff>
      <xdr:row>14</xdr:row>
      <xdr:rowOff>200024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13</xdr:row>
          <xdr:rowOff>285750</xdr:rowOff>
        </xdr:from>
        <xdr:to>
          <xdr:col>11</xdr:col>
          <xdr:colOff>609600</xdr:colOff>
          <xdr:row>14</xdr:row>
          <xdr:rowOff>133350</xdr:rowOff>
        </xdr:to>
        <xdr:sp macro="" textlink="">
          <xdr:nvSpPr>
            <xdr:cNvPr id="5121" name="Scroll Bar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7</xdr:col>
      <xdr:colOff>809626</xdr:colOff>
      <xdr:row>15</xdr:row>
      <xdr:rowOff>76199</xdr:rowOff>
    </xdr:from>
    <xdr:to>
      <xdr:col>11</xdr:col>
      <xdr:colOff>628650</xdr:colOff>
      <xdr:row>27</xdr:row>
      <xdr:rowOff>47624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266701</xdr:colOff>
      <xdr:row>15</xdr:row>
      <xdr:rowOff>76199</xdr:rowOff>
    </xdr:from>
    <xdr:to>
      <xdr:col>7</xdr:col>
      <xdr:colOff>723900</xdr:colOff>
      <xdr:row>27</xdr:row>
      <xdr:rowOff>47624</xdr:rowOff>
    </xdr:to>
    <xdr:graphicFrame macro="">
      <xdr:nvGraphicFramePr>
        <xdr:cNvPr id="1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1068918</xdr:colOff>
          <xdr:row>19</xdr:row>
          <xdr:rowOff>41277</xdr:rowOff>
        </xdr:from>
        <xdr:to>
          <xdr:col>4</xdr:col>
          <xdr:colOff>95251</xdr:colOff>
          <xdr:row>20</xdr:row>
          <xdr:rowOff>2</xdr:rowOff>
        </xdr:to>
        <xdr:sp macro="" textlink="">
          <xdr:nvSpPr>
            <xdr:cNvPr id="5124" name="Drop Down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47625</xdr:rowOff>
    </xdr:from>
    <xdr:to>
      <xdr:col>0</xdr:col>
      <xdr:colOff>704762</xdr:colOff>
      <xdr:row>16</xdr:row>
      <xdr:rowOff>66215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90675"/>
          <a:ext cx="704762" cy="36857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47625</xdr:rowOff>
    </xdr:from>
    <xdr:to>
      <xdr:col>0</xdr:col>
      <xdr:colOff>800100</xdr:colOff>
      <xdr:row>16</xdr:row>
      <xdr:rowOff>66215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3600"/>
          <a:ext cx="800100" cy="368571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%20Savage/Documents/Probabillity%20Management%20New/Table%20Calc/Portfolio%20D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 Model"/>
      <sheetName val="Calculations"/>
      <sheetName val="PMTable"/>
      <sheetName val="Library"/>
    </sheetNames>
    <sheetDataSet>
      <sheetData sheetId="0" refreshError="1"/>
      <sheetData sheetId="1">
        <row r="2">
          <cell r="X2">
            <v>1.2082480673863593E-2</v>
          </cell>
        </row>
      </sheetData>
      <sheetData sheetId="2">
        <row r="1">
          <cell r="A1">
            <v>1</v>
          </cell>
        </row>
        <row r="4">
          <cell r="C4">
            <v>-9.7601313381718346E-2</v>
          </cell>
          <cell r="D4">
            <v>-0.14116060770153982</v>
          </cell>
        </row>
        <row r="5">
          <cell r="C5">
            <v>6.4124057768422699E-2</v>
          </cell>
          <cell r="D5">
            <v>9.7154536479712464E-2</v>
          </cell>
        </row>
        <row r="6">
          <cell r="C6">
            <v>0.24772794640745383</v>
          </cell>
          <cell r="D6">
            <v>0.496449848645929</v>
          </cell>
        </row>
        <row r="7">
          <cell r="C7">
            <v>-0.14996277534556027</v>
          </cell>
          <cell r="D7">
            <v>-0.21033494508862505</v>
          </cell>
        </row>
        <row r="8">
          <cell r="C8">
            <v>-3.7410075430484059E-3</v>
          </cell>
          <cell r="D8">
            <v>-5.5809307461976147E-2</v>
          </cell>
        </row>
        <row r="9">
          <cell r="C9">
            <v>-6.8374045277650883E-2</v>
          </cell>
          <cell r="D9">
            <v>-4.1361177331210128E-2</v>
          </cell>
        </row>
        <row r="10">
          <cell r="C10">
            <v>-3.9718298337541369E-2</v>
          </cell>
          <cell r="D10">
            <v>-4.757223463654519E-2</v>
          </cell>
        </row>
        <row r="11">
          <cell r="C11">
            <v>0.14418693362712301</v>
          </cell>
          <cell r="D11">
            <v>0.20784211420416648</v>
          </cell>
        </row>
        <row r="12">
          <cell r="C12">
            <v>0.12973445932662969</v>
          </cell>
          <cell r="D12">
            <v>0.22161515616774446</v>
          </cell>
        </row>
        <row r="13">
          <cell r="C13">
            <v>0.18288001033838322</v>
          </cell>
          <cell r="D13">
            <v>0.36495260261893558</v>
          </cell>
        </row>
        <row r="14">
          <cell r="C14">
            <v>0.15912560572889867</v>
          </cell>
          <cell r="D14">
            <v>0.14853558205962195</v>
          </cell>
        </row>
        <row r="15">
          <cell r="C15">
            <v>-6.3678320783585231E-3</v>
          </cell>
          <cell r="D15">
            <v>-4.3662539488078501E-2</v>
          </cell>
        </row>
        <row r="16">
          <cell r="C16">
            <v>0.29738030844738145</v>
          </cell>
          <cell r="D16">
            <v>0.4099717404782775</v>
          </cell>
        </row>
        <row r="17">
          <cell r="C17">
            <v>0.23232279066725925</v>
          </cell>
          <cell r="D17">
            <v>0.27179382705092398</v>
          </cell>
        </row>
        <row r="18">
          <cell r="C18">
            <v>0.20580992020804784</v>
          </cell>
          <cell r="D18">
            <v>0.26616397165656208</v>
          </cell>
        </row>
        <row r="19">
          <cell r="C19">
            <v>1.2397840424882737E-2</v>
          </cell>
          <cell r="D19">
            <v>1.0702338451149741E-2</v>
          </cell>
        </row>
        <row r="20">
          <cell r="C20">
            <v>0.17015963052865818</v>
          </cell>
          <cell r="D20">
            <v>0.28939625286460047</v>
          </cell>
        </row>
        <row r="21">
          <cell r="C21">
            <v>3.3643779696876576E-2</v>
          </cell>
          <cell r="D21">
            <v>9.3549453616197445E-4</v>
          </cell>
        </row>
        <row r="22">
          <cell r="C22">
            <v>1.085149848448095E-2</v>
          </cell>
          <cell r="D22">
            <v>-1.3025930887461179E-2</v>
          </cell>
        </row>
        <row r="23">
          <cell r="C23">
            <v>1.3521315391128198E-3</v>
          </cell>
          <cell r="D23">
            <v>9.8055210053910671E-3</v>
          </cell>
        </row>
        <row r="24">
          <cell r="C24">
            <v>-6.078286855950292E-2</v>
          </cell>
          <cell r="D24">
            <v>-0.13946220315098773</v>
          </cell>
        </row>
        <row r="25">
          <cell r="C25">
            <v>-5.4231064316629475E-2</v>
          </cell>
          <cell r="D25">
            <v>-4.8683691388369289E-2</v>
          </cell>
        </row>
        <row r="26">
          <cell r="C26">
            <v>0.1654080572435441</v>
          </cell>
          <cell r="D26">
            <v>0.27233756446242352</v>
          </cell>
        </row>
        <row r="27">
          <cell r="C27">
            <v>5.5713320969068406E-2</v>
          </cell>
          <cell r="D27">
            <v>4.3771960967781021E-2</v>
          </cell>
        </row>
        <row r="28">
          <cell r="C28">
            <v>0.26582381455318116</v>
          </cell>
          <cell r="D28">
            <v>0.37203882598281096</v>
          </cell>
        </row>
        <row r="29">
          <cell r="C29">
            <v>0.23151770831615454</v>
          </cell>
          <cell r="D29">
            <v>0.41745848917365158</v>
          </cell>
        </row>
        <row r="30">
          <cell r="C30">
            <v>-6.2769967158520484E-2</v>
          </cell>
          <cell r="D30">
            <v>-9.9652740722894664E-2</v>
          </cell>
        </row>
        <row r="31">
          <cell r="C31">
            <v>6.7778816651018314E-2</v>
          </cell>
          <cell r="D31">
            <v>7.8282048934700074E-2</v>
          </cell>
        </row>
        <row r="32">
          <cell r="C32">
            <v>-8.3276800893887976E-2</v>
          </cell>
          <cell r="D32">
            <v>-0.10102236903309807</v>
          </cell>
        </row>
        <row r="33">
          <cell r="C33">
            <v>0.27670123995872731</v>
          </cell>
          <cell r="D33">
            <v>0.40163914226889708</v>
          </cell>
        </row>
        <row r="34">
          <cell r="C34">
            <v>0.22042817497522529</v>
          </cell>
          <cell r="D34">
            <v>0.34110757970213851</v>
          </cell>
        </row>
        <row r="35">
          <cell r="C35">
            <v>0.10849419981768021</v>
          </cell>
          <cell r="D35">
            <v>0.18032867574095646</v>
          </cell>
        </row>
        <row r="36">
          <cell r="C36">
            <v>3.9517585442992255E-2</v>
          </cell>
          <cell r="D36">
            <v>1.8653654688597365E-2</v>
          </cell>
        </row>
        <row r="37">
          <cell r="C37">
            <v>-0.12329073094880849</v>
          </cell>
          <cell r="D37">
            <v>-0.1930707339107991</v>
          </cell>
        </row>
        <row r="38">
          <cell r="C38">
            <v>-8.7272214953478533E-2</v>
          </cell>
          <cell r="D38">
            <v>-0.12701995707154271</v>
          </cell>
        </row>
        <row r="39">
          <cell r="C39">
            <v>0.18217015550498961</v>
          </cell>
          <cell r="D39">
            <v>0.1991133418023599</v>
          </cell>
        </row>
        <row r="40">
          <cell r="C40">
            <v>6.4732585201143292E-3</v>
          </cell>
          <cell r="D40">
            <v>9.3551256889104067E-2</v>
          </cell>
        </row>
        <row r="41">
          <cell r="C41">
            <v>-9.3576764326000525E-2</v>
          </cell>
          <cell r="D41">
            <v>-0.1083174619734287</v>
          </cell>
        </row>
        <row r="42">
          <cell r="C42">
            <v>0.12051209076590282</v>
          </cell>
          <cell r="D42">
            <v>0.13528206610083804</v>
          </cell>
        </row>
        <row r="43">
          <cell r="C43">
            <v>0.45842008620025537</v>
          </cell>
          <cell r="D43">
            <v>0.55167812370657898</v>
          </cell>
        </row>
        <row r="44">
          <cell r="C44">
            <v>0.10207368717230433</v>
          </cell>
          <cell r="D44">
            <v>9.4037311905621063E-2</v>
          </cell>
        </row>
        <row r="45">
          <cell r="C45">
            <v>0.21982066182691168</v>
          </cell>
          <cell r="D45">
            <v>0.34631783627867607</v>
          </cell>
        </row>
        <row r="46">
          <cell r="C46">
            <v>0.24449045726235241</v>
          </cell>
          <cell r="D46">
            <v>0.25951271318793001</v>
          </cell>
        </row>
        <row r="47">
          <cell r="C47">
            <v>0.17585735012490689</v>
          </cell>
          <cell r="D47">
            <v>0.29928426408171649</v>
          </cell>
        </row>
        <row r="48">
          <cell r="C48">
            <v>0.14661566117381661</v>
          </cell>
          <cell r="D48">
            <v>0.235227617257835</v>
          </cell>
        </row>
        <row r="49">
          <cell r="C49">
            <v>-4.2357218107603727E-2</v>
          </cell>
          <cell r="D49">
            <v>-7.0592618352174452E-2</v>
          </cell>
        </row>
        <row r="50">
          <cell r="C50">
            <v>0.18704139702098616</v>
          </cell>
          <cell r="D50">
            <v>0.27888105177283407</v>
          </cell>
        </row>
        <row r="51">
          <cell r="C51">
            <v>0.18445537184809327</v>
          </cell>
          <cell r="D51">
            <v>0.26401725077033056</v>
          </cell>
        </row>
        <row r="52">
          <cell r="C52">
            <v>-0.10891136658374681</v>
          </cell>
          <cell r="D52">
            <v>-7.5144714480638489E-2</v>
          </cell>
        </row>
        <row r="53">
          <cell r="C53">
            <v>0.11018956307530747</v>
          </cell>
          <cell r="D53">
            <v>0.15042940639853492</v>
          </cell>
        </row>
        <row r="54">
          <cell r="C54">
            <v>-9.1517268107191574E-2</v>
          </cell>
          <cell r="D54">
            <v>-0.10531137323975556</v>
          </cell>
        </row>
        <row r="55">
          <cell r="C55">
            <v>6.5757138505565832E-2</v>
          </cell>
          <cell r="D55">
            <v>0.11797694825530097</v>
          </cell>
        </row>
        <row r="56">
          <cell r="C56">
            <v>0.15302526624268079</v>
          </cell>
          <cell r="D56">
            <v>0.22555281185507645</v>
          </cell>
        </row>
        <row r="57">
          <cell r="C57">
            <v>-4.3704837100289072E-2</v>
          </cell>
          <cell r="D57">
            <v>-8.5348627334832061E-2</v>
          </cell>
        </row>
        <row r="58">
          <cell r="C58">
            <v>5.2682232752024445E-2</v>
          </cell>
          <cell r="D58">
            <v>6.8193712466957226E-2</v>
          </cell>
        </row>
        <row r="59">
          <cell r="C59">
            <v>0.1499504948721736</v>
          </cell>
          <cell r="D59">
            <v>0.16995783113837198</v>
          </cell>
        </row>
        <row r="60">
          <cell r="C60">
            <v>7.9697803751971191E-2</v>
          </cell>
          <cell r="D60">
            <v>0.12753464841246703</v>
          </cell>
        </row>
        <row r="61">
          <cell r="C61">
            <v>0.19963499028583229</v>
          </cell>
          <cell r="D61">
            <v>0.30655840896964354</v>
          </cell>
        </row>
        <row r="62">
          <cell r="C62">
            <v>0.10904233867182185</v>
          </cell>
          <cell r="D62">
            <v>0.20688907169699902</v>
          </cell>
        </row>
        <row r="63">
          <cell r="C63">
            <v>0.13135518337575927</v>
          </cell>
          <cell r="D63">
            <v>0.13450590037703303</v>
          </cell>
        </row>
        <row r="64">
          <cell r="C64">
            <v>3.9286299102902246E-2</v>
          </cell>
          <cell r="D64">
            <v>4.5039799445867092E-2</v>
          </cell>
        </row>
        <row r="65">
          <cell r="C65">
            <v>0.13965191467351179</v>
          </cell>
          <cell r="D65">
            <v>0.18399772905707099</v>
          </cell>
        </row>
        <row r="66">
          <cell r="C66">
            <v>2.4545786974751519E-2</v>
          </cell>
          <cell r="D66">
            <v>4.8774191373585241E-2</v>
          </cell>
        </row>
        <row r="67">
          <cell r="C67">
            <v>0.12886807248759347</v>
          </cell>
          <cell r="D67">
            <v>7.5218167537449879E-2</v>
          </cell>
        </row>
        <row r="68">
          <cell r="C68">
            <v>-9.1287333200263859E-2</v>
          </cell>
          <cell r="D68">
            <v>-9.4625446563959131E-2</v>
          </cell>
        </row>
        <row r="69">
          <cell r="C69">
            <v>0.2426503915935633</v>
          </cell>
          <cell r="D69">
            <v>0.35594401621222505</v>
          </cell>
        </row>
        <row r="70">
          <cell r="C70">
            <v>0.17232417353940285</v>
          </cell>
          <cell r="D70">
            <v>0.22001307868361708</v>
          </cell>
        </row>
        <row r="71">
          <cell r="C71">
            <v>7.0487558809146297E-2</v>
          </cell>
          <cell r="D71">
            <v>7.3433753484487024E-2</v>
          </cell>
        </row>
        <row r="72">
          <cell r="C72">
            <v>1.4173463208492635E-2</v>
          </cell>
          <cell r="D72">
            <v>5.3454517954586479E-2</v>
          </cell>
        </row>
        <row r="73">
          <cell r="C73">
            <v>-4.3762586760194275E-2</v>
          </cell>
          <cell r="D73">
            <v>-7.6800680524110473E-2</v>
          </cell>
        </row>
        <row r="74">
          <cell r="C74">
            <v>0.1873168950367298</v>
          </cell>
          <cell r="D74">
            <v>0.21411128901839299</v>
          </cell>
        </row>
        <row r="75">
          <cell r="C75">
            <v>0.23346362527602826</v>
          </cell>
          <cell r="D75">
            <v>0.25768699907660453</v>
          </cell>
        </row>
        <row r="76">
          <cell r="C76">
            <v>0.16926550575100716</v>
          </cell>
          <cell r="D76">
            <v>0.30659585856795052</v>
          </cell>
        </row>
        <row r="77">
          <cell r="C77">
            <v>0.17862282839042926</v>
          </cell>
          <cell r="D77">
            <v>0.19923312925696252</v>
          </cell>
        </row>
        <row r="78">
          <cell r="C78">
            <v>0.25998239015140423</v>
          </cell>
          <cell r="D78">
            <v>0.35760101341605194</v>
          </cell>
        </row>
        <row r="79">
          <cell r="C79">
            <v>0.11739853715255652</v>
          </cell>
          <cell r="D79">
            <v>0.14486966394782103</v>
          </cell>
        </row>
        <row r="80">
          <cell r="C80">
            <v>-4.172221038772387E-2</v>
          </cell>
          <cell r="D80">
            <v>-6.6910913950205819E-2</v>
          </cell>
        </row>
        <row r="81">
          <cell r="C81">
            <v>0.13083618931880872</v>
          </cell>
          <cell r="D81">
            <v>0.18098202013373549</v>
          </cell>
        </row>
        <row r="82">
          <cell r="C82">
            <v>0.22317967748017298</v>
          </cell>
          <cell r="D82">
            <v>0.30324097537398298</v>
          </cell>
        </row>
        <row r="83">
          <cell r="C83">
            <v>2.6691771034271179E-2</v>
          </cell>
          <cell r="D83">
            <v>-4.5645806848994015E-3</v>
          </cell>
        </row>
        <row r="84">
          <cell r="C84">
            <v>1.0868488997632602E-2</v>
          </cell>
          <cell r="D84">
            <v>-4.3947494393587923E-2</v>
          </cell>
        </row>
        <row r="85">
          <cell r="C85">
            <v>-5.6042929558160023E-2</v>
          </cell>
          <cell r="D85">
            <v>-9.9513212209939556E-2</v>
          </cell>
        </row>
        <row r="86">
          <cell r="C86">
            <v>0.17432731972993382</v>
          </cell>
          <cell r="D86">
            <v>0.25350752734541798</v>
          </cell>
        </row>
        <row r="87">
          <cell r="C87">
            <v>-1.8331465203018909E-2</v>
          </cell>
          <cell r="D87">
            <v>2.3538663619757288E-2</v>
          </cell>
        </row>
        <row r="88">
          <cell r="C88">
            <v>0.13923488365465231</v>
          </cell>
          <cell r="D88">
            <v>0.12639822029471406</v>
          </cell>
        </row>
        <row r="89">
          <cell r="C89">
            <v>8.3674706988105321E-2</v>
          </cell>
          <cell r="D89">
            <v>0.14151423239111896</v>
          </cell>
        </row>
        <row r="90">
          <cell r="C90">
            <v>3.4314341828295222E-2</v>
          </cell>
          <cell r="D90">
            <v>1.7795478934051024E-2</v>
          </cell>
        </row>
        <row r="91">
          <cell r="C91">
            <v>8.3993290794882491E-2</v>
          </cell>
          <cell r="D91">
            <v>4.8670735591650513E-2</v>
          </cell>
        </row>
        <row r="92">
          <cell r="C92">
            <v>-4.4827307762477203E-2</v>
          </cell>
          <cell r="D92">
            <v>-0.1344765428364274</v>
          </cell>
        </row>
        <row r="93">
          <cell r="C93">
            <v>-4.6221774916417345E-2</v>
          </cell>
          <cell r="D93">
            <v>-0.11975521779656409</v>
          </cell>
        </row>
        <row r="94">
          <cell r="C94">
            <v>9.6602057032193045E-2</v>
          </cell>
          <cell r="D94">
            <v>0.13887082003951151</v>
          </cell>
        </row>
        <row r="95">
          <cell r="C95">
            <v>0.15906302165008876</v>
          </cell>
          <cell r="D95">
            <v>0.24475351237654708</v>
          </cell>
        </row>
        <row r="96">
          <cell r="C96">
            <v>-0.1508192656337882</v>
          </cell>
          <cell r="D96">
            <v>-0.2985193941652774</v>
          </cell>
        </row>
        <row r="97">
          <cell r="C97">
            <v>9.6623918424861219E-2</v>
          </cell>
          <cell r="D97">
            <v>7.2781118386985449E-2</v>
          </cell>
        </row>
        <row r="98">
          <cell r="C98">
            <v>0.37044621165304792</v>
          </cell>
          <cell r="D98">
            <v>0.58408548497557555</v>
          </cell>
        </row>
        <row r="99">
          <cell r="C99">
            <v>0.17029601982485104</v>
          </cell>
          <cell r="D99">
            <v>0.23910441064238747</v>
          </cell>
        </row>
        <row r="100">
          <cell r="C100">
            <v>0.26405358618344948</v>
          </cell>
          <cell r="D100">
            <v>0.47837739848494598</v>
          </cell>
        </row>
        <row r="101">
          <cell r="C101">
            <v>9.3334970453908525E-2</v>
          </cell>
          <cell r="D101">
            <v>0.18521381282210395</v>
          </cell>
        </row>
        <row r="102">
          <cell r="C102">
            <v>0.15467953888247149</v>
          </cell>
          <cell r="D102">
            <v>0.23087603711485702</v>
          </cell>
        </row>
        <row r="103">
          <cell r="C103">
            <v>0.19338601414319573</v>
          </cell>
          <cell r="D103">
            <v>0.20785821341872304</v>
          </cell>
        </row>
        <row r="104">
          <cell r="C104">
            <v>-4.6872273420266661E-2</v>
          </cell>
          <cell r="D104">
            <v>-8.7364209061861015E-2</v>
          </cell>
        </row>
        <row r="105">
          <cell r="C105">
            <v>-5.0847031970426559E-2</v>
          </cell>
          <cell r="D105">
            <v>-5.8603564268349922E-2</v>
          </cell>
        </row>
        <row r="106">
          <cell r="C106">
            <v>3.4966006829928536E-2</v>
          </cell>
          <cell r="D106">
            <v>8.2855701082942837E-2</v>
          </cell>
        </row>
        <row r="107">
          <cell r="C107">
            <v>0.16988175459126514</v>
          </cell>
          <cell r="D107">
            <v>0.23697383665442698</v>
          </cell>
        </row>
        <row r="108">
          <cell r="C108">
            <v>0.19539507240833265</v>
          </cell>
          <cell r="D108">
            <v>0.33845731281638303</v>
          </cell>
        </row>
        <row r="109">
          <cell r="C109">
            <v>3.0331966813334589E-2</v>
          </cell>
          <cell r="D109">
            <v>1.7798450225590769E-2</v>
          </cell>
        </row>
        <row r="110">
          <cell r="C110">
            <v>8.3704073947390045E-2</v>
          </cell>
          <cell r="D110">
            <v>0.1302387263715285</v>
          </cell>
        </row>
        <row r="111">
          <cell r="C111">
            <v>0.16988454273916609</v>
          </cell>
          <cell r="D111">
            <v>0.20240977668166404</v>
          </cell>
        </row>
        <row r="112">
          <cell r="C112">
            <v>8.7866794035231774E-2</v>
          </cell>
          <cell r="D112">
            <v>0.11380212568640802</v>
          </cell>
        </row>
        <row r="113">
          <cell r="C113">
            <v>3.0240288425205437E-2</v>
          </cell>
          <cell r="D113">
            <v>6.305639707446084E-2</v>
          </cell>
        </row>
        <row r="114">
          <cell r="C114">
            <v>0.16096535900928682</v>
          </cell>
          <cell r="D114">
            <v>0.26808307432532152</v>
          </cell>
        </row>
        <row r="115">
          <cell r="C115">
            <v>7.1490702055950345E-2</v>
          </cell>
          <cell r="D115">
            <v>9.6500998371841007E-2</v>
          </cell>
        </row>
        <row r="116">
          <cell r="C116">
            <v>3.9881869115427571E-2</v>
          </cell>
          <cell r="D116">
            <v>1.2507447236775281E-2</v>
          </cell>
        </row>
        <row r="117">
          <cell r="C117">
            <v>-2.5776282132198614E-2</v>
          </cell>
          <cell r="D117">
            <v>-2.3349705702067784E-2</v>
          </cell>
        </row>
        <row r="118">
          <cell r="C118">
            <v>-3.2434674639750576E-2</v>
          </cell>
          <cell r="D118">
            <v>-2.4681395655871075E-2</v>
          </cell>
        </row>
        <row r="119">
          <cell r="C119">
            <v>6.7413021858134053E-2</v>
          </cell>
          <cell r="D119">
            <v>4.9744468563795621E-2</v>
          </cell>
        </row>
        <row r="120">
          <cell r="C120">
            <v>-7.1985092430033121E-2</v>
          </cell>
          <cell r="D120">
            <v>-7.5918281441928442E-2</v>
          </cell>
        </row>
        <row r="121">
          <cell r="C121">
            <v>7.7340569539372642E-2</v>
          </cell>
          <cell r="D121">
            <v>5.681946837306151E-2</v>
          </cell>
        </row>
        <row r="122">
          <cell r="C122">
            <v>0.1365867922172862</v>
          </cell>
          <cell r="D122">
            <v>9.7721865409611988E-2</v>
          </cell>
        </row>
        <row r="123">
          <cell r="C123">
            <v>4.2749793982543929E-2</v>
          </cell>
          <cell r="D123">
            <v>5.0250121587515739E-2</v>
          </cell>
        </row>
        <row r="124">
          <cell r="C124">
            <v>-3.8762069357244095E-3</v>
          </cell>
          <cell r="D124">
            <v>-1.3760298854112974E-2</v>
          </cell>
        </row>
        <row r="125">
          <cell r="C125">
            <v>2.9385465051870251E-2</v>
          </cell>
          <cell r="D125">
            <v>9.0825125211476246E-2</v>
          </cell>
        </row>
        <row r="126">
          <cell r="C126">
            <v>-5.223803949218353E-2</v>
          </cell>
          <cell r="D126">
            <v>-0.12433067596554745</v>
          </cell>
        </row>
        <row r="127">
          <cell r="C127">
            <v>0.10713715023421165</v>
          </cell>
          <cell r="D127">
            <v>0.14147693180442067</v>
          </cell>
        </row>
        <row r="128">
          <cell r="C128">
            <v>0.18289248231282371</v>
          </cell>
          <cell r="D128">
            <v>0.264210465186833</v>
          </cell>
        </row>
        <row r="129">
          <cell r="C129">
            <v>-2.1936086791345413E-2</v>
          </cell>
          <cell r="D129">
            <v>-2.8671005731818865E-2</v>
          </cell>
        </row>
        <row r="130">
          <cell r="C130">
            <v>0.1750860600291366</v>
          </cell>
          <cell r="D130">
            <v>0.30243359469771502</v>
          </cell>
        </row>
        <row r="131">
          <cell r="C131">
            <v>1.8666566260187579E-2</v>
          </cell>
          <cell r="D131">
            <v>6.1105420821903449E-2</v>
          </cell>
        </row>
        <row r="132">
          <cell r="C132">
            <v>0.30328410388071786</v>
          </cell>
          <cell r="D132">
            <v>0.39071358703971004</v>
          </cell>
        </row>
        <row r="133">
          <cell r="C133">
            <v>0.24157692217161733</v>
          </cell>
          <cell r="D133">
            <v>0.349744781488179</v>
          </cell>
        </row>
        <row r="134">
          <cell r="C134">
            <v>-2.0647448146068566E-2</v>
          </cell>
          <cell r="D134">
            <v>-5.3415862089395291E-2</v>
          </cell>
        </row>
        <row r="135">
          <cell r="C135">
            <v>-4.3034266976254953E-2</v>
          </cell>
          <cell r="D135">
            <v>-9.0272033578157052E-2</v>
          </cell>
        </row>
        <row r="136">
          <cell r="C136">
            <v>6.1577664892731115E-2</v>
          </cell>
          <cell r="D136">
            <v>0.10614989661574251</v>
          </cell>
        </row>
        <row r="137">
          <cell r="C137">
            <v>0.2129044418905966</v>
          </cell>
          <cell r="D137">
            <v>0.25970309042334661</v>
          </cell>
        </row>
        <row r="138">
          <cell r="C138">
            <v>8.7581531839357324E-2</v>
          </cell>
          <cell r="D138">
            <v>0.1307853605687615</v>
          </cell>
        </row>
        <row r="139">
          <cell r="C139">
            <v>0.21066905431590074</v>
          </cell>
          <cell r="D139">
            <v>0.33771163486838102</v>
          </cell>
        </row>
        <row r="140">
          <cell r="C140">
            <v>0.26923176375384394</v>
          </cell>
          <cell r="D140">
            <v>0.33117774986624904</v>
          </cell>
        </row>
        <row r="141">
          <cell r="C141">
            <v>4.3938633705317309E-2</v>
          </cell>
          <cell r="D141">
            <v>4.1016766065360089E-2</v>
          </cell>
        </row>
        <row r="142">
          <cell r="C142">
            <v>0.20558550542325318</v>
          </cell>
          <cell r="D142">
            <v>0.36244151257872692</v>
          </cell>
        </row>
        <row r="143">
          <cell r="C143">
            <v>-2.5364488512947175E-2</v>
          </cell>
          <cell r="D143">
            <v>-7.6129296785592854E-2</v>
          </cell>
        </row>
        <row r="144">
          <cell r="C144">
            <v>6.1724963805044799E-3</v>
          </cell>
          <cell r="D144">
            <v>5.3000241154433775E-2</v>
          </cell>
        </row>
        <row r="145">
          <cell r="C145">
            <v>8.9592844984977618E-2</v>
          </cell>
          <cell r="D145">
            <v>0.26343713068365748</v>
          </cell>
        </row>
        <row r="146">
          <cell r="C146">
            <v>-1.9905367186636869E-2</v>
          </cell>
          <cell r="D146">
            <v>8.1491887205837985E-2</v>
          </cell>
        </row>
        <row r="147">
          <cell r="C147">
            <v>0.13178372533831578</v>
          </cell>
          <cell r="D147">
            <v>0.17622038983702645</v>
          </cell>
        </row>
        <row r="148">
          <cell r="C148">
            <v>0.16065715893398466</v>
          </cell>
          <cell r="D148">
            <v>0.25595464968085341</v>
          </cell>
        </row>
        <row r="149">
          <cell r="C149">
            <v>-5.8904434295548813E-2</v>
          </cell>
          <cell r="D149">
            <v>-0.12607085741162283</v>
          </cell>
        </row>
        <row r="150">
          <cell r="C150">
            <v>0.24561148541639044</v>
          </cell>
          <cell r="D150">
            <v>0.30894602202772858</v>
          </cell>
        </row>
        <row r="151">
          <cell r="C151">
            <v>0.21061700830469796</v>
          </cell>
          <cell r="D151">
            <v>0.29330705665945955</v>
          </cell>
        </row>
        <row r="152">
          <cell r="C152">
            <v>0.41247496649034004</v>
          </cell>
          <cell r="D152">
            <v>0.5742841269910306</v>
          </cell>
        </row>
        <row r="153">
          <cell r="C153">
            <v>5.3012911361037571E-2</v>
          </cell>
          <cell r="D153">
            <v>6.0182359451056461E-2</v>
          </cell>
        </row>
        <row r="154">
          <cell r="C154">
            <v>-3.2448321112403672E-2</v>
          </cell>
          <cell r="D154">
            <v>-5.7364234691858459E-2</v>
          </cell>
        </row>
        <row r="155">
          <cell r="C155">
            <v>0.12775537576808674</v>
          </cell>
          <cell r="D155">
            <v>0.19181300663352099</v>
          </cell>
        </row>
        <row r="156">
          <cell r="C156">
            <v>2.9911355581624527E-2</v>
          </cell>
          <cell r="D156">
            <v>-1.3132617241144364E-2</v>
          </cell>
        </row>
        <row r="157">
          <cell r="C157">
            <v>5.408655190627433E-2</v>
          </cell>
          <cell r="D157">
            <v>0.15117066764235454</v>
          </cell>
        </row>
        <row r="158">
          <cell r="C158">
            <v>9.5869777224374203E-2</v>
          </cell>
          <cell r="D158">
            <v>0.12133195065856002</v>
          </cell>
        </row>
        <row r="159">
          <cell r="C159">
            <v>-4.8827326952073355E-2</v>
          </cell>
          <cell r="D159">
            <v>-5.4016012316941808E-2</v>
          </cell>
        </row>
        <row r="160">
          <cell r="C160">
            <v>1.3892252484892717E-2</v>
          </cell>
          <cell r="D160">
            <v>-6.6015270715951035E-2</v>
          </cell>
        </row>
        <row r="161">
          <cell r="C161">
            <v>0.53871414176409449</v>
          </cell>
          <cell r="D161">
            <v>0.76384275221228504</v>
          </cell>
        </row>
        <row r="162">
          <cell r="C162">
            <v>0.14571446256520101</v>
          </cell>
          <cell r="D162">
            <v>0.23525042199492546</v>
          </cell>
        </row>
        <row r="163">
          <cell r="C163">
            <v>0.19610509733800549</v>
          </cell>
          <cell r="D163">
            <v>0.30875168704390299</v>
          </cell>
        </row>
        <row r="164">
          <cell r="C164">
            <v>0.17204887712262351</v>
          </cell>
          <cell r="D164">
            <v>0.19017772340178452</v>
          </cell>
        </row>
        <row r="165">
          <cell r="C165">
            <v>-0.11977441880893536</v>
          </cell>
          <cell r="D165">
            <v>-0.22672669029831902</v>
          </cell>
        </row>
        <row r="166">
          <cell r="C166">
            <v>0.12263363159585787</v>
          </cell>
          <cell r="D166">
            <v>0.20649476909041151</v>
          </cell>
        </row>
        <row r="167">
          <cell r="C167">
            <v>-7.6016043824873064E-2</v>
          </cell>
          <cell r="D167">
            <v>-6.2462947136163842E-2</v>
          </cell>
        </row>
        <row r="168">
          <cell r="C168">
            <v>4.3814303569025728E-2</v>
          </cell>
          <cell r="D168">
            <v>8.2654595011471516E-2</v>
          </cell>
        </row>
        <row r="169">
          <cell r="C169">
            <v>0.10459898611874226</v>
          </cell>
          <cell r="D169">
            <v>0.10236959123015332</v>
          </cell>
        </row>
        <row r="170">
          <cell r="C170">
            <v>8.8579034103123885E-2</v>
          </cell>
          <cell r="D170">
            <v>0.11254482530951554</v>
          </cell>
        </row>
        <row r="171">
          <cell r="C171">
            <v>-9.401991528618496E-2</v>
          </cell>
          <cell r="D171">
            <v>-0.14974286592602717</v>
          </cell>
        </row>
        <row r="172">
          <cell r="C172">
            <v>3.276657703882984E-2</v>
          </cell>
          <cell r="D172">
            <v>3.380264901518798E-2</v>
          </cell>
        </row>
        <row r="173">
          <cell r="C173">
            <v>1.012527304429209E-2</v>
          </cell>
          <cell r="D173">
            <v>2.1280985707045199E-2</v>
          </cell>
        </row>
        <row r="174">
          <cell r="C174">
            <v>0.29439987390145961</v>
          </cell>
          <cell r="D174">
            <v>0.32402915024161055</v>
          </cell>
        </row>
        <row r="175">
          <cell r="C175">
            <v>5.581131761737361E-2</v>
          </cell>
          <cell r="D175">
            <v>6.1121758455041426E-2</v>
          </cell>
        </row>
        <row r="176">
          <cell r="C176">
            <v>6.7641353396542675E-3</v>
          </cell>
          <cell r="D176">
            <v>-9.0166304171071104E-3</v>
          </cell>
        </row>
        <row r="177">
          <cell r="C177">
            <v>6.9826710232654035E-2</v>
          </cell>
          <cell r="D177">
            <v>7.5398990148307088E-2</v>
          </cell>
        </row>
        <row r="178">
          <cell r="C178">
            <v>3.872968976732559E-2</v>
          </cell>
          <cell r="D178">
            <v>0.10574404262900391</v>
          </cell>
        </row>
        <row r="179">
          <cell r="C179">
            <v>6.7970920925561923E-2</v>
          </cell>
          <cell r="D179">
            <v>6.9820239776373902E-2</v>
          </cell>
        </row>
        <row r="180">
          <cell r="C180">
            <v>3.5431370502435174E-2</v>
          </cell>
          <cell r="D180">
            <v>3.8427099221944566E-2</v>
          </cell>
        </row>
        <row r="181">
          <cell r="C181">
            <v>1.2695581837362014E-2</v>
          </cell>
          <cell r="D181">
            <v>1.9429888957738208E-2</v>
          </cell>
        </row>
        <row r="182">
          <cell r="C182">
            <v>4.7945634563289458E-2</v>
          </cell>
          <cell r="D182">
            <v>3.8524254792927905E-2</v>
          </cell>
        </row>
        <row r="183">
          <cell r="C183">
            <v>-2.9622350821390059E-2</v>
          </cell>
          <cell r="D183">
            <v>-9.4461435443162156E-2</v>
          </cell>
        </row>
        <row r="184">
          <cell r="C184">
            <v>6.8103500979913634E-2</v>
          </cell>
          <cell r="D184">
            <v>7.8718426460029495E-2</v>
          </cell>
        </row>
        <row r="185">
          <cell r="C185">
            <v>0.22982151358314704</v>
          </cell>
          <cell r="D185">
            <v>0.44049459361433752</v>
          </cell>
        </row>
        <row r="186">
          <cell r="C186">
            <v>9.2340977365342275E-2</v>
          </cell>
          <cell r="D186">
            <v>0.17399433516860197</v>
          </cell>
        </row>
        <row r="187">
          <cell r="C187">
            <v>0.15845152396592843</v>
          </cell>
          <cell r="D187">
            <v>0.3243597891271105</v>
          </cell>
        </row>
        <row r="188">
          <cell r="C188">
            <v>7.9386258191166736E-2</v>
          </cell>
          <cell r="D188">
            <v>7.8362920516728982E-2</v>
          </cell>
        </row>
        <row r="189">
          <cell r="C189">
            <v>-5.6723576515886581E-2</v>
          </cell>
          <cell r="D189">
            <v>-8.1395656234026587E-2</v>
          </cell>
        </row>
        <row r="190">
          <cell r="C190">
            <v>0.31927128601642185</v>
          </cell>
          <cell r="D190">
            <v>0.5158263053834431</v>
          </cell>
        </row>
        <row r="191">
          <cell r="C191">
            <v>0.2089520636797175</v>
          </cell>
          <cell r="D191">
            <v>0.29219556116461803</v>
          </cell>
        </row>
        <row r="192">
          <cell r="C192">
            <v>-8.1513274517766646E-3</v>
          </cell>
          <cell r="D192">
            <v>-2.6327911382912652E-2</v>
          </cell>
        </row>
        <row r="193">
          <cell r="C193">
            <v>4.3061376287487234E-2</v>
          </cell>
          <cell r="D193">
            <v>0.115854355329273</v>
          </cell>
        </row>
        <row r="194">
          <cell r="C194">
            <v>7.1097336451990942E-2</v>
          </cell>
          <cell r="D194">
            <v>6.31188418805574E-2</v>
          </cell>
        </row>
        <row r="195">
          <cell r="C195">
            <v>-1.6214352255183761E-2</v>
          </cell>
          <cell r="D195">
            <v>-3.9702988266962849E-4</v>
          </cell>
        </row>
        <row r="196">
          <cell r="C196">
            <v>-7.2683930208649231E-2</v>
          </cell>
          <cell r="D196">
            <v>-7.6543468600511338E-2</v>
          </cell>
        </row>
        <row r="197">
          <cell r="C197">
            <v>4.9366383399785885E-2</v>
          </cell>
          <cell r="D197">
            <v>1.808927916884534E-2</v>
          </cell>
        </row>
        <row r="198">
          <cell r="C198">
            <v>0.13192210148042569</v>
          </cell>
          <cell r="D198">
            <v>0.13426413797736209</v>
          </cell>
        </row>
        <row r="199">
          <cell r="C199">
            <v>-4.3001239739537463E-2</v>
          </cell>
          <cell r="D199">
            <v>-5.0512963896989713E-2</v>
          </cell>
        </row>
        <row r="200">
          <cell r="C200">
            <v>0.1093478936985945</v>
          </cell>
          <cell r="D200">
            <v>0.20644399189353047</v>
          </cell>
        </row>
        <row r="201">
          <cell r="C201">
            <v>5.5745380745571498E-2</v>
          </cell>
          <cell r="D201">
            <v>4.8220333093406009E-2</v>
          </cell>
        </row>
        <row r="202">
          <cell r="C202">
            <v>3.7926925780126554E-2</v>
          </cell>
          <cell r="D202">
            <v>0.16432950162291476</v>
          </cell>
        </row>
        <row r="203">
          <cell r="C203">
            <v>0.12807422072056887</v>
          </cell>
          <cell r="D203">
            <v>0.127350183957814</v>
          </cell>
        </row>
        <row r="204">
          <cell r="C204">
            <v>0.12910167822194091</v>
          </cell>
          <cell r="D204">
            <v>0.18752754592299248</v>
          </cell>
        </row>
        <row r="205">
          <cell r="C205">
            <v>-9.5210721820260164E-2</v>
          </cell>
          <cell r="D205">
            <v>-0.1504266861736773</v>
          </cell>
        </row>
        <row r="206">
          <cell r="C206">
            <v>4.6942027757103461E-2</v>
          </cell>
          <cell r="D206">
            <v>1.8912192523474767E-3</v>
          </cell>
        </row>
        <row r="207">
          <cell r="C207">
            <v>0.15263730681051885</v>
          </cell>
          <cell r="D207">
            <v>0.14881642722487354</v>
          </cell>
        </row>
        <row r="208">
          <cell r="C208">
            <v>2.3735333079092109E-3</v>
          </cell>
          <cell r="D208">
            <v>3.1905856072880108E-3</v>
          </cell>
        </row>
        <row r="209">
          <cell r="C209">
            <v>-0.11164976685869304</v>
          </cell>
          <cell r="D209">
            <v>-0.17672841287255275</v>
          </cell>
        </row>
        <row r="210">
          <cell r="C210">
            <v>-1.0060019250764683E-2</v>
          </cell>
          <cell r="D210">
            <v>5.039698147177582E-2</v>
          </cell>
        </row>
        <row r="211">
          <cell r="C211">
            <v>0.23004945885424866</v>
          </cell>
          <cell r="D211">
            <v>0.31164915227294054</v>
          </cell>
        </row>
        <row r="212">
          <cell r="C212">
            <v>-1.0754574916565937E-2</v>
          </cell>
          <cell r="D212">
            <v>-1.275334692597261E-2</v>
          </cell>
        </row>
        <row r="213">
          <cell r="C213">
            <v>0.13267209356572188</v>
          </cell>
          <cell r="D213">
            <v>0.13429942392706648</v>
          </cell>
        </row>
        <row r="214">
          <cell r="C214">
            <v>0.14680619745117413</v>
          </cell>
          <cell r="D214">
            <v>0.14825068377852196</v>
          </cell>
        </row>
        <row r="215">
          <cell r="C215">
            <v>0.13330044682974651</v>
          </cell>
          <cell r="D215">
            <v>0.1461144294679165</v>
          </cell>
        </row>
        <row r="216">
          <cell r="C216">
            <v>0.18167466395203435</v>
          </cell>
          <cell r="D216">
            <v>0.16201684736609595</v>
          </cell>
        </row>
        <row r="217">
          <cell r="C217">
            <v>0.1103150389072978</v>
          </cell>
          <cell r="D217">
            <v>6.6325142616034588E-2</v>
          </cell>
        </row>
        <row r="218">
          <cell r="C218">
            <v>-4.1181910731144022E-2</v>
          </cell>
          <cell r="D218">
            <v>-0.10720792449116709</v>
          </cell>
        </row>
        <row r="219">
          <cell r="C219">
            <v>4.6969191227246715E-3</v>
          </cell>
          <cell r="D219">
            <v>-8.5411724811792211E-2</v>
          </cell>
        </row>
        <row r="220">
          <cell r="C220">
            <v>0.22197508120762047</v>
          </cell>
          <cell r="D220">
            <v>0.27455179952979153</v>
          </cell>
        </row>
        <row r="221">
          <cell r="C221">
            <v>0.11049985000020253</v>
          </cell>
          <cell r="D221">
            <v>0.17095822953581608</v>
          </cell>
        </row>
        <row r="222">
          <cell r="C222">
            <v>5.1044894045804076E-2</v>
          </cell>
          <cell r="D222">
            <v>0.1016250100076205</v>
          </cell>
        </row>
        <row r="223">
          <cell r="C223">
            <v>1.7975926978966092E-3</v>
          </cell>
          <cell r="D223">
            <v>-5.3645703852184153E-3</v>
          </cell>
        </row>
        <row r="224">
          <cell r="C224">
            <v>0.11518587089046023</v>
          </cell>
          <cell r="D224">
            <v>0.16588822864890196</v>
          </cell>
        </row>
        <row r="225">
          <cell r="C225">
            <v>-5.0047840735322272E-2</v>
          </cell>
          <cell r="D225">
            <v>-3.5700664287806216E-2</v>
          </cell>
        </row>
        <row r="226">
          <cell r="C226">
            <v>0.24181882750919631</v>
          </cell>
          <cell r="D226">
            <v>0.30713120364546703</v>
          </cell>
        </row>
        <row r="227">
          <cell r="C227">
            <v>4.8205844321066886E-2</v>
          </cell>
          <cell r="D227">
            <v>0.10470538997053955</v>
          </cell>
        </row>
        <row r="228">
          <cell r="C228">
            <v>0.11276249495627422</v>
          </cell>
          <cell r="D228">
            <v>0.23427573108076902</v>
          </cell>
        </row>
        <row r="229">
          <cell r="C229">
            <v>2.7835290926195515E-2</v>
          </cell>
          <cell r="D229">
            <v>3.979441159962939E-3</v>
          </cell>
        </row>
        <row r="230">
          <cell r="C230">
            <v>9.7698886110551997E-2</v>
          </cell>
          <cell r="D230">
            <v>0.110205158227682</v>
          </cell>
        </row>
        <row r="231">
          <cell r="C231">
            <v>4.1161781305324718E-3</v>
          </cell>
          <cell r="D231">
            <v>-5.1281947261095015E-2</v>
          </cell>
        </row>
        <row r="232">
          <cell r="C232">
            <v>-8.1965720927608191E-3</v>
          </cell>
          <cell r="D232">
            <v>1.2919047111273587E-2</v>
          </cell>
        </row>
        <row r="233">
          <cell r="C233">
            <v>8.9117677968574366E-2</v>
          </cell>
          <cell r="D233">
            <v>0.13831448816657196</v>
          </cell>
        </row>
        <row r="234">
          <cell r="C234">
            <v>0.35300718344633558</v>
          </cell>
          <cell r="D234">
            <v>0.42555913590788996</v>
          </cell>
        </row>
        <row r="235">
          <cell r="C235">
            <v>-1.6462750997022768E-2</v>
          </cell>
          <cell r="D235">
            <v>3.6729478472470468E-2</v>
          </cell>
        </row>
        <row r="236">
          <cell r="C236">
            <v>7.3270365396253048E-2</v>
          </cell>
          <cell r="D236">
            <v>0.12129237913489302</v>
          </cell>
        </row>
        <row r="237">
          <cell r="C237">
            <v>0.27027708654514365</v>
          </cell>
          <cell r="D237">
            <v>0.37436210774779199</v>
          </cell>
        </row>
        <row r="238">
          <cell r="C238">
            <v>1.0762808758506093E-3</v>
          </cell>
          <cell r="D238">
            <v>8.0691155135624512E-3</v>
          </cell>
        </row>
        <row r="239">
          <cell r="C239">
            <v>0.10733544314577698</v>
          </cell>
          <cell r="D239">
            <v>0.1468418564736845</v>
          </cell>
        </row>
        <row r="240">
          <cell r="C240">
            <v>-2.8966861260087805E-2</v>
          </cell>
          <cell r="D240">
            <v>-4.3349510794876957E-2</v>
          </cell>
        </row>
        <row r="241">
          <cell r="C241">
            <v>3.239714231090958E-2</v>
          </cell>
          <cell r="D241">
            <v>7.7525639170410013E-2</v>
          </cell>
        </row>
        <row r="242">
          <cell r="C242">
            <v>0.26833956529727243</v>
          </cell>
          <cell r="D242">
            <v>0.32154445909857854</v>
          </cell>
        </row>
        <row r="243">
          <cell r="C243">
            <v>0.14597559387273693</v>
          </cell>
          <cell r="D243">
            <v>0.15507176184058305</v>
          </cell>
        </row>
        <row r="244">
          <cell r="C244">
            <v>0.16490432813623512</v>
          </cell>
          <cell r="D244">
            <v>0.25146750473380153</v>
          </cell>
        </row>
        <row r="245">
          <cell r="C245">
            <v>-2.6432062558885222E-2</v>
          </cell>
          <cell r="D245">
            <v>-5.0765994554758255E-2</v>
          </cell>
        </row>
        <row r="246">
          <cell r="C246">
            <v>1.9639643698582607E-3</v>
          </cell>
          <cell r="D246">
            <v>3.8998877638579711E-2</v>
          </cell>
        </row>
        <row r="247">
          <cell r="C247">
            <v>0.11636842964876815</v>
          </cell>
          <cell r="D247">
            <v>0.14524641894698154</v>
          </cell>
        </row>
        <row r="248">
          <cell r="C248">
            <v>5.0027259309283244E-3</v>
          </cell>
          <cell r="D248">
            <v>9.2447813689707781E-3</v>
          </cell>
        </row>
        <row r="249">
          <cell r="C249">
            <v>0.10320935397638113</v>
          </cell>
          <cell r="D249">
            <v>0.1122635509908185</v>
          </cell>
        </row>
        <row r="250">
          <cell r="C250">
            <v>0.26084915985413926</v>
          </cell>
          <cell r="D250">
            <v>0.41187223457694055</v>
          </cell>
        </row>
        <row r="251">
          <cell r="C251">
            <v>5.4848523411883711E-2</v>
          </cell>
          <cell r="D251">
            <v>-1.9100296860931999E-2</v>
          </cell>
        </row>
        <row r="252">
          <cell r="C252">
            <v>0.13813206126112948</v>
          </cell>
          <cell r="D252">
            <v>0.17347478532195049</v>
          </cell>
        </row>
        <row r="253">
          <cell r="C253">
            <v>4.5286748975823986E-2</v>
          </cell>
          <cell r="D253">
            <v>1.6765704387426906E-2</v>
          </cell>
        </row>
        <row r="254">
          <cell r="C254">
            <v>0.18451239101650005</v>
          </cell>
          <cell r="D254">
            <v>0.28878522776961402</v>
          </cell>
        </row>
        <row r="255">
          <cell r="C255">
            <v>0.12975551123541865</v>
          </cell>
          <cell r="D255">
            <v>0.15183746480345953</v>
          </cell>
        </row>
        <row r="256">
          <cell r="C256">
            <v>0.13939524566938552</v>
          </cell>
          <cell r="D256">
            <v>0.1649270977914315</v>
          </cell>
        </row>
        <row r="257">
          <cell r="C257">
            <v>-1.0586373263290446E-2</v>
          </cell>
          <cell r="D257">
            <v>4.4615333908798009E-2</v>
          </cell>
        </row>
        <row r="258">
          <cell r="C258">
            <v>0.20273566359321799</v>
          </cell>
          <cell r="D258">
            <v>0.25742553734182999</v>
          </cell>
        </row>
        <row r="259">
          <cell r="C259">
            <v>1.8445058606624549E-2</v>
          </cell>
          <cell r="D259">
            <v>2.5128367179633251E-2</v>
          </cell>
        </row>
        <row r="260">
          <cell r="C260">
            <v>4.4026359861451737E-2</v>
          </cell>
          <cell r="D260">
            <v>2.5143417352438458E-2</v>
          </cell>
        </row>
        <row r="261">
          <cell r="C261">
            <v>-4.0822459795584756E-2</v>
          </cell>
          <cell r="D261">
            <v>-4.2085111504793035E-2</v>
          </cell>
        </row>
        <row r="262">
          <cell r="C262">
            <v>0.13892345664919145</v>
          </cell>
          <cell r="D262">
            <v>0.19876184725165646</v>
          </cell>
        </row>
        <row r="263">
          <cell r="C263">
            <v>0.23507360321512996</v>
          </cell>
          <cell r="D263">
            <v>0.29546959065794998</v>
          </cell>
        </row>
        <row r="264">
          <cell r="C264">
            <v>3.397182602807769E-2</v>
          </cell>
          <cell r="D264">
            <v>7.5781115525959591E-2</v>
          </cell>
        </row>
        <row r="265">
          <cell r="C265">
            <v>-8.7794755415719281E-2</v>
          </cell>
          <cell r="D265">
            <v>-0.1711937550365924</v>
          </cell>
        </row>
        <row r="266">
          <cell r="C266">
            <v>6.3064690118753583E-2</v>
          </cell>
          <cell r="D266">
            <v>2.022686862349268E-2</v>
          </cell>
        </row>
        <row r="267">
          <cell r="C267">
            <v>7.3126364365950672E-2</v>
          </cell>
          <cell r="D267">
            <v>9.0605952972175496E-2</v>
          </cell>
        </row>
        <row r="268">
          <cell r="C268">
            <v>0.15809628472405918</v>
          </cell>
          <cell r="D268">
            <v>0.25456227325797043</v>
          </cell>
        </row>
        <row r="269">
          <cell r="C269">
            <v>0.13507882625679932</v>
          </cell>
          <cell r="D269">
            <v>0.22229856514334806</v>
          </cell>
        </row>
        <row r="270">
          <cell r="C270">
            <v>2.3439035300785623E-2</v>
          </cell>
          <cell r="D270">
            <v>2.5563469165564956E-2</v>
          </cell>
        </row>
        <row r="271">
          <cell r="C271">
            <v>9.8005516796268663E-2</v>
          </cell>
          <cell r="D271">
            <v>0.17488843464255405</v>
          </cell>
        </row>
        <row r="272">
          <cell r="C272">
            <v>0.36868496846437915</v>
          </cell>
          <cell r="D272">
            <v>0.53391359114050807</v>
          </cell>
        </row>
        <row r="273">
          <cell r="C273">
            <v>0.20610157110554078</v>
          </cell>
          <cell r="D273">
            <v>0.39260821604132751</v>
          </cell>
        </row>
        <row r="274">
          <cell r="C274">
            <v>-2.3437068007898215E-2</v>
          </cell>
          <cell r="D274">
            <v>-9.8811197644471993E-2</v>
          </cell>
        </row>
        <row r="275">
          <cell r="C275">
            <v>0.1652714436276469</v>
          </cell>
          <cell r="D275">
            <v>0.20898010396361555</v>
          </cell>
        </row>
        <row r="276">
          <cell r="C276">
            <v>0.27840000006004889</v>
          </cell>
          <cell r="D276">
            <v>0.38719139956831705</v>
          </cell>
        </row>
        <row r="277">
          <cell r="C277">
            <v>8.1174554771771074E-2</v>
          </cell>
          <cell r="D277">
            <v>0.15662343167662698</v>
          </cell>
        </row>
        <row r="278">
          <cell r="C278">
            <v>-2.7061003651436148E-2</v>
          </cell>
          <cell r="D278">
            <v>-8.5878309971093289E-2</v>
          </cell>
        </row>
        <row r="279">
          <cell r="C279">
            <v>-2.4424236444669605E-2</v>
          </cell>
          <cell r="D279">
            <v>-3.8515827423336021E-2</v>
          </cell>
        </row>
        <row r="280">
          <cell r="C280">
            <v>-1.1858970975739199E-2</v>
          </cell>
          <cell r="D280">
            <v>-8.3128843367103362E-3</v>
          </cell>
        </row>
        <row r="281">
          <cell r="C281">
            <v>-4.2744346530723308E-2</v>
          </cell>
          <cell r="D281">
            <v>-7.7124774819612468E-2</v>
          </cell>
        </row>
        <row r="282">
          <cell r="C282">
            <v>-3.0897547745549168E-3</v>
          </cell>
          <cell r="D282">
            <v>-4.119679695367022E-3</v>
          </cell>
        </row>
        <row r="283">
          <cell r="C283">
            <v>0.15014437024233696</v>
          </cell>
          <cell r="D283">
            <v>0.24441665076613306</v>
          </cell>
        </row>
        <row r="284">
          <cell r="C284">
            <v>0.18794431267574196</v>
          </cell>
          <cell r="D284">
            <v>0.23997782730460054</v>
          </cell>
        </row>
        <row r="285">
          <cell r="C285">
            <v>6.4228980705641342E-2</v>
          </cell>
          <cell r="D285">
            <v>0.14321856164336347</v>
          </cell>
        </row>
        <row r="286">
          <cell r="C286">
            <v>0.23911776742614299</v>
          </cell>
          <cell r="D286">
            <v>0.30165432953238647</v>
          </cell>
        </row>
        <row r="287">
          <cell r="C287">
            <v>7.3768096938891706E-2</v>
          </cell>
          <cell r="D287">
            <v>0.13697076105475353</v>
          </cell>
        </row>
        <row r="288">
          <cell r="C288">
            <v>6.6041975256917171E-2</v>
          </cell>
          <cell r="D288">
            <v>9.4449528688192036E-2</v>
          </cell>
        </row>
        <row r="289">
          <cell r="C289">
            <v>5.3241914006787495E-2</v>
          </cell>
          <cell r="D289">
            <v>5.9046160811186292E-2</v>
          </cell>
        </row>
        <row r="290">
          <cell r="C290">
            <v>0.10327608544502621</v>
          </cell>
          <cell r="D290">
            <v>0.13538601660132399</v>
          </cell>
        </row>
        <row r="291">
          <cell r="C291">
            <v>0.12862428795446679</v>
          </cell>
          <cell r="D291">
            <v>0.17936689519286353</v>
          </cell>
        </row>
        <row r="292">
          <cell r="C292">
            <v>-8.2161031147881342E-2</v>
          </cell>
          <cell r="D292">
            <v>-0.1328037444412708</v>
          </cell>
        </row>
        <row r="293">
          <cell r="C293">
            <v>2.785920924982957E-2</v>
          </cell>
          <cell r="D293">
            <v>4.1245218747853349E-2</v>
          </cell>
        </row>
        <row r="294">
          <cell r="C294">
            <v>0.19419272621191511</v>
          </cell>
          <cell r="D294">
            <v>0.25930134915709446</v>
          </cell>
        </row>
        <row r="295">
          <cell r="C295">
            <v>6.6743524868726256E-2</v>
          </cell>
          <cell r="D295">
            <v>0.16062273048758552</v>
          </cell>
        </row>
        <row r="296">
          <cell r="C296">
            <v>7.7865979784857597E-2</v>
          </cell>
          <cell r="D296">
            <v>9.6393814319371066E-2</v>
          </cell>
        </row>
        <row r="297">
          <cell r="C297">
            <v>0.15499248267261395</v>
          </cell>
          <cell r="D297">
            <v>0.24375488423705149</v>
          </cell>
        </row>
        <row r="298">
          <cell r="C298">
            <v>1.6932907429671604E-2</v>
          </cell>
          <cell r="D298">
            <v>-4.7604445278643728E-3</v>
          </cell>
        </row>
        <row r="299">
          <cell r="C299">
            <v>0.21191687860753508</v>
          </cell>
          <cell r="D299">
            <v>0.27683850788474351</v>
          </cell>
        </row>
        <row r="300">
          <cell r="C300">
            <v>0.15020464426165378</v>
          </cell>
          <cell r="D300">
            <v>0.13586390280127603</v>
          </cell>
        </row>
        <row r="301">
          <cell r="C301">
            <v>0.15384223240419267</v>
          </cell>
          <cell r="D301">
            <v>0.10164171122908502</v>
          </cell>
        </row>
        <row r="302">
          <cell r="C302">
            <v>8.9805710122941695E-2</v>
          </cell>
          <cell r="D302">
            <v>4.9739852184057812E-2</v>
          </cell>
        </row>
        <row r="303">
          <cell r="C303">
            <v>6.2871995049745472E-2</v>
          </cell>
          <cell r="D303">
            <v>0.10760295056700493</v>
          </cell>
        </row>
        <row r="304">
          <cell r="C304">
            <v>0.19482593508539664</v>
          </cell>
          <cell r="D304">
            <v>0.26947701238990002</v>
          </cell>
        </row>
        <row r="305">
          <cell r="C305">
            <v>0.17072634722494642</v>
          </cell>
          <cell r="D305">
            <v>0.23604253196120251</v>
          </cell>
        </row>
        <row r="306">
          <cell r="C306">
            <v>0.24878716474656615</v>
          </cell>
          <cell r="D306">
            <v>0.3922034110963355</v>
          </cell>
        </row>
        <row r="307">
          <cell r="C307">
            <v>-7.3279696808777953E-3</v>
          </cell>
          <cell r="D307">
            <v>-1.5502933323382068E-3</v>
          </cell>
        </row>
        <row r="308">
          <cell r="C308">
            <v>1.1069073139447001E-2</v>
          </cell>
          <cell r="D308">
            <v>-5.8590323096513811E-2</v>
          </cell>
        </row>
        <row r="309">
          <cell r="C309">
            <v>-0.10061599373482247</v>
          </cell>
          <cell r="D309">
            <v>-0.12245931363701815</v>
          </cell>
        </row>
        <row r="310">
          <cell r="C310">
            <v>4.2416957560988885E-2</v>
          </cell>
          <cell r="D310">
            <v>0.12738269829154189</v>
          </cell>
        </row>
        <row r="311">
          <cell r="C311">
            <v>0.25715122619661629</v>
          </cell>
          <cell r="D311">
            <v>0.37682225965857397</v>
          </cell>
        </row>
        <row r="312">
          <cell r="C312">
            <v>4.8298630385101918E-2</v>
          </cell>
          <cell r="D312">
            <v>0.15822417997717947</v>
          </cell>
        </row>
        <row r="313">
          <cell r="C313">
            <v>1.6354949766720028E-2</v>
          </cell>
          <cell r="D313">
            <v>7.3820682996512732E-2</v>
          </cell>
        </row>
        <row r="314">
          <cell r="C314">
            <v>-6.5582602226691461E-2</v>
          </cell>
          <cell r="D314">
            <v>-0.11872765160202983</v>
          </cell>
        </row>
        <row r="315">
          <cell r="C315">
            <v>0.19123742757220535</v>
          </cell>
          <cell r="D315">
            <v>0.22560515665411751</v>
          </cell>
        </row>
        <row r="316">
          <cell r="C316">
            <v>1.4769949008268307E-2</v>
          </cell>
          <cell r="D316">
            <v>2.1622037523984595E-2</v>
          </cell>
        </row>
        <row r="317">
          <cell r="C317">
            <v>5.6810693594370854E-2</v>
          </cell>
          <cell r="D317">
            <v>8.6673569315670967E-2</v>
          </cell>
        </row>
        <row r="318">
          <cell r="C318">
            <v>9.1194967575604774E-2</v>
          </cell>
          <cell r="D318">
            <v>0.16932463907599551</v>
          </cell>
        </row>
        <row r="319">
          <cell r="C319">
            <v>8.5839882541580828E-2</v>
          </cell>
          <cell r="D319">
            <v>0.168879064553973</v>
          </cell>
        </row>
        <row r="320">
          <cell r="C320">
            <v>6.202431429291199E-2</v>
          </cell>
          <cell r="D320">
            <v>3.3918386334180831E-2</v>
          </cell>
        </row>
        <row r="321">
          <cell r="C321">
            <v>0.13034758283990006</v>
          </cell>
          <cell r="D321">
            <v>0.15182238482832852</v>
          </cell>
        </row>
        <row r="322">
          <cell r="C322">
            <v>7.429213126508305E-2</v>
          </cell>
          <cell r="D322">
            <v>0.27309164070487241</v>
          </cell>
        </row>
        <row r="323">
          <cell r="C323">
            <v>-2.9538945041758424E-2</v>
          </cell>
          <cell r="D323">
            <v>-4.7249123817682037E-2</v>
          </cell>
        </row>
        <row r="324">
          <cell r="C324">
            <v>-2.5425368142775549E-2</v>
          </cell>
          <cell r="D324">
            <v>-5.482730603814135E-2</v>
          </cell>
        </row>
        <row r="325">
          <cell r="C325">
            <v>0.10728782669593477</v>
          </cell>
          <cell r="D325">
            <v>0.20879201554655802</v>
          </cell>
        </row>
        <row r="326">
          <cell r="C326">
            <v>0.14736346452820367</v>
          </cell>
          <cell r="D326">
            <v>0.21701946520209101</v>
          </cell>
        </row>
        <row r="327">
          <cell r="C327">
            <v>-2.8261055773248708E-3</v>
          </cell>
          <cell r="D327">
            <v>7.8884628051519273E-2</v>
          </cell>
        </row>
        <row r="328">
          <cell r="C328">
            <v>0.16833226723373687</v>
          </cell>
          <cell r="D328">
            <v>0.20132318996787152</v>
          </cell>
        </row>
        <row r="329">
          <cell r="C329">
            <v>-0.14605604720623755</v>
          </cell>
          <cell r="D329">
            <v>-0.25005727744698519</v>
          </cell>
        </row>
        <row r="330">
          <cell r="C330">
            <v>0.20204766385514272</v>
          </cell>
          <cell r="D330">
            <v>0.44777004980444896</v>
          </cell>
        </row>
        <row r="331">
          <cell r="C331">
            <v>0.12033294899578094</v>
          </cell>
          <cell r="D331">
            <v>0.148091521495581</v>
          </cell>
        </row>
        <row r="332">
          <cell r="C332">
            <v>0.17983993525602551</v>
          </cell>
          <cell r="D332">
            <v>0.26228999757170895</v>
          </cell>
        </row>
        <row r="333">
          <cell r="C333">
            <v>8.7032214080895842E-2</v>
          </cell>
          <cell r="D333">
            <v>0.14621563219428052</v>
          </cell>
        </row>
        <row r="334">
          <cell r="C334">
            <v>0.17904863770480736</v>
          </cell>
          <cell r="D334">
            <v>0.16560644173026398</v>
          </cell>
        </row>
        <row r="335">
          <cell r="C335">
            <v>0.15642605543937796</v>
          </cell>
          <cell r="D335">
            <v>0.32931962870955545</v>
          </cell>
        </row>
        <row r="336">
          <cell r="C336">
            <v>8.7294360001461929E-2</v>
          </cell>
          <cell r="D336">
            <v>0.104002228015663</v>
          </cell>
        </row>
        <row r="337">
          <cell r="C337">
            <v>-1.38713403633163E-2</v>
          </cell>
          <cell r="D337">
            <v>-2.4477655059099122E-2</v>
          </cell>
        </row>
        <row r="338">
          <cell r="C338">
            <v>7.0102482884462608E-2</v>
          </cell>
          <cell r="D338">
            <v>6.9489639633893999E-2</v>
          </cell>
        </row>
        <row r="339">
          <cell r="C339">
            <v>-2.956600955407649E-2</v>
          </cell>
          <cell r="D339">
            <v>-4.3174189692736384E-2</v>
          </cell>
        </row>
        <row r="340">
          <cell r="C340">
            <v>7.8786564019994301E-2</v>
          </cell>
          <cell r="D340">
            <v>0.10318296813368705</v>
          </cell>
        </row>
        <row r="341">
          <cell r="C341">
            <v>0.10168439458132005</v>
          </cell>
          <cell r="D341">
            <v>6.8559339278937467E-2</v>
          </cell>
        </row>
        <row r="342">
          <cell r="C342">
            <v>-3.4726566563017411E-2</v>
          </cell>
          <cell r="D342">
            <v>-1.1617955929039608E-2</v>
          </cell>
        </row>
        <row r="343">
          <cell r="C343">
            <v>0.1000864334340838</v>
          </cell>
          <cell r="D343">
            <v>0.108693500989678</v>
          </cell>
        </row>
        <row r="344">
          <cell r="C344">
            <v>5.2113108766528228E-2</v>
          </cell>
          <cell r="D344">
            <v>5.6186410421133107E-2</v>
          </cell>
        </row>
        <row r="345">
          <cell r="C345">
            <v>8.2350578352084244E-2</v>
          </cell>
          <cell r="D345">
            <v>0.12438752316832596</v>
          </cell>
        </row>
        <row r="346">
          <cell r="C346">
            <v>0.2149607701445779</v>
          </cell>
          <cell r="D346">
            <v>0.36474991106390853</v>
          </cell>
        </row>
        <row r="347">
          <cell r="C347">
            <v>0.13005883065842877</v>
          </cell>
          <cell r="D347">
            <v>0.23527604305148048</v>
          </cell>
        </row>
        <row r="348">
          <cell r="C348">
            <v>5.4694239315252406E-2</v>
          </cell>
          <cell r="D348">
            <v>0.12303304337859</v>
          </cell>
        </row>
        <row r="349">
          <cell r="C349">
            <v>8.850191245927283E-2</v>
          </cell>
          <cell r="D349">
            <v>0.13156804108023629</v>
          </cell>
        </row>
        <row r="350">
          <cell r="C350">
            <v>6.2387527733574463E-2</v>
          </cell>
          <cell r="D350">
            <v>0.15697897934317803</v>
          </cell>
        </row>
        <row r="351">
          <cell r="C351">
            <v>-7.3996332848979635E-2</v>
          </cell>
          <cell r="D351">
            <v>-0.10963931120038023</v>
          </cell>
        </row>
        <row r="352">
          <cell r="C352">
            <v>9.4413440427808804E-2</v>
          </cell>
          <cell r="D352">
            <v>0.10339647197127295</v>
          </cell>
        </row>
        <row r="353">
          <cell r="C353">
            <v>0.18782400555972739</v>
          </cell>
          <cell r="D353">
            <v>0.39701779746413152</v>
          </cell>
        </row>
        <row r="354">
          <cell r="C354">
            <v>6.5461482205997915E-2</v>
          </cell>
          <cell r="D354">
            <v>0.10788522028327301</v>
          </cell>
        </row>
        <row r="355">
          <cell r="C355">
            <v>0.11013116370672368</v>
          </cell>
          <cell r="D355">
            <v>0.20251819753050904</v>
          </cell>
        </row>
        <row r="356">
          <cell r="C356">
            <v>-0.12346918533328936</v>
          </cell>
          <cell r="D356">
            <v>-0.20833964086174955</v>
          </cell>
        </row>
        <row r="357">
          <cell r="C357">
            <v>-7.8622207482060238E-2</v>
          </cell>
          <cell r="D357">
            <v>-0.14318717456460006</v>
          </cell>
        </row>
        <row r="358">
          <cell r="C358">
            <v>-7.5516992508325956E-2</v>
          </cell>
          <cell r="D358">
            <v>-9.9799669152498049E-2</v>
          </cell>
        </row>
        <row r="359">
          <cell r="C359">
            <v>1.4198252265236522E-2</v>
          </cell>
          <cell r="D359">
            <v>1.8989109397038288E-4</v>
          </cell>
        </row>
        <row r="360">
          <cell r="C360">
            <v>6.1276890281702051E-2</v>
          </cell>
          <cell r="D360">
            <v>5.9622034066916643E-2</v>
          </cell>
        </row>
        <row r="361">
          <cell r="C361">
            <v>0.21387371135549077</v>
          </cell>
          <cell r="D361">
            <v>0.24987682365775457</v>
          </cell>
        </row>
        <row r="362">
          <cell r="C362">
            <v>0.14522626149203519</v>
          </cell>
          <cell r="D362">
            <v>0.14635143541693496</v>
          </cell>
        </row>
        <row r="363">
          <cell r="C363">
            <v>7.2146451962171898E-2</v>
          </cell>
          <cell r="D363">
            <v>0.15428779386878105</v>
          </cell>
        </row>
        <row r="364">
          <cell r="C364">
            <v>-1.3038377621800733E-2</v>
          </cell>
          <cell r="D364">
            <v>-1.1246148115396903E-2</v>
          </cell>
        </row>
        <row r="365">
          <cell r="C365">
            <v>1.781809025922599E-2</v>
          </cell>
          <cell r="D365">
            <v>2.5249090135094805E-3</v>
          </cell>
        </row>
        <row r="366">
          <cell r="C366">
            <v>-6.4676604117376579E-2</v>
          </cell>
          <cell r="D366">
            <v>-6.331765092015261E-2</v>
          </cell>
        </row>
        <row r="367">
          <cell r="C367">
            <v>-2.8619280454661694E-2</v>
          </cell>
          <cell r="D367">
            <v>-4.7337681418657018E-2</v>
          </cell>
        </row>
        <row r="368">
          <cell r="C368">
            <v>0.17961414143248239</v>
          </cell>
          <cell r="D368">
            <v>0.30195811056494759</v>
          </cell>
        </row>
        <row r="369">
          <cell r="C369">
            <v>0.23859948920529914</v>
          </cell>
          <cell r="D369">
            <v>0.30190959834456554</v>
          </cell>
        </row>
        <row r="370">
          <cell r="C370">
            <v>8.0926537950779073E-2</v>
          </cell>
          <cell r="D370">
            <v>8.8057604068517509E-2</v>
          </cell>
        </row>
        <row r="371">
          <cell r="C371">
            <v>-8.8340403891345745E-2</v>
          </cell>
          <cell r="D371">
            <v>-0.12716186082959158</v>
          </cell>
        </row>
        <row r="372">
          <cell r="C372">
            <v>7.4633596236759643E-3</v>
          </cell>
          <cell r="D372">
            <v>2.7233877414465736E-2</v>
          </cell>
        </row>
        <row r="373">
          <cell r="C373">
            <v>0.18857947010424966</v>
          </cell>
          <cell r="D373">
            <v>0.32591574453711802</v>
          </cell>
        </row>
        <row r="374">
          <cell r="C374">
            <v>1.8145376515624409E-3</v>
          </cell>
          <cell r="D374">
            <v>-6.5481552845238614E-2</v>
          </cell>
        </row>
        <row r="375">
          <cell r="C375">
            <v>0.10136309654329881</v>
          </cell>
          <cell r="D375">
            <v>0.15724840425849154</v>
          </cell>
        </row>
        <row r="376">
          <cell r="C376">
            <v>-7.6365370900953987E-3</v>
          </cell>
          <cell r="D376">
            <v>-2.5320294862986259E-2</v>
          </cell>
        </row>
        <row r="377">
          <cell r="C377">
            <v>2.8304136333320577E-2</v>
          </cell>
          <cell r="D377">
            <v>0.10702945553660274</v>
          </cell>
        </row>
        <row r="378">
          <cell r="C378">
            <v>8.7736202877028241E-2</v>
          </cell>
          <cell r="D378">
            <v>7.3581757777928469E-2</v>
          </cell>
        </row>
        <row r="379">
          <cell r="C379">
            <v>0.17042784922957319</v>
          </cell>
          <cell r="D379">
            <v>0.19741657041907654</v>
          </cell>
        </row>
        <row r="380">
          <cell r="C380">
            <v>0.12334255656651966</v>
          </cell>
          <cell r="D380">
            <v>0.13530930244326589</v>
          </cell>
        </row>
        <row r="381">
          <cell r="C381">
            <v>0.13429533597735752</v>
          </cell>
          <cell r="D381">
            <v>0.14632426165938303</v>
          </cell>
        </row>
        <row r="382">
          <cell r="C382">
            <v>2.2013313344102808E-2</v>
          </cell>
          <cell r="D382">
            <v>8.2305362457035763E-2</v>
          </cell>
        </row>
        <row r="383">
          <cell r="C383">
            <v>8.6823689886286456E-2</v>
          </cell>
          <cell r="D383">
            <v>0.13696916961073874</v>
          </cell>
        </row>
        <row r="384">
          <cell r="C384">
            <v>0.10825192275999285</v>
          </cell>
          <cell r="D384">
            <v>0.11276396774649551</v>
          </cell>
        </row>
        <row r="385">
          <cell r="C385">
            <v>-4.7350859874035839E-2</v>
          </cell>
          <cell r="D385">
            <v>-7.8326422339677765E-2</v>
          </cell>
        </row>
        <row r="386">
          <cell r="C386">
            <v>5.2534788317719808E-2</v>
          </cell>
          <cell r="D386">
            <v>5.2326109641790547E-2</v>
          </cell>
        </row>
        <row r="387">
          <cell r="C387">
            <v>0.27034857164294318</v>
          </cell>
          <cell r="D387">
            <v>0.4656648900449295</v>
          </cell>
        </row>
        <row r="388">
          <cell r="C388">
            <v>9.820994493239886E-2</v>
          </cell>
          <cell r="D388">
            <v>0.16819850468039743</v>
          </cell>
        </row>
        <row r="389">
          <cell r="C389">
            <v>6.681522509265625E-2</v>
          </cell>
          <cell r="D389">
            <v>3.7690898412465715E-2</v>
          </cell>
        </row>
        <row r="390">
          <cell r="C390">
            <v>1.5279119201946769E-2</v>
          </cell>
          <cell r="D390">
            <v>-4.5987710720301653E-2</v>
          </cell>
        </row>
        <row r="391">
          <cell r="C391">
            <v>0.15370764040303991</v>
          </cell>
          <cell r="D391">
            <v>0.13887160384058844</v>
          </cell>
        </row>
        <row r="392">
          <cell r="C392">
            <v>0.24922887557211429</v>
          </cell>
          <cell r="D392">
            <v>0.33528795503974151</v>
          </cell>
        </row>
        <row r="393">
          <cell r="C393">
            <v>0.12335414004620829</v>
          </cell>
          <cell r="D393">
            <v>9.770613574385674E-2</v>
          </cell>
        </row>
        <row r="394">
          <cell r="C394">
            <v>-9.2373793187547105E-3</v>
          </cell>
          <cell r="D394">
            <v>2.5354766482114609E-2</v>
          </cell>
        </row>
        <row r="395">
          <cell r="C395">
            <v>0.15237143175317425</v>
          </cell>
          <cell r="D395">
            <v>0.12553062700629403</v>
          </cell>
        </row>
        <row r="396">
          <cell r="C396">
            <v>-0.15457597578798929</v>
          </cell>
          <cell r="D396">
            <v>-0.19750498569607752</v>
          </cell>
        </row>
        <row r="397">
          <cell r="C397">
            <v>-9.6738692641443982E-2</v>
          </cell>
          <cell r="D397">
            <v>-0.13967415130734445</v>
          </cell>
        </row>
        <row r="398">
          <cell r="C398">
            <v>0.11635405889294673</v>
          </cell>
          <cell r="D398">
            <v>0.17355792784094648</v>
          </cell>
        </row>
        <row r="399">
          <cell r="C399">
            <v>0.31471190683355527</v>
          </cell>
          <cell r="D399">
            <v>0.434613403314352</v>
          </cell>
        </row>
        <row r="400">
          <cell r="C400">
            <v>1.1481966710731255E-2</v>
          </cell>
          <cell r="D400">
            <v>-8.295339084267668E-2</v>
          </cell>
        </row>
        <row r="401">
          <cell r="C401">
            <v>0.24536544500256174</v>
          </cell>
          <cell r="D401">
            <v>0.39619666003584852</v>
          </cell>
        </row>
        <row r="402">
          <cell r="C402">
            <v>-3.3334648805069256E-2</v>
          </cell>
          <cell r="D402">
            <v>-3.7607300645113063E-2</v>
          </cell>
        </row>
        <row r="403">
          <cell r="C403">
            <v>6.2626477132651154E-2</v>
          </cell>
          <cell r="D403">
            <v>6.0766309136155022E-2</v>
          </cell>
        </row>
        <row r="404">
          <cell r="C404">
            <v>0.1747723184879322</v>
          </cell>
          <cell r="D404">
            <v>0.26693011187910792</v>
          </cell>
        </row>
        <row r="405">
          <cell r="C405">
            <v>8.682293418399617E-2</v>
          </cell>
          <cell r="D405">
            <v>0.12873231434226046</v>
          </cell>
        </row>
        <row r="406">
          <cell r="C406">
            <v>0.20505444718747107</v>
          </cell>
          <cell r="D406">
            <v>0.319682409995797</v>
          </cell>
        </row>
        <row r="407">
          <cell r="C407">
            <v>0.16910306937153374</v>
          </cell>
          <cell r="D407">
            <v>0.23612803482413255</v>
          </cell>
        </row>
        <row r="408">
          <cell r="C408">
            <v>0.17888808694385358</v>
          </cell>
          <cell r="D408">
            <v>0.30713783764243047</v>
          </cell>
        </row>
        <row r="409">
          <cell r="C409">
            <v>-6.970566046139437E-2</v>
          </cell>
          <cell r="D409">
            <v>-0.14060556030869492</v>
          </cell>
        </row>
        <row r="410">
          <cell r="C410">
            <v>-0.12571093608305084</v>
          </cell>
          <cell r="D410">
            <v>-0.1850426737129689</v>
          </cell>
        </row>
        <row r="411">
          <cell r="C411">
            <v>0.19894681104532763</v>
          </cell>
          <cell r="D411">
            <v>0.38151829504370804</v>
          </cell>
        </row>
        <row r="412">
          <cell r="C412">
            <v>7.2936278151060685E-2</v>
          </cell>
          <cell r="D412">
            <v>4.6043112510441013E-2</v>
          </cell>
        </row>
        <row r="413">
          <cell r="C413">
            <v>-1.413330392674372E-2</v>
          </cell>
          <cell r="D413">
            <v>4.5072253882895048E-3</v>
          </cell>
        </row>
        <row r="414">
          <cell r="C414">
            <v>-2.8210942737320419E-2</v>
          </cell>
          <cell r="D414">
            <v>-8.7635210520027707E-2</v>
          </cell>
        </row>
        <row r="415">
          <cell r="C415">
            <v>0.24769691474672803</v>
          </cell>
          <cell r="D415">
            <v>0.39067522549033296</v>
          </cell>
        </row>
        <row r="416">
          <cell r="C416">
            <v>3.567615244309616E-2</v>
          </cell>
          <cell r="D416">
            <v>3.5540774101019537E-2</v>
          </cell>
        </row>
        <row r="417">
          <cell r="C417">
            <v>0.20994269311644365</v>
          </cell>
          <cell r="D417">
            <v>0.36510746144652551</v>
          </cell>
        </row>
        <row r="418">
          <cell r="C418">
            <v>0.10442013177898796</v>
          </cell>
          <cell r="D418">
            <v>0.11298648380637158</v>
          </cell>
        </row>
        <row r="419">
          <cell r="C419">
            <v>0.12437987668896242</v>
          </cell>
          <cell r="D419">
            <v>0.18491753601431721</v>
          </cell>
        </row>
        <row r="420">
          <cell r="C420">
            <v>0.16230336744447837</v>
          </cell>
          <cell r="D420">
            <v>0.24513370656371003</v>
          </cell>
        </row>
        <row r="421">
          <cell r="C421">
            <v>8.2385418706718325E-2</v>
          </cell>
          <cell r="D421">
            <v>0.1764695670545115</v>
          </cell>
        </row>
        <row r="422">
          <cell r="C422">
            <v>-2.7633713878499711E-2</v>
          </cell>
          <cell r="D422">
            <v>-6.3620004421472559E-2</v>
          </cell>
        </row>
        <row r="423">
          <cell r="C423">
            <v>0.31986080170089093</v>
          </cell>
          <cell r="D423">
            <v>0.58271694445014255</v>
          </cell>
        </row>
        <row r="424">
          <cell r="C424">
            <v>0.18632544245510929</v>
          </cell>
          <cell r="D424">
            <v>0.27146976851820798</v>
          </cell>
        </row>
        <row r="425">
          <cell r="C425">
            <v>3.1292024787458482E-2</v>
          </cell>
          <cell r="D425">
            <v>0.1180874612271765</v>
          </cell>
        </row>
        <row r="426">
          <cell r="C426">
            <v>0.19173863570767016</v>
          </cell>
          <cell r="D426">
            <v>0.24107596539855097</v>
          </cell>
        </row>
        <row r="427">
          <cell r="C427">
            <v>0.1154175300422921</v>
          </cell>
          <cell r="D427">
            <v>0.11578138732314149</v>
          </cell>
        </row>
        <row r="428">
          <cell r="C428">
            <v>5.926294026050162E-2</v>
          </cell>
          <cell r="D428">
            <v>0.10314035081267321</v>
          </cell>
        </row>
        <row r="429">
          <cell r="C429">
            <v>0.10095631924557352</v>
          </cell>
          <cell r="D429">
            <v>0.14995693826079559</v>
          </cell>
        </row>
        <row r="430">
          <cell r="C430">
            <v>0.12601680677803198</v>
          </cell>
          <cell r="D430">
            <v>0.21478803419470746</v>
          </cell>
        </row>
        <row r="431">
          <cell r="C431">
            <v>5.8340234344509044E-2</v>
          </cell>
          <cell r="D431">
            <v>0.11877045893072796</v>
          </cell>
        </row>
        <row r="432">
          <cell r="C432">
            <v>0.29776477090183878</v>
          </cell>
          <cell r="D432">
            <v>0.47837160491347452</v>
          </cell>
        </row>
        <row r="433">
          <cell r="C433">
            <v>0.2341840340178819</v>
          </cell>
          <cell r="D433">
            <v>0.33404684328436901</v>
          </cell>
        </row>
        <row r="434">
          <cell r="C434">
            <v>6.1848738397909359E-2</v>
          </cell>
          <cell r="D434">
            <v>7.1336850160362023E-2</v>
          </cell>
        </row>
        <row r="435">
          <cell r="C435">
            <v>0.14273251183886901</v>
          </cell>
          <cell r="D435">
            <v>0.14738844894766812</v>
          </cell>
        </row>
        <row r="436">
          <cell r="C436">
            <v>-1.1621491015726695E-2</v>
          </cell>
          <cell r="D436">
            <v>-2.1052444344758094E-2</v>
          </cell>
        </row>
        <row r="437">
          <cell r="C437">
            <v>0.25138702108075861</v>
          </cell>
          <cell r="D437">
            <v>0.33404329084753892</v>
          </cell>
        </row>
        <row r="438">
          <cell r="C438">
            <v>-0.11661663665001949</v>
          </cell>
          <cell r="D438">
            <v>-0.15138741768002478</v>
          </cell>
        </row>
        <row r="439">
          <cell r="C439">
            <v>0.26052320962256864</v>
          </cell>
          <cell r="D439">
            <v>0.29052163028120859</v>
          </cell>
        </row>
        <row r="440">
          <cell r="C440">
            <v>-3.7369286584609536E-2</v>
          </cell>
          <cell r="D440">
            <v>-3.2798797255753374E-2</v>
          </cell>
        </row>
        <row r="441">
          <cell r="C441">
            <v>0.16538079600272337</v>
          </cell>
          <cell r="D441">
            <v>0.30488227271437696</v>
          </cell>
        </row>
        <row r="442">
          <cell r="C442">
            <v>5.5247418864668149E-2</v>
          </cell>
          <cell r="D442">
            <v>0.11267513894438647</v>
          </cell>
        </row>
        <row r="443">
          <cell r="C443">
            <v>8.4009026623207875E-2</v>
          </cell>
          <cell r="D443">
            <v>0.10177345537543049</v>
          </cell>
        </row>
        <row r="444">
          <cell r="C444">
            <v>0.11585365615583691</v>
          </cell>
          <cell r="D444">
            <v>0.2032509114682699</v>
          </cell>
        </row>
        <row r="445">
          <cell r="C445">
            <v>-1.4456202732903711E-2</v>
          </cell>
          <cell r="D445">
            <v>-2.9083213573694047E-2</v>
          </cell>
        </row>
        <row r="446">
          <cell r="C446">
            <v>9.6298929968222854E-2</v>
          </cell>
          <cell r="D446">
            <v>0.11230692529082445</v>
          </cell>
        </row>
        <row r="447">
          <cell r="C447">
            <v>-7.6422797249136129E-2</v>
          </cell>
          <cell r="D447">
            <v>-0.13511454499363862</v>
          </cell>
        </row>
        <row r="448">
          <cell r="C448">
            <v>-4.6458467010390511E-2</v>
          </cell>
          <cell r="D448">
            <v>-4.1267407304046835E-2</v>
          </cell>
        </row>
        <row r="449">
          <cell r="C449">
            <v>-8.7394520582295396E-2</v>
          </cell>
          <cell r="D449">
            <v>-0.13590130842328085</v>
          </cell>
        </row>
        <row r="450">
          <cell r="C450">
            <v>2.0699542422481669E-2</v>
          </cell>
          <cell r="D450">
            <v>5.2919241422418509E-2</v>
          </cell>
        </row>
        <row r="451">
          <cell r="C451">
            <v>0.20056391742975677</v>
          </cell>
          <cell r="D451">
            <v>0.28080224656462699</v>
          </cell>
        </row>
        <row r="452">
          <cell r="C452">
            <v>-8.7591345388244909E-2</v>
          </cell>
          <cell r="D452">
            <v>-0.14414087868332859</v>
          </cell>
        </row>
        <row r="453">
          <cell r="C453">
            <v>-1.4871255699753396E-2</v>
          </cell>
          <cell r="D453">
            <v>-4.4215360647439153E-2</v>
          </cell>
        </row>
        <row r="454">
          <cell r="C454">
            <v>0.29333264405277398</v>
          </cell>
          <cell r="D454">
            <v>0.4192108597695815</v>
          </cell>
        </row>
        <row r="455">
          <cell r="C455">
            <v>8.2124155702553547E-2</v>
          </cell>
          <cell r="D455">
            <v>0.10223222636580456</v>
          </cell>
        </row>
        <row r="456">
          <cell r="C456">
            <v>2.145909890359618E-2</v>
          </cell>
          <cell r="D456">
            <v>5.8679189622426152E-3</v>
          </cell>
        </row>
        <row r="457">
          <cell r="C457">
            <v>3.038213519089725E-2</v>
          </cell>
          <cell r="D457">
            <v>0.12889977061152549</v>
          </cell>
        </row>
        <row r="458">
          <cell r="C458">
            <v>0.12772209199871437</v>
          </cell>
          <cell r="D458">
            <v>0.22429617905020749</v>
          </cell>
        </row>
        <row r="459">
          <cell r="C459">
            <v>-7.1900931236006382E-3</v>
          </cell>
          <cell r="D459">
            <v>-2.1031338340045065E-2</v>
          </cell>
        </row>
        <row r="460">
          <cell r="C460">
            <v>0.22712821736986227</v>
          </cell>
          <cell r="D460">
            <v>0.28874469661116597</v>
          </cell>
        </row>
        <row r="461">
          <cell r="C461">
            <v>-3.1903503919952579E-2</v>
          </cell>
          <cell r="D461">
            <v>-0.10198652184605594</v>
          </cell>
        </row>
        <row r="462">
          <cell r="C462">
            <v>0.1008075762037704</v>
          </cell>
          <cell r="D462">
            <v>6.7807015413045305E-2</v>
          </cell>
        </row>
        <row r="463">
          <cell r="C463">
            <v>0.27155160728868755</v>
          </cell>
          <cell r="D463">
            <v>0.40002183579802253</v>
          </cell>
        </row>
        <row r="464">
          <cell r="C464">
            <v>0.10917458893410398</v>
          </cell>
          <cell r="D464">
            <v>0.13571195268035</v>
          </cell>
        </row>
        <row r="465">
          <cell r="C465">
            <v>9.8916318217904906E-2</v>
          </cell>
          <cell r="D465">
            <v>8.4295865529778052E-2</v>
          </cell>
        </row>
        <row r="466">
          <cell r="C466">
            <v>9.2581930099011694E-2</v>
          </cell>
          <cell r="D466">
            <v>4.445089661479025E-2</v>
          </cell>
        </row>
        <row r="467">
          <cell r="C467">
            <v>4.7040996123023038E-2</v>
          </cell>
          <cell r="D467">
            <v>6.2037106984852916E-2</v>
          </cell>
        </row>
        <row r="468">
          <cell r="C468">
            <v>0.20066722412709387</v>
          </cell>
          <cell r="D468">
            <v>0.32206811570525057</v>
          </cell>
        </row>
        <row r="469">
          <cell r="C469">
            <v>9.0228605800155917E-2</v>
          </cell>
          <cell r="D469">
            <v>0.20236864351630296</v>
          </cell>
        </row>
        <row r="470">
          <cell r="C470">
            <v>-8.470250707913124E-2</v>
          </cell>
          <cell r="D470">
            <v>-9.8997268444299652E-2</v>
          </cell>
        </row>
        <row r="471">
          <cell r="C471">
            <v>0.25380058375331432</v>
          </cell>
          <cell r="D471">
            <v>0.29243621491789801</v>
          </cell>
        </row>
        <row r="472">
          <cell r="C472">
            <v>4.292922933433474E-4</v>
          </cell>
          <cell r="D472">
            <v>2.6301958793401116E-2</v>
          </cell>
        </row>
        <row r="473">
          <cell r="C473">
            <v>2.8328463556965552E-2</v>
          </cell>
          <cell r="D473">
            <v>5.0224172705414544E-2</v>
          </cell>
        </row>
        <row r="474">
          <cell r="C474">
            <v>-4.7712003854334675E-2</v>
          </cell>
          <cell r="D474">
            <v>-7.8161576753854711E-2</v>
          </cell>
        </row>
        <row r="475">
          <cell r="C475">
            <v>7.5249166793096428E-2</v>
          </cell>
          <cell r="D475">
            <v>0.18520054780841122</v>
          </cell>
        </row>
        <row r="476">
          <cell r="C476">
            <v>0.10618623015824985</v>
          </cell>
          <cell r="D476">
            <v>0.14347294830679794</v>
          </cell>
        </row>
        <row r="477">
          <cell r="C477">
            <v>1.8868903708180375E-2</v>
          </cell>
          <cell r="D477">
            <v>1.4114099377394333E-2</v>
          </cell>
        </row>
        <row r="478">
          <cell r="C478">
            <v>-2.8608135130099362E-2</v>
          </cell>
          <cell r="D478">
            <v>-5.4803714519738839E-2</v>
          </cell>
        </row>
        <row r="479">
          <cell r="C479">
            <v>1.6474391081855701E-2</v>
          </cell>
          <cell r="D479">
            <v>8.6540540689229062E-2</v>
          </cell>
        </row>
        <row r="480">
          <cell r="C480">
            <v>0.26416511086115851</v>
          </cell>
          <cell r="D480">
            <v>0.30553134345412303</v>
          </cell>
        </row>
        <row r="481">
          <cell r="C481">
            <v>-2.6314381995220432E-2</v>
          </cell>
          <cell r="D481">
            <v>-0.10609271562695463</v>
          </cell>
        </row>
        <row r="482">
          <cell r="C482">
            <v>0.17289594817672452</v>
          </cell>
          <cell r="D482">
            <v>0.22059148215651597</v>
          </cell>
        </row>
        <row r="483">
          <cell r="C483">
            <v>9.9485223971031086E-2</v>
          </cell>
          <cell r="D483">
            <v>9.8183872932196464E-2</v>
          </cell>
        </row>
        <row r="484">
          <cell r="C484">
            <v>5.5207964901612991E-2</v>
          </cell>
          <cell r="D484">
            <v>3.4941663974524154E-2</v>
          </cell>
        </row>
        <row r="485">
          <cell r="C485">
            <v>-7.9293588981393548E-2</v>
          </cell>
          <cell r="D485">
            <v>-8.0589020615816132E-2</v>
          </cell>
        </row>
        <row r="486">
          <cell r="C486">
            <v>0.35024365612195651</v>
          </cell>
          <cell r="D486">
            <v>0.49087885283827759</v>
          </cell>
        </row>
        <row r="487">
          <cell r="C487">
            <v>-1.5797044532144415E-2</v>
          </cell>
          <cell r="D487">
            <v>-0.10636277533173551</v>
          </cell>
        </row>
        <row r="488">
          <cell r="C488">
            <v>8.7573692880151516E-2</v>
          </cell>
          <cell r="D488">
            <v>9.840925001501924E-2</v>
          </cell>
        </row>
        <row r="489">
          <cell r="C489">
            <v>0.14658063077874819</v>
          </cell>
          <cell r="D489">
            <v>0.22450682186484452</v>
          </cell>
        </row>
        <row r="490">
          <cell r="C490">
            <v>-5.3107972449080443E-3</v>
          </cell>
          <cell r="D490">
            <v>-4.0202764040231889E-2</v>
          </cell>
        </row>
        <row r="491">
          <cell r="C491">
            <v>-1.1863150458351589E-2</v>
          </cell>
          <cell r="D491">
            <v>-1.6833770638705212E-2</v>
          </cell>
        </row>
        <row r="492">
          <cell r="C492">
            <v>0.14510006521847271</v>
          </cell>
          <cell r="D492">
            <v>0.25594913029074712</v>
          </cell>
        </row>
        <row r="493">
          <cell r="C493">
            <v>0.24563692903328699</v>
          </cell>
          <cell r="D493">
            <v>0.32558126711249502</v>
          </cell>
        </row>
        <row r="494">
          <cell r="C494">
            <v>3.5450954177894171E-2</v>
          </cell>
          <cell r="D494">
            <v>9.4644653433559517E-2</v>
          </cell>
        </row>
        <row r="495">
          <cell r="C495">
            <v>-5.0385153185582433E-2</v>
          </cell>
          <cell r="D495">
            <v>-8.3550218403356837E-3</v>
          </cell>
        </row>
        <row r="496">
          <cell r="C496">
            <v>-5.4078143359447287E-2</v>
          </cell>
          <cell r="D496">
            <v>-0.1019539121448991</v>
          </cell>
        </row>
        <row r="497">
          <cell r="C497">
            <v>4.7141229277605307E-2</v>
          </cell>
          <cell r="D497">
            <v>-2.5579691296815133E-2</v>
          </cell>
        </row>
        <row r="498">
          <cell r="C498">
            <v>-1.1566344345606862E-3</v>
          </cell>
          <cell r="D498">
            <v>-1.8898141747711806E-2</v>
          </cell>
        </row>
        <row r="499">
          <cell r="C499">
            <v>2.5576455603805628E-2</v>
          </cell>
          <cell r="D499">
            <v>4.7629382550714999E-3</v>
          </cell>
        </row>
        <row r="500">
          <cell r="C500">
            <v>5.1068757804692555E-2</v>
          </cell>
          <cell r="D500">
            <v>-1.7719629770518372E-2</v>
          </cell>
        </row>
        <row r="501">
          <cell r="C501">
            <v>9.7898663753456197E-2</v>
          </cell>
          <cell r="D501">
            <v>9.0102824205161913E-2</v>
          </cell>
        </row>
        <row r="502">
          <cell r="C502">
            <v>0.13225487718797685</v>
          </cell>
          <cell r="D502">
            <v>0.12796864175200295</v>
          </cell>
        </row>
        <row r="503">
          <cell r="C503">
            <v>0.12244342169114938</v>
          </cell>
          <cell r="D503">
            <v>8.303418421149196E-2</v>
          </cell>
        </row>
        <row r="504">
          <cell r="C504">
            <v>4.9295998722020271E-2</v>
          </cell>
          <cell r="D504">
            <v>6.2026121848825146E-2</v>
          </cell>
        </row>
        <row r="505">
          <cell r="C505">
            <v>2.3755204098994114E-2</v>
          </cell>
          <cell r="D505">
            <v>3.1662901872395989E-2</v>
          </cell>
        </row>
        <row r="506">
          <cell r="C506">
            <v>-8.8783855717866844E-2</v>
          </cell>
          <cell r="D506">
            <v>-0.11981453633904465</v>
          </cell>
        </row>
        <row r="507">
          <cell r="C507">
            <v>3.2500174135956711E-2</v>
          </cell>
          <cell r="D507">
            <v>5.2010085523131779E-3</v>
          </cell>
        </row>
        <row r="508">
          <cell r="C508">
            <v>0.17541918334578266</v>
          </cell>
          <cell r="D508">
            <v>0.24591933154464002</v>
          </cell>
        </row>
        <row r="509">
          <cell r="C509">
            <v>8.6222470432995232E-2</v>
          </cell>
          <cell r="D509">
            <v>2.1012025707960125E-2</v>
          </cell>
        </row>
        <row r="510">
          <cell r="C510">
            <v>2.385113710602459E-2</v>
          </cell>
          <cell r="D510">
            <v>3.6211337983633844E-3</v>
          </cell>
        </row>
        <row r="511">
          <cell r="C511">
            <v>8.7318110617875672E-2</v>
          </cell>
          <cell r="D511">
            <v>5.9519600504636262E-2</v>
          </cell>
        </row>
        <row r="512">
          <cell r="C512">
            <v>3.3104026137050473E-3</v>
          </cell>
          <cell r="D512">
            <v>8.6959060370929847E-3</v>
          </cell>
        </row>
        <row r="513">
          <cell r="C513">
            <v>2.2306306309297093E-2</v>
          </cell>
          <cell r="D513">
            <v>3.058026992678653E-2</v>
          </cell>
        </row>
        <row r="514">
          <cell r="C514">
            <v>1.4842825082678826E-2</v>
          </cell>
          <cell r="D514">
            <v>6.9744017064575538E-3</v>
          </cell>
        </row>
        <row r="515">
          <cell r="C515">
            <v>-8.7322112629881019E-3</v>
          </cell>
          <cell r="D515">
            <v>-5.9848216539621552E-2</v>
          </cell>
        </row>
        <row r="516">
          <cell r="C516">
            <v>0.22795115022635398</v>
          </cell>
          <cell r="D516">
            <v>0.31878187322020601</v>
          </cell>
        </row>
        <row r="517">
          <cell r="C517">
            <v>-5.3933310459120386E-2</v>
          </cell>
          <cell r="D517">
            <v>-0.12423219717144962</v>
          </cell>
        </row>
        <row r="518">
          <cell r="C518">
            <v>6.5630313191442635E-2</v>
          </cell>
          <cell r="D518">
            <v>6.8043055766821528E-2</v>
          </cell>
        </row>
        <row r="519">
          <cell r="C519">
            <v>0.38542342272352276</v>
          </cell>
          <cell r="D519">
            <v>0.55127594732642304</v>
          </cell>
        </row>
        <row r="520">
          <cell r="C520">
            <v>0.28410901627454999</v>
          </cell>
          <cell r="D520">
            <v>0.35341666602492355</v>
          </cell>
        </row>
        <row r="521">
          <cell r="C521">
            <v>0.21462317202687636</v>
          </cell>
          <cell r="D521">
            <v>0.343537410730124</v>
          </cell>
        </row>
        <row r="522">
          <cell r="C522">
            <v>5.2881145526838529E-2</v>
          </cell>
          <cell r="D522">
            <v>5.9557464355232952E-2</v>
          </cell>
        </row>
        <row r="523">
          <cell r="C523">
            <v>-0.10402874198734487</v>
          </cell>
          <cell r="D523">
            <v>-0.10518086290955561</v>
          </cell>
        </row>
        <row r="524">
          <cell r="C524">
            <v>-2.507271005915683E-2</v>
          </cell>
          <cell r="D524">
            <v>-0.12618040478825476</v>
          </cell>
        </row>
        <row r="525">
          <cell r="C525">
            <v>4.7830371968255167E-2</v>
          </cell>
          <cell r="D525">
            <v>1.4886203044653778E-2</v>
          </cell>
        </row>
        <row r="526">
          <cell r="C526">
            <v>0.16556819623456837</v>
          </cell>
          <cell r="D526">
            <v>0.202183457845451</v>
          </cell>
        </row>
        <row r="527">
          <cell r="C527">
            <v>0.24531036852188504</v>
          </cell>
          <cell r="D527">
            <v>0.33401637338996049</v>
          </cell>
        </row>
        <row r="528">
          <cell r="C528">
            <v>0.16547677179909454</v>
          </cell>
          <cell r="D528">
            <v>0.21668490433097198</v>
          </cell>
        </row>
        <row r="529">
          <cell r="C529">
            <v>0.13924875955997773</v>
          </cell>
          <cell r="D529">
            <v>0.18678825759291826</v>
          </cell>
        </row>
        <row r="530">
          <cell r="C530">
            <v>-6.4148559827230459E-3</v>
          </cell>
          <cell r="D530">
            <v>-2.742941117882701E-2</v>
          </cell>
        </row>
        <row r="531">
          <cell r="C531">
            <v>3.24344012542108E-2</v>
          </cell>
          <cell r="D531">
            <v>6.7840024465323057E-2</v>
          </cell>
        </row>
        <row r="532">
          <cell r="C532">
            <v>8.9879549535783879E-2</v>
          </cell>
          <cell r="D532">
            <v>0.12736585997939237</v>
          </cell>
        </row>
        <row r="533">
          <cell r="C533">
            <v>1.3913820977208842E-2</v>
          </cell>
          <cell r="D533">
            <v>3.511853181719897E-2</v>
          </cell>
        </row>
        <row r="534">
          <cell r="C534">
            <v>0.28862602072173038</v>
          </cell>
          <cell r="D534">
            <v>0.44969330691695353</v>
          </cell>
        </row>
        <row r="535">
          <cell r="C535">
            <v>0.16311050043584349</v>
          </cell>
          <cell r="D535">
            <v>0.30546735190749452</v>
          </cell>
        </row>
        <row r="536">
          <cell r="C536">
            <v>5.0449748309623456E-3</v>
          </cell>
          <cell r="D536">
            <v>5.527531737088311E-3</v>
          </cell>
        </row>
        <row r="537">
          <cell r="C537">
            <v>0.147374138741724</v>
          </cell>
          <cell r="D537">
            <v>0.17915333771109351</v>
          </cell>
        </row>
        <row r="538">
          <cell r="C538">
            <v>8.6933617148949975E-3</v>
          </cell>
          <cell r="D538">
            <v>-4.8310220605134346E-2</v>
          </cell>
        </row>
        <row r="539">
          <cell r="C539">
            <v>3.6596581838092293E-2</v>
          </cell>
          <cell r="D539">
            <v>2.2480967277290556E-2</v>
          </cell>
        </row>
        <row r="540">
          <cell r="C540">
            <v>1.2442512603443355E-2</v>
          </cell>
          <cell r="D540">
            <v>5.1516201436529758E-3</v>
          </cell>
        </row>
        <row r="541">
          <cell r="C541">
            <v>-7.4686905149067229E-2</v>
          </cell>
          <cell r="D541">
            <v>-0.16496107018589951</v>
          </cell>
        </row>
        <row r="542">
          <cell r="C542">
            <v>5.9781181802940377E-2</v>
          </cell>
          <cell r="D542">
            <v>9.0436228746173991E-2</v>
          </cell>
        </row>
        <row r="543">
          <cell r="C543">
            <v>9.9156248012822856E-2</v>
          </cell>
          <cell r="D543">
            <v>7.8820767635107508E-2</v>
          </cell>
        </row>
        <row r="544">
          <cell r="C544">
            <v>-2.6809109446822268E-2</v>
          </cell>
          <cell r="D544">
            <v>1.9493695437894296E-3</v>
          </cell>
        </row>
        <row r="545">
          <cell r="C545">
            <v>0.25156708688970736</v>
          </cell>
          <cell r="D545">
            <v>0.25158448480963702</v>
          </cell>
        </row>
        <row r="546">
          <cell r="C546">
            <v>-5.9641854336528341E-2</v>
          </cell>
          <cell r="D546">
            <v>-6.2795138722658253E-2</v>
          </cell>
        </row>
        <row r="547">
          <cell r="C547">
            <v>2.177209670515309E-2</v>
          </cell>
          <cell r="D547">
            <v>2.0320447915791746E-2</v>
          </cell>
        </row>
        <row r="548">
          <cell r="C548">
            <v>5.1814894314879442E-2</v>
          </cell>
          <cell r="D548">
            <v>9.4073536628483445E-2</v>
          </cell>
        </row>
        <row r="549">
          <cell r="C549">
            <v>9.7260796922133352E-2</v>
          </cell>
          <cell r="D549">
            <v>0.17084620260596595</v>
          </cell>
        </row>
        <row r="550">
          <cell r="C550">
            <v>-1.8878210922170135E-2</v>
          </cell>
          <cell r="D550">
            <v>-4.2589834696055914E-2</v>
          </cell>
        </row>
        <row r="551">
          <cell r="C551">
            <v>-9.6906140421308025E-3</v>
          </cell>
          <cell r="D551">
            <v>-2.1278491979838422E-2</v>
          </cell>
        </row>
        <row r="552">
          <cell r="C552">
            <v>0.12423724207343136</v>
          </cell>
          <cell r="D552">
            <v>0.15581807755827756</v>
          </cell>
        </row>
        <row r="553">
          <cell r="C553">
            <v>0.26530798343302153</v>
          </cell>
          <cell r="D553">
            <v>0.40732695125937546</v>
          </cell>
        </row>
        <row r="554">
          <cell r="C554">
            <v>3.5762831806500819E-2</v>
          </cell>
          <cell r="D554">
            <v>1.99114229619505E-2</v>
          </cell>
        </row>
        <row r="555">
          <cell r="C555">
            <v>-7.0231327747262234E-2</v>
          </cell>
          <cell r="D555">
            <v>-0.15318749583363539</v>
          </cell>
        </row>
        <row r="556">
          <cell r="C556">
            <v>0.19610622730172189</v>
          </cell>
          <cell r="D556">
            <v>0.28465520405173356</v>
          </cell>
        </row>
        <row r="557">
          <cell r="C557">
            <v>8.0465594804831939E-2</v>
          </cell>
          <cell r="D557">
            <v>0.15701927208304498</v>
          </cell>
        </row>
        <row r="558">
          <cell r="C558">
            <v>0.25812204103825848</v>
          </cell>
          <cell r="D558">
            <v>0.44801435732245698</v>
          </cell>
        </row>
        <row r="559">
          <cell r="C559">
            <v>0.2517417209038218</v>
          </cell>
          <cell r="D559">
            <v>0.34732095264792495</v>
          </cell>
        </row>
        <row r="560">
          <cell r="C560">
            <v>0.14319789697984733</v>
          </cell>
          <cell r="D560">
            <v>0.20370895528197103</v>
          </cell>
        </row>
        <row r="561">
          <cell r="C561">
            <v>-5.6747312140461414E-2</v>
          </cell>
          <cell r="D561">
            <v>-9.5139313107728968E-2</v>
          </cell>
        </row>
        <row r="562">
          <cell r="C562">
            <v>0.12551605945375244</v>
          </cell>
          <cell r="D562">
            <v>0.10411640071273048</v>
          </cell>
        </row>
        <row r="563">
          <cell r="C563">
            <v>3.4426279608008016E-2</v>
          </cell>
          <cell r="D563">
            <v>4.7884437078237016E-2</v>
          </cell>
        </row>
        <row r="564">
          <cell r="C564">
            <v>-3.8190065178382832E-2</v>
          </cell>
          <cell r="D564">
            <v>3.3514847987891526E-2</v>
          </cell>
        </row>
        <row r="565">
          <cell r="C565">
            <v>9.7485414501714135E-4</v>
          </cell>
          <cell r="D565">
            <v>-7.7255532509089758E-2</v>
          </cell>
        </row>
        <row r="566">
          <cell r="C566">
            <v>-7.7479269019881516E-2</v>
          </cell>
          <cell r="D566">
            <v>-0.12245310283303237</v>
          </cell>
        </row>
        <row r="567">
          <cell r="C567">
            <v>-7.8768897204519947E-3</v>
          </cell>
          <cell r="D567">
            <v>-4.2083782321214284E-2</v>
          </cell>
        </row>
        <row r="568">
          <cell r="C568">
            <v>3.2857917182382193E-2</v>
          </cell>
          <cell r="D568">
            <v>7.1529006594419436E-2</v>
          </cell>
        </row>
        <row r="569">
          <cell r="C569">
            <v>-7.3428109706296374E-2</v>
          </cell>
          <cell r="D569">
            <v>-0.12753881550431209</v>
          </cell>
        </row>
        <row r="570">
          <cell r="C570">
            <v>0.20405765787363558</v>
          </cell>
          <cell r="D570">
            <v>0.29362958931326555</v>
          </cell>
        </row>
        <row r="571">
          <cell r="C571">
            <v>0.18835969999744234</v>
          </cell>
          <cell r="D571">
            <v>0.1406597878873351</v>
          </cell>
        </row>
        <row r="572">
          <cell r="C572">
            <v>-1.3094102162595699E-2</v>
          </cell>
          <cell r="D572">
            <v>-3.667560554146769E-2</v>
          </cell>
        </row>
        <row r="573">
          <cell r="C573">
            <v>-0.18642653058827341</v>
          </cell>
          <cell r="D573">
            <v>-0.29914113915562635</v>
          </cell>
        </row>
        <row r="574">
          <cell r="C574">
            <v>0.17740637350898084</v>
          </cell>
          <cell r="D574">
            <v>0.26215614938139753</v>
          </cell>
        </row>
        <row r="575">
          <cell r="C575">
            <v>3.8208926356936158E-2</v>
          </cell>
          <cell r="D575">
            <v>2.9027899736166533E-2</v>
          </cell>
        </row>
        <row r="576">
          <cell r="C576">
            <v>-0.10679055530121134</v>
          </cell>
          <cell r="D576">
            <v>-0.20904765761494651</v>
          </cell>
        </row>
        <row r="577">
          <cell r="C577">
            <v>0.14699467641922426</v>
          </cell>
          <cell r="D577">
            <v>0.23822647594809304</v>
          </cell>
        </row>
        <row r="578">
          <cell r="C578">
            <v>2.2344342535577655E-2</v>
          </cell>
          <cell r="D578">
            <v>2.8996625179052878E-2</v>
          </cell>
        </row>
        <row r="579">
          <cell r="C579">
            <v>5.4407331900006836E-2</v>
          </cell>
          <cell r="D579">
            <v>4.3225839370489419E-2</v>
          </cell>
        </row>
        <row r="580">
          <cell r="C580">
            <v>-5.5871286800896584E-2</v>
          </cell>
          <cell r="D580">
            <v>-7.7524641519784609E-2</v>
          </cell>
        </row>
        <row r="581">
          <cell r="C581">
            <v>0.18023202759538778</v>
          </cell>
          <cell r="D581">
            <v>0.20049418472647654</v>
          </cell>
        </row>
        <row r="582">
          <cell r="C582">
            <v>6.744380445415385E-2</v>
          </cell>
          <cell r="D582">
            <v>0.14051941298842324</v>
          </cell>
        </row>
        <row r="583">
          <cell r="C583">
            <v>0.18181285465641558</v>
          </cell>
          <cell r="D583">
            <v>0.30072723888755004</v>
          </cell>
        </row>
        <row r="584">
          <cell r="C584">
            <v>-3.1159797505915278E-2</v>
          </cell>
          <cell r="D584">
            <v>-6.8012893563509896E-2</v>
          </cell>
        </row>
        <row r="585">
          <cell r="C585">
            <v>-0.10439530932337436</v>
          </cell>
          <cell r="D585">
            <v>-0.17189987934231743</v>
          </cell>
        </row>
        <row r="586">
          <cell r="C586">
            <v>-7.1149319650404136E-3</v>
          </cell>
          <cell r="D586">
            <v>-6.9397786623239643E-2</v>
          </cell>
        </row>
        <row r="587">
          <cell r="C587">
            <v>0.27012154008986994</v>
          </cell>
          <cell r="D587">
            <v>0.326335301631691</v>
          </cell>
        </row>
        <row r="588">
          <cell r="C588">
            <v>8.2180208225430554E-2</v>
          </cell>
          <cell r="D588">
            <v>0.15992691778540646</v>
          </cell>
        </row>
        <row r="589">
          <cell r="C589">
            <v>-1.2876220346332172E-2</v>
          </cell>
          <cell r="D589">
            <v>3.2484119766948247E-2</v>
          </cell>
        </row>
        <row r="590">
          <cell r="C590">
            <v>-4.1816935486861793E-2</v>
          </cell>
          <cell r="D590">
            <v>-6.7102942234277096E-2</v>
          </cell>
        </row>
        <row r="591">
          <cell r="C591">
            <v>0.11908949137143911</v>
          </cell>
          <cell r="D591">
            <v>0.2410065677106395</v>
          </cell>
        </row>
        <row r="592">
          <cell r="C592">
            <v>8.7109146896924242E-2</v>
          </cell>
          <cell r="D592">
            <v>0.15536257290244049</v>
          </cell>
        </row>
        <row r="593">
          <cell r="C593">
            <v>4.1134123967211833E-2</v>
          </cell>
          <cell r="D593">
            <v>-2.9379272824526938E-2</v>
          </cell>
        </row>
        <row r="594">
          <cell r="C594">
            <v>2.2602077892944241E-2</v>
          </cell>
          <cell r="D594">
            <v>-2.7004814743978103E-4</v>
          </cell>
        </row>
        <row r="595">
          <cell r="C595">
            <v>0.11827005944172971</v>
          </cell>
          <cell r="D595">
            <v>0.21476505660414652</v>
          </cell>
        </row>
        <row r="596">
          <cell r="C596">
            <v>9.7513128603219007E-2</v>
          </cell>
          <cell r="D596">
            <v>0.13447609209418337</v>
          </cell>
        </row>
        <row r="597">
          <cell r="C597">
            <v>9.7785216752052248E-2</v>
          </cell>
          <cell r="D597">
            <v>0.22617050074935097</v>
          </cell>
        </row>
        <row r="598">
          <cell r="C598">
            <v>7.1181115125597286E-2</v>
          </cell>
          <cell r="D598">
            <v>0.14962879084944797</v>
          </cell>
        </row>
        <row r="599">
          <cell r="C599">
            <v>0.1049684720814081</v>
          </cell>
          <cell r="D599">
            <v>0.13524695896506503</v>
          </cell>
        </row>
        <row r="600">
          <cell r="C600">
            <v>0.20090231635245592</v>
          </cell>
          <cell r="D600">
            <v>0.34614818953871807</v>
          </cell>
        </row>
        <row r="601">
          <cell r="C601">
            <v>-0.17778147780974304</v>
          </cell>
          <cell r="D601">
            <v>-0.28988442457318292</v>
          </cell>
        </row>
        <row r="602">
          <cell r="C602">
            <v>9.6334325646074262E-2</v>
          </cell>
          <cell r="D602">
            <v>0.19454795979857253</v>
          </cell>
        </row>
        <row r="603">
          <cell r="C603">
            <v>-3.2250319238090873E-2</v>
          </cell>
          <cell r="D603">
            <v>-6.5118733412027091E-2</v>
          </cell>
        </row>
        <row r="604">
          <cell r="C604">
            <v>0.40791240913656368</v>
          </cell>
          <cell r="D604">
            <v>0.55703198575377488</v>
          </cell>
        </row>
        <row r="605">
          <cell r="C605">
            <v>0.22168204646551401</v>
          </cell>
          <cell r="D605">
            <v>0.32839753293395102</v>
          </cell>
        </row>
        <row r="606">
          <cell r="C606">
            <v>-1.8335444587722058E-2</v>
          </cell>
          <cell r="D606">
            <v>-5.5891716843843101E-2</v>
          </cell>
        </row>
        <row r="607">
          <cell r="C607">
            <v>0.3658461336636466</v>
          </cell>
          <cell r="D607">
            <v>0.526361944907902</v>
          </cell>
        </row>
        <row r="608">
          <cell r="C608">
            <v>0.13929557938796613</v>
          </cell>
          <cell r="D608">
            <v>0.18166949414610756</v>
          </cell>
        </row>
        <row r="609">
          <cell r="C609">
            <v>-6.4550410442137579E-2</v>
          </cell>
          <cell r="D609">
            <v>-9.4965389734506522E-2</v>
          </cell>
        </row>
        <row r="610">
          <cell r="C610">
            <v>-0.10679656900175087</v>
          </cell>
          <cell r="D610">
            <v>-0.134896046286821</v>
          </cell>
        </row>
        <row r="611">
          <cell r="C611">
            <v>9.0044960226555643E-2</v>
          </cell>
          <cell r="D611">
            <v>9.724079036116727E-2</v>
          </cell>
        </row>
        <row r="612">
          <cell r="C612">
            <v>2.2971724237560859E-2</v>
          </cell>
          <cell r="D612">
            <v>4.9928834670781658E-2</v>
          </cell>
        </row>
        <row r="613">
          <cell r="C613">
            <v>-6.0185500986647059E-3</v>
          </cell>
          <cell r="D613">
            <v>4.5482065910103973E-2</v>
          </cell>
        </row>
        <row r="614">
          <cell r="C614">
            <v>-7.8160241867006472E-2</v>
          </cell>
          <cell r="D614">
            <v>-0.12237561381459228</v>
          </cell>
        </row>
        <row r="615">
          <cell r="C615">
            <v>0.2811212402288063</v>
          </cell>
          <cell r="D615">
            <v>0.31543870233893501</v>
          </cell>
        </row>
        <row r="616">
          <cell r="C616">
            <v>0.103018754038553</v>
          </cell>
          <cell r="D616">
            <v>0.14937347435355355</v>
          </cell>
        </row>
        <row r="617">
          <cell r="C617">
            <v>3.2780910483015124E-3</v>
          </cell>
          <cell r="D617">
            <v>-5.2514827615022797E-2</v>
          </cell>
        </row>
        <row r="618">
          <cell r="C618">
            <v>6.1766519905015776E-2</v>
          </cell>
          <cell r="D618">
            <v>1.6333180302382042E-2</v>
          </cell>
        </row>
        <row r="619">
          <cell r="C619">
            <v>2.8368644347774787E-2</v>
          </cell>
          <cell r="D619">
            <v>3.1968387597799651E-2</v>
          </cell>
        </row>
        <row r="620">
          <cell r="C620">
            <v>3.8840349426499943E-2</v>
          </cell>
          <cell r="D620">
            <v>7.300110720991973E-2</v>
          </cell>
        </row>
        <row r="621">
          <cell r="C621">
            <v>0.33340384538752016</v>
          </cell>
          <cell r="D621">
            <v>0.58334236406683759</v>
          </cell>
        </row>
        <row r="622">
          <cell r="C622">
            <v>0.23693463270624801</v>
          </cell>
          <cell r="D622">
            <v>0.36054137610793102</v>
          </cell>
        </row>
        <row r="623">
          <cell r="C623">
            <v>7.8249912181644316E-2</v>
          </cell>
          <cell r="D623">
            <v>2.5348290437459391E-2</v>
          </cell>
        </row>
        <row r="624">
          <cell r="C624">
            <v>0.18614869067763207</v>
          </cell>
          <cell r="D624">
            <v>0.22776768469214398</v>
          </cell>
        </row>
        <row r="625">
          <cell r="C625">
            <v>-1.8113717339851738E-2</v>
          </cell>
          <cell r="D625">
            <v>7.1399899953605767E-2</v>
          </cell>
        </row>
        <row r="626">
          <cell r="C626">
            <v>0.26753849581907774</v>
          </cell>
          <cell r="D626">
            <v>0.42953288220763303</v>
          </cell>
        </row>
        <row r="627">
          <cell r="C627">
            <v>6.7816917668013527E-3</v>
          </cell>
          <cell r="D627">
            <v>5.964561933279499E-3</v>
          </cell>
        </row>
        <row r="628">
          <cell r="C628">
            <v>6.9822683596957313E-2</v>
          </cell>
          <cell r="D628">
            <v>7.0872839921712963E-2</v>
          </cell>
        </row>
        <row r="629">
          <cell r="C629">
            <v>-0.1145021561670371</v>
          </cell>
          <cell r="D629">
            <v>-0.19611724353432561</v>
          </cell>
        </row>
        <row r="630">
          <cell r="C630">
            <v>4.0930998207344416E-2</v>
          </cell>
          <cell r="D630">
            <v>5.9567489856480763E-2</v>
          </cell>
        </row>
        <row r="631">
          <cell r="C631">
            <v>0.16493328242733454</v>
          </cell>
          <cell r="D631">
            <v>0.23148783110976195</v>
          </cell>
        </row>
        <row r="632">
          <cell r="C632">
            <v>-2.1007394412435824E-3</v>
          </cell>
          <cell r="D632">
            <v>2.1357604497670102E-2</v>
          </cell>
        </row>
        <row r="633">
          <cell r="C633">
            <v>0.31616060525012002</v>
          </cell>
          <cell r="D633">
            <v>0.40821435713171705</v>
          </cell>
        </row>
        <row r="634">
          <cell r="C634">
            <v>4.6635432308234658E-2</v>
          </cell>
          <cell r="D634">
            <v>7.432752811312425E-2</v>
          </cell>
        </row>
        <row r="635">
          <cell r="C635">
            <v>5.7313292423195321E-2</v>
          </cell>
          <cell r="D635">
            <v>0.12738129758238803</v>
          </cell>
        </row>
        <row r="636">
          <cell r="C636">
            <v>-2.2145279663453466E-2</v>
          </cell>
          <cell r="D636">
            <v>-0.12005023992657712</v>
          </cell>
        </row>
        <row r="637">
          <cell r="C637">
            <v>-0.14878234730229428</v>
          </cell>
          <cell r="D637">
            <v>-0.18581332898736008</v>
          </cell>
        </row>
        <row r="638">
          <cell r="C638">
            <v>7.8734199605000818E-3</v>
          </cell>
          <cell r="D638">
            <v>5.3456353777646862E-2</v>
          </cell>
        </row>
        <row r="639">
          <cell r="C639">
            <v>0.13937487549607119</v>
          </cell>
          <cell r="D639">
            <v>0.20367996954321749</v>
          </cell>
        </row>
        <row r="640">
          <cell r="C640">
            <v>6.8804540778027945E-2</v>
          </cell>
          <cell r="D640">
            <v>6.4515611165761058E-2</v>
          </cell>
        </row>
        <row r="641">
          <cell r="C641">
            <v>8.4747351450998709E-2</v>
          </cell>
          <cell r="D641">
            <v>3.646927737593797E-2</v>
          </cell>
        </row>
        <row r="642">
          <cell r="C642">
            <v>0.19873411002263275</v>
          </cell>
          <cell r="D642">
            <v>0.29255518578887096</v>
          </cell>
        </row>
        <row r="643">
          <cell r="C643">
            <v>-8.2639570261462694E-2</v>
          </cell>
          <cell r="D643">
            <v>-0.11097850239872918</v>
          </cell>
        </row>
        <row r="644">
          <cell r="C644">
            <v>0.34390701994657175</v>
          </cell>
          <cell r="D644">
            <v>0.57061543726325148</v>
          </cell>
        </row>
        <row r="645">
          <cell r="C645">
            <v>0.2566835898155419</v>
          </cell>
          <cell r="D645">
            <v>0.40515736603140762</v>
          </cell>
        </row>
        <row r="646">
          <cell r="C646">
            <v>0.19689293606834313</v>
          </cell>
          <cell r="D646">
            <v>0.281060066455605</v>
          </cell>
        </row>
        <row r="647">
          <cell r="C647">
            <v>0.14005907016838515</v>
          </cell>
          <cell r="D647">
            <v>0.21543227695822856</v>
          </cell>
        </row>
        <row r="648">
          <cell r="C648">
            <v>7.7165527796307309E-2</v>
          </cell>
          <cell r="D648">
            <v>0.18241052293181653</v>
          </cell>
        </row>
        <row r="649">
          <cell r="C649">
            <v>-4.7177777938853999E-2</v>
          </cell>
          <cell r="D649">
            <v>-4.7563124066591064E-2</v>
          </cell>
        </row>
        <row r="650">
          <cell r="C650">
            <v>6.9585483581027383E-2</v>
          </cell>
          <cell r="D650">
            <v>0.14070845507979313</v>
          </cell>
        </row>
        <row r="651">
          <cell r="C651">
            <v>8.3453188953747898E-2</v>
          </cell>
          <cell r="D651">
            <v>0.14205604457259247</v>
          </cell>
        </row>
        <row r="652">
          <cell r="C652">
            <v>0.11798670127871351</v>
          </cell>
          <cell r="D652">
            <v>0.11288993620276244</v>
          </cell>
        </row>
        <row r="653">
          <cell r="C653">
            <v>-4.2287827814166012E-2</v>
          </cell>
          <cell r="D653">
            <v>-9.4062137967348081E-2</v>
          </cell>
        </row>
        <row r="654">
          <cell r="C654">
            <v>4.331383386082259E-2</v>
          </cell>
          <cell r="D654">
            <v>7.2340312236545717E-2</v>
          </cell>
        </row>
        <row r="655">
          <cell r="C655">
            <v>2.6001202878661547E-2</v>
          </cell>
          <cell r="D655">
            <v>0.1362783338963981</v>
          </cell>
        </row>
        <row r="656">
          <cell r="C656">
            <v>0.17301584964684727</v>
          </cell>
          <cell r="D656">
            <v>0.190763899320363</v>
          </cell>
        </row>
        <row r="657">
          <cell r="C657">
            <v>0.1886079971827393</v>
          </cell>
          <cell r="D657">
            <v>0.15413473510146075</v>
          </cell>
        </row>
        <row r="658">
          <cell r="C658">
            <v>6.4678923338525679E-2</v>
          </cell>
          <cell r="D658">
            <v>0.10551688932776304</v>
          </cell>
        </row>
        <row r="659">
          <cell r="C659">
            <v>-9.8516107042216597E-2</v>
          </cell>
          <cell r="D659">
            <v>-9.3661219245195104E-2</v>
          </cell>
        </row>
        <row r="660">
          <cell r="C660">
            <v>0.16021685980400124</v>
          </cell>
          <cell r="D660">
            <v>0.187489822143315</v>
          </cell>
        </row>
        <row r="661">
          <cell r="C661">
            <v>0.10281941699301873</v>
          </cell>
          <cell r="D661">
            <v>0.13971910142302801</v>
          </cell>
        </row>
        <row r="662">
          <cell r="C662">
            <v>0.18161427488203025</v>
          </cell>
          <cell r="D662">
            <v>0.21021444463133845</v>
          </cell>
        </row>
        <row r="663">
          <cell r="C663">
            <v>1.6836823726894268E-2</v>
          </cell>
          <cell r="D663">
            <v>4.7647741073372066E-2</v>
          </cell>
        </row>
        <row r="664">
          <cell r="C664">
            <v>0.27256116832981708</v>
          </cell>
          <cell r="D664">
            <v>0.33158635162710853</v>
          </cell>
        </row>
        <row r="665">
          <cell r="C665">
            <v>3.4797226230790373E-3</v>
          </cell>
          <cell r="D665">
            <v>-7.8334918981790402E-2</v>
          </cell>
        </row>
        <row r="666">
          <cell r="C666">
            <v>-8.1758216519140808E-2</v>
          </cell>
          <cell r="D666">
            <v>-5.4466599589586953E-2</v>
          </cell>
        </row>
        <row r="667">
          <cell r="C667">
            <v>0.292478942441667</v>
          </cell>
          <cell r="D667">
            <v>0.42725116872191354</v>
          </cell>
        </row>
        <row r="668">
          <cell r="C668">
            <v>0.18315080903318262</v>
          </cell>
          <cell r="D668">
            <v>0.32401331924796301</v>
          </cell>
        </row>
        <row r="669">
          <cell r="C669">
            <v>8.2474767955604752E-2</v>
          </cell>
          <cell r="D669">
            <v>9.5194425815343514E-2</v>
          </cell>
        </row>
        <row r="670">
          <cell r="C670">
            <v>2.9001108118012525E-2</v>
          </cell>
          <cell r="D670">
            <v>3.0388694638015724E-2</v>
          </cell>
        </row>
        <row r="671">
          <cell r="C671">
            <v>4.8761826478765452E-2</v>
          </cell>
          <cell r="D671">
            <v>0.10384158157706061</v>
          </cell>
        </row>
        <row r="672">
          <cell r="C672">
            <v>0.15162643705041687</v>
          </cell>
          <cell r="D672">
            <v>0.23931870722174703</v>
          </cell>
        </row>
        <row r="673">
          <cell r="C673">
            <v>0.16830660957832563</v>
          </cell>
          <cell r="D673">
            <v>0.27067202591299744</v>
          </cell>
        </row>
        <row r="674">
          <cell r="C674">
            <v>6.1650396080963038E-2</v>
          </cell>
          <cell r="D674">
            <v>-3.6821905434112345E-3</v>
          </cell>
        </row>
        <row r="675">
          <cell r="C675">
            <v>0.11120555127856996</v>
          </cell>
          <cell r="D675">
            <v>0.18085085415244101</v>
          </cell>
        </row>
        <row r="676">
          <cell r="C676">
            <v>1.8521355969814031E-3</v>
          </cell>
          <cell r="D676">
            <v>1.9807284706830176E-2</v>
          </cell>
        </row>
        <row r="677">
          <cell r="C677">
            <v>0.11865298792305362</v>
          </cell>
          <cell r="D677">
            <v>0.20240944885611573</v>
          </cell>
        </row>
        <row r="678">
          <cell r="C678">
            <v>0.14743671292632241</v>
          </cell>
          <cell r="D678">
            <v>0.23468476795553955</v>
          </cell>
        </row>
        <row r="679">
          <cell r="C679">
            <v>0.10406847954565182</v>
          </cell>
          <cell r="D679">
            <v>0.12341795825362115</v>
          </cell>
        </row>
        <row r="680">
          <cell r="C680">
            <v>0.11151148209369185</v>
          </cell>
          <cell r="D680">
            <v>0.29227218889593948</v>
          </cell>
        </row>
        <row r="681">
          <cell r="C681">
            <v>3.111788825440754E-2</v>
          </cell>
          <cell r="D681">
            <v>-3.5947215920686421E-2</v>
          </cell>
        </row>
        <row r="682">
          <cell r="C682">
            <v>1.6670587671332976E-2</v>
          </cell>
          <cell r="D682">
            <v>2.9105934137106163E-2</v>
          </cell>
        </row>
        <row r="683">
          <cell r="C683">
            <v>1.6365534718870898E-2</v>
          </cell>
          <cell r="D683">
            <v>-3.0782562857865972E-2</v>
          </cell>
        </row>
        <row r="684">
          <cell r="C684">
            <v>0.19782892737400487</v>
          </cell>
          <cell r="D684">
            <v>0.26741729044317908</v>
          </cell>
        </row>
        <row r="685">
          <cell r="C685">
            <v>6.6953223515451493E-2</v>
          </cell>
          <cell r="D685">
            <v>0.11147026085257705</v>
          </cell>
        </row>
        <row r="686">
          <cell r="C686">
            <v>9.6857939351190997E-2</v>
          </cell>
          <cell r="D686">
            <v>0.15907836818099202</v>
          </cell>
        </row>
        <row r="687">
          <cell r="C687">
            <v>0.23605157399163509</v>
          </cell>
          <cell r="D687">
            <v>0.28887002133727052</v>
          </cell>
        </row>
        <row r="688">
          <cell r="C688">
            <v>0.15509050367753924</v>
          </cell>
          <cell r="D688">
            <v>7.6621481412646575E-2</v>
          </cell>
        </row>
        <row r="689">
          <cell r="C689">
            <v>0.12585807906233748</v>
          </cell>
          <cell r="D689">
            <v>0.136357029908897</v>
          </cell>
        </row>
        <row r="690">
          <cell r="C690">
            <v>7.9742988682710791E-2</v>
          </cell>
          <cell r="D690">
            <v>7.1686258548498444E-2</v>
          </cell>
        </row>
        <row r="691">
          <cell r="C691">
            <v>0.12263586548372998</v>
          </cell>
          <cell r="D691">
            <v>0.19646880292296504</v>
          </cell>
        </row>
        <row r="692">
          <cell r="C692">
            <v>0.25295350102638825</v>
          </cell>
          <cell r="D692">
            <v>0.26478367709517553</v>
          </cell>
        </row>
        <row r="693">
          <cell r="C693">
            <v>9.7309258416745176E-2</v>
          </cell>
          <cell r="D693">
            <v>0.12338080071807103</v>
          </cell>
        </row>
        <row r="694">
          <cell r="C694">
            <v>-7.4259581338321168E-2</v>
          </cell>
          <cell r="D694">
            <v>-6.8153483039141385E-2</v>
          </cell>
        </row>
        <row r="695">
          <cell r="C695">
            <v>-0.11571142101650168</v>
          </cell>
          <cell r="D695">
            <v>-0.22204019463658337</v>
          </cell>
        </row>
        <row r="696">
          <cell r="C696">
            <v>0.1722622477475243</v>
          </cell>
          <cell r="D696">
            <v>0.24274745249152252</v>
          </cell>
        </row>
        <row r="697">
          <cell r="C697">
            <v>1.8541187518540329E-2</v>
          </cell>
          <cell r="D697">
            <v>4.9219160908460569E-2</v>
          </cell>
        </row>
        <row r="698">
          <cell r="C698">
            <v>0.24576900628042644</v>
          </cell>
          <cell r="D698">
            <v>0.34550549649596207</v>
          </cell>
        </row>
        <row r="699">
          <cell r="C699">
            <v>6.2699970120549911E-2</v>
          </cell>
          <cell r="D699">
            <v>0.14904957675337455</v>
          </cell>
        </row>
        <row r="700">
          <cell r="C700">
            <v>0.13302778313166363</v>
          </cell>
          <cell r="D700">
            <v>0.17376789712309798</v>
          </cell>
        </row>
        <row r="701">
          <cell r="C701">
            <v>0.13337423991355774</v>
          </cell>
          <cell r="D701">
            <v>0.11675695442557255</v>
          </cell>
        </row>
        <row r="702">
          <cell r="C702">
            <v>-0.10676078307393676</v>
          </cell>
          <cell r="D702">
            <v>-0.1034824225962159</v>
          </cell>
        </row>
        <row r="703">
          <cell r="C703">
            <v>0.16846402897753765</v>
          </cell>
          <cell r="D703">
            <v>0.204284312957524</v>
          </cell>
        </row>
        <row r="704">
          <cell r="C704">
            <v>3.2519778811434585E-2</v>
          </cell>
          <cell r="D704">
            <v>4.4551446670293995E-2</v>
          </cell>
        </row>
        <row r="705">
          <cell r="C705">
            <v>0.10979863149472395</v>
          </cell>
          <cell r="D705">
            <v>0.16370299124121879</v>
          </cell>
        </row>
        <row r="706">
          <cell r="C706">
            <v>0.11342961585573076</v>
          </cell>
          <cell r="D706">
            <v>9.6812858813999009E-2</v>
          </cell>
        </row>
        <row r="707">
          <cell r="C707">
            <v>-5.3608866091744999E-2</v>
          </cell>
          <cell r="D707">
            <v>-3.8898474341632593E-2</v>
          </cell>
        </row>
        <row r="708">
          <cell r="C708">
            <v>-1.596178793793375E-3</v>
          </cell>
          <cell r="D708">
            <v>-4.4162142640352321E-2</v>
          </cell>
        </row>
        <row r="709">
          <cell r="C709">
            <v>7.4192915907127066E-2</v>
          </cell>
          <cell r="D709">
            <v>1.9671234124900107E-2</v>
          </cell>
        </row>
        <row r="710">
          <cell r="C710">
            <v>0.1021008071416377</v>
          </cell>
          <cell r="D710">
            <v>0.14089193009734002</v>
          </cell>
        </row>
        <row r="711">
          <cell r="C711">
            <v>1.3708643457012067E-2</v>
          </cell>
          <cell r="D711">
            <v>2.4015959733723106E-2</v>
          </cell>
        </row>
        <row r="712">
          <cell r="C712">
            <v>8.0288816791184298E-2</v>
          </cell>
          <cell r="D712">
            <v>6.0404824846983111E-2</v>
          </cell>
        </row>
        <row r="713">
          <cell r="C713">
            <v>8.9061665197951556E-2</v>
          </cell>
          <cell r="D713">
            <v>0.13147306703925352</v>
          </cell>
        </row>
        <row r="714">
          <cell r="C714">
            <v>0.27362545354123058</v>
          </cell>
          <cell r="D714">
            <v>0.41681261920332757</v>
          </cell>
        </row>
        <row r="715">
          <cell r="C715">
            <v>-4.8284989904126337E-2</v>
          </cell>
          <cell r="D715">
            <v>-0.15789538658261321</v>
          </cell>
        </row>
        <row r="716">
          <cell r="C716">
            <v>0.17368644030107441</v>
          </cell>
          <cell r="D716">
            <v>0.24883719944357954</v>
          </cell>
        </row>
        <row r="717">
          <cell r="C717">
            <v>-7.5507108954462665E-2</v>
          </cell>
          <cell r="D717">
            <v>-0.113043785458803</v>
          </cell>
        </row>
        <row r="718">
          <cell r="C718">
            <v>-7.312580386541534E-2</v>
          </cell>
          <cell r="D718">
            <v>-7.9159415131807132E-2</v>
          </cell>
        </row>
        <row r="719">
          <cell r="C719">
            <v>0.24745254184132506</v>
          </cell>
          <cell r="D719">
            <v>0.49349246286749693</v>
          </cell>
        </row>
        <row r="720">
          <cell r="C720">
            <v>0.20270714597243047</v>
          </cell>
          <cell r="D720">
            <v>0.28613472246527505</v>
          </cell>
        </row>
        <row r="721">
          <cell r="C721">
            <v>8.5346796282141785E-2</v>
          </cell>
          <cell r="D721">
            <v>7.9705860847235521E-2</v>
          </cell>
        </row>
        <row r="722">
          <cell r="C722">
            <v>0.27789001130668078</v>
          </cell>
          <cell r="D722">
            <v>0.41092413925528753</v>
          </cell>
        </row>
        <row r="723">
          <cell r="C723">
            <v>7.5007443957386372E-2</v>
          </cell>
          <cell r="D723">
            <v>0.11392248236536978</v>
          </cell>
        </row>
        <row r="724">
          <cell r="C724">
            <v>0.14341673426840718</v>
          </cell>
          <cell r="D724">
            <v>0.14599138163923905</v>
          </cell>
        </row>
        <row r="725">
          <cell r="C725">
            <v>0.14366184125100237</v>
          </cell>
          <cell r="D725">
            <v>0.21879466437697198</v>
          </cell>
        </row>
        <row r="726">
          <cell r="C726">
            <v>0.20063526699856032</v>
          </cell>
          <cell r="D726">
            <v>0.17654322051405746</v>
          </cell>
        </row>
        <row r="727">
          <cell r="C727">
            <v>4.7083915313557101E-2</v>
          </cell>
          <cell r="D727">
            <v>5.9081706041098365E-2</v>
          </cell>
        </row>
        <row r="728">
          <cell r="C728">
            <v>4.5796384901125031E-2</v>
          </cell>
          <cell r="D728">
            <v>2.9576989644765586E-2</v>
          </cell>
        </row>
        <row r="729">
          <cell r="C729">
            <v>-7.4520258820349683E-2</v>
          </cell>
          <cell r="D729">
            <v>-0.13283284342885032</v>
          </cell>
        </row>
        <row r="730">
          <cell r="C730">
            <v>0.20414155952155527</v>
          </cell>
          <cell r="D730">
            <v>0.26685949229598194</v>
          </cell>
        </row>
        <row r="731">
          <cell r="C731">
            <v>0.12121357622632684</v>
          </cell>
          <cell r="D731">
            <v>0.2024958219468575</v>
          </cell>
        </row>
        <row r="732">
          <cell r="C732">
            <v>-7.3452699457246612E-2</v>
          </cell>
          <cell r="D732">
            <v>-8.8391083842515997E-2</v>
          </cell>
        </row>
        <row r="733">
          <cell r="C733">
            <v>-1.6761766946315169E-2</v>
          </cell>
          <cell r="D733">
            <v>-8.3736393219233013E-2</v>
          </cell>
        </row>
        <row r="734">
          <cell r="C734">
            <v>-4.9632566900296542E-2</v>
          </cell>
          <cell r="D734">
            <v>-8.0508119231462477E-2</v>
          </cell>
        </row>
        <row r="735">
          <cell r="C735">
            <v>-0.10168733481875844</v>
          </cell>
          <cell r="D735">
            <v>-0.18376178479790681</v>
          </cell>
        </row>
        <row r="736">
          <cell r="C736">
            <v>0.16243674194946878</v>
          </cell>
          <cell r="D736">
            <v>0.30893335604071598</v>
          </cell>
        </row>
        <row r="737">
          <cell r="C737">
            <v>-2.9621667438791618E-3</v>
          </cell>
          <cell r="D737">
            <v>1.4503985279800059E-2</v>
          </cell>
        </row>
        <row r="738">
          <cell r="C738">
            <v>0.23978201821782968</v>
          </cell>
          <cell r="D738">
            <v>0.337095823520423</v>
          </cell>
        </row>
        <row r="739">
          <cell r="C739">
            <v>0.19742095417196154</v>
          </cell>
          <cell r="D739">
            <v>0.37546189092993598</v>
          </cell>
        </row>
        <row r="740">
          <cell r="C740">
            <v>0.25377519308928481</v>
          </cell>
          <cell r="D740">
            <v>0.27676275634169406</v>
          </cell>
        </row>
        <row r="741">
          <cell r="C741">
            <v>9.2277708348592516E-2</v>
          </cell>
          <cell r="D741">
            <v>0.11710621976256601</v>
          </cell>
        </row>
        <row r="742">
          <cell r="C742">
            <v>3.2917624097217907E-2</v>
          </cell>
          <cell r="D742">
            <v>-3.233988619446726E-2</v>
          </cell>
        </row>
        <row r="743">
          <cell r="C743">
            <v>6.2741716268703632E-2</v>
          </cell>
          <cell r="D743">
            <v>1.8950149053335606E-2</v>
          </cell>
        </row>
        <row r="744">
          <cell r="C744">
            <v>-9.4854680016620813E-2</v>
          </cell>
          <cell r="D744">
            <v>-0.13750892019867894</v>
          </cell>
        </row>
        <row r="745">
          <cell r="C745">
            <v>0.148519529044459</v>
          </cell>
          <cell r="D745">
            <v>0.15855335258841408</v>
          </cell>
        </row>
        <row r="746">
          <cell r="C746">
            <v>-0.20976170461853932</v>
          </cell>
          <cell r="D746">
            <v>-0.23925464487671827</v>
          </cell>
        </row>
        <row r="747">
          <cell r="C747">
            <v>-3.228636424754372E-2</v>
          </cell>
          <cell r="D747">
            <v>-1.1661175549026355E-3</v>
          </cell>
        </row>
        <row r="748">
          <cell r="C748">
            <v>0.12611782224810608</v>
          </cell>
          <cell r="D748">
            <v>0.11552141570449022</v>
          </cell>
        </row>
        <row r="749">
          <cell r="C749">
            <v>8.8856502492125775E-2</v>
          </cell>
          <cell r="D749">
            <v>9.2519607776401974E-2</v>
          </cell>
        </row>
        <row r="750">
          <cell r="C750">
            <v>5.7155229462844482E-3</v>
          </cell>
          <cell r="D750">
            <v>-4.315156376957846E-2</v>
          </cell>
        </row>
        <row r="751">
          <cell r="C751">
            <v>-0.12074389059730177</v>
          </cell>
          <cell r="D751">
            <v>-0.11044564283489969</v>
          </cell>
        </row>
        <row r="752">
          <cell r="C752">
            <v>-5.8896483887992082E-2</v>
          </cell>
          <cell r="D752">
            <v>-4.6702003842592404E-2</v>
          </cell>
        </row>
        <row r="753">
          <cell r="C753">
            <v>0.16360994445584079</v>
          </cell>
          <cell r="D753">
            <v>0.28548019194006957</v>
          </cell>
        </row>
        <row r="754">
          <cell r="C754">
            <v>1.5821833773826489E-2</v>
          </cell>
          <cell r="D754">
            <v>0.10522846841216024</v>
          </cell>
        </row>
        <row r="755">
          <cell r="C755">
            <v>6.2245428076014589E-2</v>
          </cell>
          <cell r="D755">
            <v>0.14759263657927635</v>
          </cell>
        </row>
        <row r="756">
          <cell r="C756">
            <v>3.7023831545212604E-2</v>
          </cell>
          <cell r="D756">
            <v>0.15829487108588502</v>
          </cell>
        </row>
        <row r="757">
          <cell r="C757">
            <v>0.2160995577391491</v>
          </cell>
          <cell r="D757">
            <v>0.35098614954352647</v>
          </cell>
        </row>
        <row r="758">
          <cell r="C758">
            <v>0.15311688011207025</v>
          </cell>
          <cell r="D758">
            <v>0.3347452070653425</v>
          </cell>
        </row>
        <row r="759">
          <cell r="C759">
            <v>0.11825623718223256</v>
          </cell>
          <cell r="D759">
            <v>9.5165446037054457E-2</v>
          </cell>
        </row>
        <row r="760">
          <cell r="C760">
            <v>0.16085806501167474</v>
          </cell>
          <cell r="D760">
            <v>0.18736142181753945</v>
          </cell>
        </row>
        <row r="761">
          <cell r="C761">
            <v>-0.14547821868600319</v>
          </cell>
          <cell r="D761">
            <v>-0.2358461055815218</v>
          </cell>
        </row>
        <row r="762">
          <cell r="C762">
            <v>-3.4765644904315843E-2</v>
          </cell>
          <cell r="D762">
            <v>-3.6959439879655664E-2</v>
          </cell>
        </row>
        <row r="763">
          <cell r="C763">
            <v>0.22327749614579745</v>
          </cell>
          <cell r="D763">
            <v>0.38167133592963298</v>
          </cell>
        </row>
        <row r="764">
          <cell r="C764">
            <v>0.1633647906381028</v>
          </cell>
          <cell r="D764">
            <v>0.17269949578642652</v>
          </cell>
        </row>
        <row r="765">
          <cell r="C765">
            <v>6.5848695367844434E-2</v>
          </cell>
          <cell r="D765">
            <v>7.1324780219792119E-2</v>
          </cell>
        </row>
        <row r="766">
          <cell r="C766">
            <v>-1.0389297611921852E-2</v>
          </cell>
          <cell r="D766">
            <v>-5.4502684241533317E-2</v>
          </cell>
        </row>
        <row r="767">
          <cell r="C767">
            <v>0.203262164322525</v>
          </cell>
          <cell r="D767">
            <v>0.28012242578864144</v>
          </cell>
        </row>
        <row r="768">
          <cell r="C768">
            <v>0.11352951205702748</v>
          </cell>
          <cell r="D768">
            <v>0.19950009250044801</v>
          </cell>
        </row>
        <row r="769">
          <cell r="C769">
            <v>0.32172595197905685</v>
          </cell>
          <cell r="D769">
            <v>0.44748352431655097</v>
          </cell>
        </row>
        <row r="770">
          <cell r="C770">
            <v>0.39154516772433279</v>
          </cell>
          <cell r="D770">
            <v>0.59374011420607753</v>
          </cell>
        </row>
        <row r="771">
          <cell r="C771">
            <v>1.9880149256555041E-2</v>
          </cell>
          <cell r="D771">
            <v>4.8997333282232457E-2</v>
          </cell>
        </row>
        <row r="772">
          <cell r="C772">
            <v>4.330976726055448E-2</v>
          </cell>
          <cell r="D772">
            <v>0.14451225661635342</v>
          </cell>
        </row>
        <row r="773">
          <cell r="C773">
            <v>0.10403739135668182</v>
          </cell>
          <cell r="D773">
            <v>0.23614957594275346</v>
          </cell>
        </row>
        <row r="774">
          <cell r="C774">
            <v>-1.8241196369821588E-3</v>
          </cell>
          <cell r="D774">
            <v>-5.1518658167123331E-2</v>
          </cell>
        </row>
        <row r="775">
          <cell r="C775">
            <v>-9.8250443921432604E-3</v>
          </cell>
          <cell r="D775">
            <v>-7.4232292538881445E-2</v>
          </cell>
        </row>
        <row r="776">
          <cell r="C776">
            <v>-7.1823057938110741E-3</v>
          </cell>
          <cell r="D776">
            <v>5.9619154870504606E-3</v>
          </cell>
        </row>
        <row r="777">
          <cell r="C777">
            <v>-3.8912077819618335E-2</v>
          </cell>
          <cell r="D777">
            <v>-6.9856382012317697E-4</v>
          </cell>
        </row>
        <row r="778">
          <cell r="C778">
            <v>0.20078717706843829</v>
          </cell>
          <cell r="D778">
            <v>0.30567296409010702</v>
          </cell>
        </row>
        <row r="779">
          <cell r="C779">
            <v>6.9032330395708441E-2</v>
          </cell>
          <cell r="D779">
            <v>0.1697725739419485</v>
          </cell>
        </row>
        <row r="780">
          <cell r="C780">
            <v>-5.9002276650396909E-2</v>
          </cell>
          <cell r="D780">
            <v>-0.11556403673291231</v>
          </cell>
        </row>
        <row r="781">
          <cell r="C781">
            <v>-2.758264269157417E-2</v>
          </cell>
          <cell r="D781">
            <v>-0.10989138818383194</v>
          </cell>
        </row>
        <row r="782">
          <cell r="C782">
            <v>1.8678865650210263E-2</v>
          </cell>
          <cell r="D782">
            <v>-6.8555924952017171E-3</v>
          </cell>
        </row>
        <row r="783">
          <cell r="C783">
            <v>0.15463172909098641</v>
          </cell>
          <cell r="D783">
            <v>0.15435582064986297</v>
          </cell>
        </row>
        <row r="784">
          <cell r="C784">
            <v>0.1532879388982657</v>
          </cell>
          <cell r="D784">
            <v>0.22926885151267007</v>
          </cell>
        </row>
        <row r="785">
          <cell r="C785">
            <v>6.2000506147103729E-2</v>
          </cell>
          <cell r="D785">
            <v>3.8277324670552872E-2</v>
          </cell>
        </row>
        <row r="786">
          <cell r="C786">
            <v>0.13704921457249294</v>
          </cell>
          <cell r="D786">
            <v>0.17509352230429553</v>
          </cell>
        </row>
        <row r="787">
          <cell r="C787">
            <v>0.12394607364324917</v>
          </cell>
          <cell r="D787">
            <v>0.17575715445876</v>
          </cell>
        </row>
        <row r="788">
          <cell r="C788">
            <v>0.11432413647818586</v>
          </cell>
          <cell r="D788">
            <v>0.19005344771742849</v>
          </cell>
        </row>
        <row r="789">
          <cell r="C789">
            <v>0.33085556678061451</v>
          </cell>
          <cell r="D789">
            <v>0.57346102260947318</v>
          </cell>
        </row>
        <row r="790">
          <cell r="C790">
            <v>-1.2578378306198502E-2</v>
          </cell>
          <cell r="D790">
            <v>-4.3290940290689695E-2</v>
          </cell>
        </row>
        <row r="791">
          <cell r="C791">
            <v>-4.9921053912298952E-2</v>
          </cell>
          <cell r="D791">
            <v>-9.067144132256505E-2</v>
          </cell>
        </row>
        <row r="792">
          <cell r="C792">
            <v>-8.8956982919301222E-2</v>
          </cell>
          <cell r="D792">
            <v>-8.587326443791371E-2</v>
          </cell>
        </row>
        <row r="793">
          <cell r="C793">
            <v>6.1000338232156205E-2</v>
          </cell>
          <cell r="D793">
            <v>6.6562506192923573E-2</v>
          </cell>
        </row>
        <row r="794">
          <cell r="C794">
            <v>0.45719009836329905</v>
          </cell>
          <cell r="D794">
            <v>0.78289408349394551</v>
          </cell>
        </row>
        <row r="795">
          <cell r="C795">
            <v>0.10893520782204441</v>
          </cell>
          <cell r="D795">
            <v>0.142371335262061</v>
          </cell>
        </row>
        <row r="796">
          <cell r="C796">
            <v>5.5767742931935718E-2</v>
          </cell>
          <cell r="D796">
            <v>1.2307932609319214E-2</v>
          </cell>
        </row>
        <row r="797">
          <cell r="C797">
            <v>-0.13309552860718363</v>
          </cell>
          <cell r="D797">
            <v>-0.2104351404964924</v>
          </cell>
        </row>
        <row r="798">
          <cell r="C798">
            <v>0.11423279118486268</v>
          </cell>
          <cell r="D798">
            <v>0.20787099861502806</v>
          </cell>
        </row>
        <row r="799">
          <cell r="C799">
            <v>0.30741839017622619</v>
          </cell>
          <cell r="D799">
            <v>0.47113410496115699</v>
          </cell>
        </row>
        <row r="800">
          <cell r="C800">
            <v>-5.8324750283426922E-2</v>
          </cell>
          <cell r="D800">
            <v>-9.3986812597513514E-2</v>
          </cell>
        </row>
        <row r="801">
          <cell r="C801">
            <v>0.15413333993231315</v>
          </cell>
          <cell r="D801">
            <v>0.31683000587820698</v>
          </cell>
        </row>
        <row r="802">
          <cell r="C802">
            <v>4.4413367461188423E-2</v>
          </cell>
          <cell r="D802">
            <v>9.0502664083244463E-2</v>
          </cell>
        </row>
        <row r="803">
          <cell r="C803">
            <v>1.2637363099168943E-2</v>
          </cell>
          <cell r="D803">
            <v>-8.4007386028763786E-3</v>
          </cell>
        </row>
        <row r="804">
          <cell r="C804">
            <v>2.5238876240050015E-2</v>
          </cell>
          <cell r="D804">
            <v>5.2314009898900317E-2</v>
          </cell>
        </row>
        <row r="805">
          <cell r="C805">
            <v>4.0361983263560643E-2</v>
          </cell>
          <cell r="D805">
            <v>0.10406981968283802</v>
          </cell>
        </row>
        <row r="806">
          <cell r="C806">
            <v>-0.1075066604824706</v>
          </cell>
          <cell r="D806">
            <v>-0.16379538810849181</v>
          </cell>
        </row>
        <row r="807">
          <cell r="C807">
            <v>1.28915250076529E-2</v>
          </cell>
          <cell r="D807">
            <v>9.6859093844888586E-3</v>
          </cell>
        </row>
        <row r="808">
          <cell r="C808">
            <v>5.8145898625198519E-2</v>
          </cell>
          <cell r="D808">
            <v>-2.7028572922944118E-2</v>
          </cell>
        </row>
        <row r="809">
          <cell r="C809">
            <v>0.26637576225172965</v>
          </cell>
          <cell r="D809">
            <v>0.35418117904067203</v>
          </cell>
        </row>
        <row r="810">
          <cell r="C810">
            <v>5.194924247711874E-2</v>
          </cell>
          <cell r="D810">
            <v>5.4864641660452532E-2</v>
          </cell>
        </row>
        <row r="811">
          <cell r="C811">
            <v>-4.8066834188916371E-2</v>
          </cell>
          <cell r="D811">
            <v>-5.2063885694742164E-2</v>
          </cell>
        </row>
        <row r="812">
          <cell r="C812">
            <v>-1.8572886796131186E-2</v>
          </cell>
          <cell r="D812">
            <v>-5.6738832956552937E-2</v>
          </cell>
        </row>
        <row r="813">
          <cell r="C813">
            <v>0.21335356485686216</v>
          </cell>
          <cell r="D813">
            <v>0.30042355322241848</v>
          </cell>
        </row>
        <row r="814">
          <cell r="C814">
            <v>6.6208553141174062E-2</v>
          </cell>
          <cell r="D814">
            <v>9.0356561177968059E-2</v>
          </cell>
        </row>
        <row r="815">
          <cell r="C815">
            <v>2.2305239488687803E-2</v>
          </cell>
          <cell r="D815">
            <v>3.3110713595150332E-2</v>
          </cell>
        </row>
        <row r="816">
          <cell r="C816">
            <v>0.12398334997186301</v>
          </cell>
          <cell r="D816">
            <v>9.2480608457329014E-2</v>
          </cell>
        </row>
        <row r="817">
          <cell r="C817">
            <v>5.7168579292688128E-2</v>
          </cell>
          <cell r="D817">
            <v>4.9570643538236495E-2</v>
          </cell>
        </row>
        <row r="818">
          <cell r="C818">
            <v>0.29089347894193912</v>
          </cell>
          <cell r="D818">
            <v>0.44596130513548704</v>
          </cell>
        </row>
        <row r="819">
          <cell r="C819">
            <v>8.7736488358402795E-2</v>
          </cell>
          <cell r="D819">
            <v>0.16804210209250656</v>
          </cell>
        </row>
        <row r="820">
          <cell r="C820">
            <v>0.11265088453399964</v>
          </cell>
          <cell r="D820">
            <v>7.6406797403097998E-2</v>
          </cell>
        </row>
        <row r="821">
          <cell r="C821">
            <v>4.5737081932858789E-2</v>
          </cell>
          <cell r="D821">
            <v>2.4974587196112834E-2</v>
          </cell>
        </row>
        <row r="822">
          <cell r="C822">
            <v>0.18973837395649398</v>
          </cell>
          <cell r="D822">
            <v>0.27653824948668398</v>
          </cell>
        </row>
        <row r="823">
          <cell r="C823">
            <v>0.19690825469935161</v>
          </cell>
          <cell r="D823">
            <v>0.27570009493231906</v>
          </cell>
        </row>
        <row r="824">
          <cell r="C824">
            <v>9.9215876920846366E-2</v>
          </cell>
          <cell r="D824">
            <v>0.14351210855841495</v>
          </cell>
        </row>
        <row r="825">
          <cell r="C825">
            <v>-0.10770925215437102</v>
          </cell>
          <cell r="D825">
            <v>-0.14174609816670408</v>
          </cell>
        </row>
        <row r="826">
          <cell r="C826">
            <v>6.2257502760191666E-2</v>
          </cell>
          <cell r="D826">
            <v>-2.9203895390012904E-3</v>
          </cell>
        </row>
        <row r="827">
          <cell r="C827">
            <v>2.0253879611287502E-2</v>
          </cell>
          <cell r="D827">
            <v>0.10073392652869195</v>
          </cell>
        </row>
        <row r="828">
          <cell r="C828">
            <v>0.2271721108333361</v>
          </cell>
          <cell r="D828">
            <v>0.28565601372122651</v>
          </cell>
        </row>
        <row r="829">
          <cell r="C829">
            <v>6.0120595588744274E-2</v>
          </cell>
          <cell r="D829">
            <v>-3.1416032373901212E-3</v>
          </cell>
        </row>
        <row r="830">
          <cell r="C830">
            <v>-4.9661942413476356E-3</v>
          </cell>
          <cell r="D830">
            <v>-3.1816786891222561E-2</v>
          </cell>
        </row>
        <row r="831">
          <cell r="C831">
            <v>6.7367365454441247E-2</v>
          </cell>
          <cell r="D831">
            <v>0.11087341570258094</v>
          </cell>
        </row>
        <row r="832">
          <cell r="C832">
            <v>-4.9894182451297862E-2</v>
          </cell>
          <cell r="D832">
            <v>-0.13546008504033108</v>
          </cell>
        </row>
        <row r="833">
          <cell r="C833">
            <v>0.11854204904599613</v>
          </cell>
          <cell r="D833">
            <v>0.15401249193548994</v>
          </cell>
        </row>
        <row r="834">
          <cell r="C834">
            <v>0.11725020484362493</v>
          </cell>
          <cell r="D834">
            <v>0.19909069799780849</v>
          </cell>
        </row>
        <row r="835">
          <cell r="C835">
            <v>0.20003992516081545</v>
          </cell>
          <cell r="D835">
            <v>0.252632578843832</v>
          </cell>
        </row>
        <row r="836">
          <cell r="C836">
            <v>0.22116271828336972</v>
          </cell>
          <cell r="D836">
            <v>0.24809536599516849</v>
          </cell>
        </row>
        <row r="837">
          <cell r="C837">
            <v>-0.19683679593927522</v>
          </cell>
          <cell r="D837">
            <v>-0.2572491023600102</v>
          </cell>
        </row>
        <row r="838">
          <cell r="C838">
            <v>8.2611687598335842E-2</v>
          </cell>
          <cell r="D838">
            <v>0.1077665951192365</v>
          </cell>
        </row>
        <row r="839">
          <cell r="C839">
            <v>0.1530183428334064</v>
          </cell>
          <cell r="D839">
            <v>0.12759122514128701</v>
          </cell>
        </row>
        <row r="840">
          <cell r="C840">
            <v>9.7559629640354223E-2</v>
          </cell>
          <cell r="D840">
            <v>2.5819107526540437E-2</v>
          </cell>
        </row>
        <row r="841">
          <cell r="C841">
            <v>0.13941729294757013</v>
          </cell>
          <cell r="D841">
            <v>0.31491425299048398</v>
          </cell>
        </row>
        <row r="842">
          <cell r="C842">
            <v>0.23852036564192203</v>
          </cell>
          <cell r="D842">
            <v>0.37513382696509345</v>
          </cell>
        </row>
        <row r="843">
          <cell r="C843">
            <v>0.18183016246319156</v>
          </cell>
          <cell r="D843">
            <v>0.27622463368773498</v>
          </cell>
        </row>
        <row r="844">
          <cell r="C844">
            <v>0.2546679364220778</v>
          </cell>
          <cell r="D844">
            <v>0.39472987317442754</v>
          </cell>
        </row>
        <row r="845">
          <cell r="C845">
            <v>6.2479301076141316E-2</v>
          </cell>
          <cell r="D845">
            <v>0.10538160466551998</v>
          </cell>
        </row>
        <row r="846">
          <cell r="C846">
            <v>-3.6675500694592723E-2</v>
          </cell>
          <cell r="D846">
            <v>8.6234893739222888E-3</v>
          </cell>
        </row>
        <row r="847">
          <cell r="C847">
            <v>0.18168065479696838</v>
          </cell>
          <cell r="D847">
            <v>0.23650186919569952</v>
          </cell>
        </row>
        <row r="848">
          <cell r="C848">
            <v>8.4200661889147488E-2</v>
          </cell>
          <cell r="D848">
            <v>9.9259182447192965E-2</v>
          </cell>
        </row>
        <row r="849">
          <cell r="C849">
            <v>7.126921785642501E-2</v>
          </cell>
          <cell r="D849">
            <v>0.11089511179328196</v>
          </cell>
        </row>
        <row r="850">
          <cell r="C850">
            <v>-9.8999368193947238E-3</v>
          </cell>
          <cell r="D850">
            <v>7.9052113890707223E-4</v>
          </cell>
        </row>
        <row r="851">
          <cell r="C851">
            <v>3.8169986452544415E-2</v>
          </cell>
          <cell r="D851">
            <v>2.559950017333049E-2</v>
          </cell>
        </row>
        <row r="852">
          <cell r="C852">
            <v>-8.4073492287633472E-2</v>
          </cell>
          <cell r="D852">
            <v>-0.12442597783207895</v>
          </cell>
        </row>
        <row r="853">
          <cell r="C853">
            <v>9.9120426428568609E-2</v>
          </cell>
          <cell r="D853">
            <v>0.16084827148318354</v>
          </cell>
        </row>
        <row r="854">
          <cell r="C854">
            <v>9.8247863920019315E-2</v>
          </cell>
          <cell r="D854">
            <v>0.18317289018034699</v>
          </cell>
        </row>
        <row r="855">
          <cell r="C855">
            <v>-4.5605139848938998E-2</v>
          </cell>
          <cell r="D855">
            <v>-8.2323864465951968E-2</v>
          </cell>
        </row>
        <row r="856">
          <cell r="C856">
            <v>5.4135449909817238E-2</v>
          </cell>
          <cell r="D856">
            <v>8.4593149656057784E-2</v>
          </cell>
        </row>
        <row r="857">
          <cell r="C857">
            <v>9.1815017929507303E-2</v>
          </cell>
          <cell r="D857">
            <v>4.969003462195383E-2</v>
          </cell>
        </row>
        <row r="858">
          <cell r="C858">
            <v>7.7435662382046438E-3</v>
          </cell>
          <cell r="D858">
            <v>-2.6672131186725047E-2</v>
          </cell>
        </row>
        <row r="859">
          <cell r="C859">
            <v>-3.2759468073916269E-2</v>
          </cell>
          <cell r="D859">
            <v>-2.0939582949877036E-2</v>
          </cell>
        </row>
        <row r="860">
          <cell r="C860">
            <v>0.12570515329665355</v>
          </cell>
          <cell r="D860">
            <v>0.18668961190581099</v>
          </cell>
        </row>
        <row r="861">
          <cell r="C861">
            <v>0.1616532976748547</v>
          </cell>
          <cell r="D861">
            <v>0.27934833430647604</v>
          </cell>
        </row>
        <row r="862">
          <cell r="C862">
            <v>-5.9625105564248666E-2</v>
          </cell>
          <cell r="D862">
            <v>-3.1377616888283874E-2</v>
          </cell>
        </row>
        <row r="863">
          <cell r="C863">
            <v>3.9580199950350045E-2</v>
          </cell>
          <cell r="D863">
            <v>9.7651651138065981E-2</v>
          </cell>
        </row>
        <row r="864">
          <cell r="C864">
            <v>0.23447234997138625</v>
          </cell>
          <cell r="D864">
            <v>0.25756274723410594</v>
          </cell>
        </row>
        <row r="865">
          <cell r="C865">
            <v>-3.4351727816204405E-3</v>
          </cell>
          <cell r="D865">
            <v>7.951107257605592E-3</v>
          </cell>
        </row>
        <row r="866">
          <cell r="C866">
            <v>0.15839760452350829</v>
          </cell>
          <cell r="D866">
            <v>0.29179820083975705</v>
          </cell>
        </row>
        <row r="867">
          <cell r="C867">
            <v>-1.7581623627402655E-3</v>
          </cell>
          <cell r="D867">
            <v>-8.6117956697933304E-3</v>
          </cell>
        </row>
        <row r="868">
          <cell r="C868">
            <v>8.4251696089140599E-2</v>
          </cell>
          <cell r="D868">
            <v>1.6475766533613264E-2</v>
          </cell>
        </row>
        <row r="869">
          <cell r="C869">
            <v>-5.7327382189620781E-2</v>
          </cell>
          <cell r="D869">
            <v>-0.13821995294690093</v>
          </cell>
        </row>
        <row r="870">
          <cell r="C870">
            <v>0.27420176117707429</v>
          </cell>
          <cell r="D870">
            <v>0.34937847518325005</v>
          </cell>
        </row>
        <row r="871">
          <cell r="C871">
            <v>0.33446687323854546</v>
          </cell>
          <cell r="D871">
            <v>0.43271073364615553</v>
          </cell>
        </row>
        <row r="872">
          <cell r="C872">
            <v>7.9055961301193189E-3</v>
          </cell>
          <cell r="D872">
            <v>-0.10031458771824912</v>
          </cell>
        </row>
        <row r="873">
          <cell r="C873">
            <v>-6.9156873020409751E-2</v>
          </cell>
          <cell r="D873">
            <v>-0.1531943354666232</v>
          </cell>
        </row>
        <row r="874">
          <cell r="C874">
            <v>0.22425184341283078</v>
          </cell>
          <cell r="D874">
            <v>0.36417948269248301</v>
          </cell>
        </row>
        <row r="875">
          <cell r="C875">
            <v>-2.2781302994965023E-2</v>
          </cell>
          <cell r="D875">
            <v>1.9838383430242024E-2</v>
          </cell>
        </row>
        <row r="876">
          <cell r="C876">
            <v>2.6565858485804714E-2</v>
          </cell>
          <cell r="D876">
            <v>2.246064209341829E-2</v>
          </cell>
        </row>
        <row r="877">
          <cell r="C877">
            <v>6.6452045461280584E-2</v>
          </cell>
          <cell r="D877">
            <v>0.12770207189917546</v>
          </cell>
        </row>
        <row r="878">
          <cell r="C878">
            <v>0.15148089933935896</v>
          </cell>
          <cell r="D878">
            <v>0.2117214169442645</v>
          </cell>
        </row>
        <row r="879">
          <cell r="C879">
            <v>5.5192250209816253E-2</v>
          </cell>
          <cell r="D879">
            <v>0.11003528797030331</v>
          </cell>
        </row>
        <row r="880">
          <cell r="C880">
            <v>0.14634679265230138</v>
          </cell>
          <cell r="D880">
            <v>0.23509010338187103</v>
          </cell>
        </row>
        <row r="881">
          <cell r="C881">
            <v>-0.12030972217967416</v>
          </cell>
          <cell r="D881">
            <v>-0.20380247569680188</v>
          </cell>
        </row>
        <row r="882">
          <cell r="C882">
            <v>0.18067714844828262</v>
          </cell>
          <cell r="D882">
            <v>0.27214824222922651</v>
          </cell>
        </row>
        <row r="883">
          <cell r="C883">
            <v>6.6017284422845213E-2</v>
          </cell>
          <cell r="D883">
            <v>3.6252799266575451E-2</v>
          </cell>
        </row>
        <row r="884">
          <cell r="C884">
            <v>2.6988756353080932E-2</v>
          </cell>
          <cell r="D884">
            <v>3.8482465976474978E-2</v>
          </cell>
        </row>
        <row r="885">
          <cell r="C885">
            <v>0.24927872010774987</v>
          </cell>
          <cell r="D885">
            <v>0.37263367437720152</v>
          </cell>
        </row>
        <row r="886">
          <cell r="C886">
            <v>9.957711971508304E-2</v>
          </cell>
          <cell r="D886">
            <v>3.5867935055495542E-2</v>
          </cell>
        </row>
        <row r="887">
          <cell r="C887">
            <v>5.588809080933918E-2</v>
          </cell>
          <cell r="D887">
            <v>1.5506493681668343E-2</v>
          </cell>
        </row>
        <row r="888">
          <cell r="C888">
            <v>-3.5860944801817424E-2</v>
          </cell>
          <cell r="D888">
            <v>-7.5593325859308239E-2</v>
          </cell>
        </row>
        <row r="889">
          <cell r="C889">
            <v>-2.5007231308370726E-2</v>
          </cell>
          <cell r="D889">
            <v>2.8697135680914681E-2</v>
          </cell>
        </row>
        <row r="890">
          <cell r="C890">
            <v>0.14243650043685638</v>
          </cell>
          <cell r="D890">
            <v>0.19277863764166792</v>
          </cell>
        </row>
        <row r="891">
          <cell r="C891">
            <v>-2.1692101568594059E-2</v>
          </cell>
          <cell r="D891">
            <v>-3.6321717864274697E-2</v>
          </cell>
        </row>
        <row r="892">
          <cell r="C892">
            <v>9.6826748180406541E-2</v>
          </cell>
          <cell r="D892">
            <v>7.7577557796241509E-2</v>
          </cell>
        </row>
        <row r="893">
          <cell r="C893">
            <v>7.4724188016996679E-2</v>
          </cell>
          <cell r="D893">
            <v>0.1274559583604345</v>
          </cell>
        </row>
        <row r="894">
          <cell r="C894">
            <v>0.14898029602954155</v>
          </cell>
          <cell r="D894">
            <v>0.22866866850257245</v>
          </cell>
        </row>
        <row r="895">
          <cell r="C895">
            <v>0.14388251518077846</v>
          </cell>
          <cell r="D895">
            <v>0.23153586649298705</v>
          </cell>
        </row>
        <row r="896">
          <cell r="C896">
            <v>1.6687695798762558E-2</v>
          </cell>
          <cell r="D896">
            <v>-6.0977417594193326E-2</v>
          </cell>
        </row>
        <row r="897">
          <cell r="C897">
            <v>0.23632917961098279</v>
          </cell>
          <cell r="D897">
            <v>0.33902694844603842</v>
          </cell>
        </row>
        <row r="898">
          <cell r="C898">
            <v>0.19615999259054825</v>
          </cell>
          <cell r="D898">
            <v>0.33687915467619906</v>
          </cell>
        </row>
        <row r="899">
          <cell r="C899">
            <v>6.3696056182199631E-2</v>
          </cell>
          <cell r="D899">
            <v>8.0646165841820536E-2</v>
          </cell>
        </row>
        <row r="900">
          <cell r="C900">
            <v>5.9138290018738243E-2</v>
          </cell>
          <cell r="D900">
            <v>7.814588212371025E-2</v>
          </cell>
        </row>
        <row r="901">
          <cell r="C901">
            <v>-7.9600330148174456E-2</v>
          </cell>
          <cell r="D901">
            <v>-7.56565127432344E-2</v>
          </cell>
        </row>
        <row r="902">
          <cell r="C902">
            <v>-1.0232799140422823E-2</v>
          </cell>
          <cell r="D902">
            <v>-3.3516607052088684E-2</v>
          </cell>
        </row>
        <row r="903">
          <cell r="C903">
            <v>0.22215047054616702</v>
          </cell>
          <cell r="D903">
            <v>0.36934132837652844</v>
          </cell>
        </row>
        <row r="904">
          <cell r="C904">
            <v>-8.5962686613777747E-2</v>
          </cell>
          <cell r="D904">
            <v>-0.21510871387124048</v>
          </cell>
        </row>
        <row r="905">
          <cell r="C905">
            <v>0.25319060698209961</v>
          </cell>
          <cell r="D905">
            <v>0.36694804095625955</v>
          </cell>
        </row>
        <row r="906">
          <cell r="C906">
            <v>-0.16396158005443157</v>
          </cell>
          <cell r="D906">
            <v>-0.22112340367436417</v>
          </cell>
        </row>
        <row r="907">
          <cell r="C907">
            <v>8.4137489992604703E-2</v>
          </cell>
          <cell r="D907">
            <v>0.1087699916303185</v>
          </cell>
        </row>
        <row r="908">
          <cell r="C908">
            <v>-6.8717997263952738E-2</v>
          </cell>
          <cell r="D908">
            <v>-8.0306205517053447E-2</v>
          </cell>
        </row>
        <row r="909">
          <cell r="C909">
            <v>0.15703232925291211</v>
          </cell>
          <cell r="D909">
            <v>0.13784067296385899</v>
          </cell>
        </row>
        <row r="910">
          <cell r="C910">
            <v>9.5144818959635405E-2</v>
          </cell>
          <cell r="D910">
            <v>0.14251078628897751</v>
          </cell>
        </row>
        <row r="911">
          <cell r="C911">
            <v>-9.825828345085362E-2</v>
          </cell>
          <cell r="D911">
            <v>-0.10823954678177727</v>
          </cell>
        </row>
        <row r="912">
          <cell r="C912">
            <v>-6.8108550646261909E-3</v>
          </cell>
          <cell r="D912">
            <v>-4.7695944076776284E-2</v>
          </cell>
        </row>
        <row r="913">
          <cell r="C913">
            <v>0.12264515687529395</v>
          </cell>
          <cell r="D913">
            <v>7.6140400403737707E-2</v>
          </cell>
        </row>
        <row r="914">
          <cell r="C914">
            <v>-8.4056859452685553E-2</v>
          </cell>
          <cell r="D914">
            <v>-0.10355666614174819</v>
          </cell>
        </row>
        <row r="915">
          <cell r="C915">
            <v>7.1122413057137152E-2</v>
          </cell>
          <cell r="D915">
            <v>8.5167970889807251E-2</v>
          </cell>
        </row>
        <row r="916">
          <cell r="C916">
            <v>-0.16401498008839166</v>
          </cell>
          <cell r="D916">
            <v>-0.24714322722554188</v>
          </cell>
        </row>
        <row r="917">
          <cell r="C917">
            <v>0.10428817509823982</v>
          </cell>
          <cell r="D917">
            <v>9.3210628265142995E-2</v>
          </cell>
        </row>
        <row r="918">
          <cell r="C918">
            <v>0.22720696713497932</v>
          </cell>
          <cell r="D918">
            <v>0.31942218803763356</v>
          </cell>
        </row>
        <row r="919">
          <cell r="C919">
            <v>0.33549558325257256</v>
          </cell>
          <cell r="D919">
            <v>0.53985122107863148</v>
          </cell>
        </row>
        <row r="920">
          <cell r="C920">
            <v>-9.4203421590256936E-3</v>
          </cell>
          <cell r="D920">
            <v>-1.3926244145631362E-2</v>
          </cell>
        </row>
        <row r="921">
          <cell r="C921">
            <v>2.428201715115965E-2</v>
          </cell>
          <cell r="D921">
            <v>2.6745447152852431E-2</v>
          </cell>
        </row>
        <row r="922">
          <cell r="C922">
            <v>1.6882700510429772E-2</v>
          </cell>
          <cell r="D922">
            <v>7.9584699505567805E-2</v>
          </cell>
        </row>
        <row r="923">
          <cell r="C923">
            <v>0.10179962625429795</v>
          </cell>
          <cell r="D923">
            <v>5.7514813178775229E-2</v>
          </cell>
        </row>
        <row r="924">
          <cell r="C924">
            <v>0.11197392616168064</v>
          </cell>
          <cell r="D924">
            <v>0.14674603008627951</v>
          </cell>
        </row>
        <row r="925">
          <cell r="C925">
            <v>-4.2338181884947257E-2</v>
          </cell>
          <cell r="D925">
            <v>-4.407866633534422E-2</v>
          </cell>
        </row>
        <row r="926">
          <cell r="C926">
            <v>-3.6813112300653275E-3</v>
          </cell>
          <cell r="D926">
            <v>1.5560653150074391E-3</v>
          </cell>
        </row>
        <row r="927">
          <cell r="C927">
            <v>0.21266261887126092</v>
          </cell>
          <cell r="D927">
            <v>0.25986139439940548</v>
          </cell>
        </row>
        <row r="928">
          <cell r="C928">
            <v>0.26108037765141057</v>
          </cell>
          <cell r="D928">
            <v>0.29814818763136841</v>
          </cell>
        </row>
        <row r="929">
          <cell r="C929">
            <v>0.35804320155357239</v>
          </cell>
          <cell r="D929">
            <v>0.46121037864089109</v>
          </cell>
        </row>
        <row r="930">
          <cell r="C930">
            <v>1.3490150587329681E-2</v>
          </cell>
          <cell r="D930">
            <v>1.9536253446340482E-2</v>
          </cell>
        </row>
        <row r="931">
          <cell r="C931">
            <v>0.15629687002648462</v>
          </cell>
          <cell r="D931">
            <v>0.16960534715056697</v>
          </cell>
        </row>
        <row r="932">
          <cell r="C932">
            <v>9.298610358544325E-3</v>
          </cell>
          <cell r="D932">
            <v>-4.3665126329660089E-2</v>
          </cell>
        </row>
        <row r="933">
          <cell r="C933">
            <v>6.2809809882255305E-2</v>
          </cell>
          <cell r="D933">
            <v>7.7863934272527996E-2</v>
          </cell>
        </row>
        <row r="934">
          <cell r="C934">
            <v>0.15154421995260031</v>
          </cell>
          <cell r="D934">
            <v>0.18501601480841451</v>
          </cell>
        </row>
        <row r="935">
          <cell r="C935">
            <v>6.8506106427841079E-2</v>
          </cell>
          <cell r="D935">
            <v>0.12540582680105947</v>
          </cell>
        </row>
        <row r="936">
          <cell r="C936">
            <v>7.9661368147642506E-2</v>
          </cell>
          <cell r="D936">
            <v>0.14116024636626154</v>
          </cell>
        </row>
        <row r="937">
          <cell r="C937">
            <v>0.16296076037863666</v>
          </cell>
          <cell r="D937">
            <v>0.2290979351937765</v>
          </cell>
        </row>
        <row r="938">
          <cell r="C938">
            <v>0.16568621321646654</v>
          </cell>
          <cell r="D938">
            <v>0.16578154825568295</v>
          </cell>
        </row>
        <row r="939">
          <cell r="C939">
            <v>0.14447772150370319</v>
          </cell>
          <cell r="D939">
            <v>0.16754994654059507</v>
          </cell>
        </row>
        <row r="940">
          <cell r="C940">
            <v>0.20986509849239801</v>
          </cell>
          <cell r="D940">
            <v>0.33407349252104901</v>
          </cell>
        </row>
        <row r="941">
          <cell r="C941">
            <v>0.32782075991887805</v>
          </cell>
          <cell r="D941">
            <v>0.49905379080176659</v>
          </cell>
        </row>
        <row r="942">
          <cell r="C942">
            <v>8.2407829900432196E-3</v>
          </cell>
          <cell r="D942">
            <v>-1.4578572279214006E-2</v>
          </cell>
        </row>
        <row r="943">
          <cell r="C943">
            <v>3.8425106887894425E-2</v>
          </cell>
          <cell r="D943">
            <v>3.6345561975241455E-2</v>
          </cell>
        </row>
        <row r="944">
          <cell r="C944">
            <v>0.16026803366830392</v>
          </cell>
          <cell r="D944">
            <v>0.17527700328230744</v>
          </cell>
        </row>
        <row r="945">
          <cell r="C945">
            <v>0.15430310715372003</v>
          </cell>
          <cell r="D945">
            <v>0.22673224472403303</v>
          </cell>
        </row>
        <row r="946">
          <cell r="C946">
            <v>4.4784602761390957E-2</v>
          </cell>
          <cell r="D946">
            <v>8.7079908788197033E-3</v>
          </cell>
        </row>
        <row r="947">
          <cell r="C947">
            <v>-0.1615771841261972</v>
          </cell>
          <cell r="D947">
            <v>-0.2932319436132908</v>
          </cell>
        </row>
        <row r="948">
          <cell r="C948">
            <v>9.2434260886757325E-2</v>
          </cell>
          <cell r="D948">
            <v>6.8114181989432282E-2</v>
          </cell>
        </row>
        <row r="949">
          <cell r="C949">
            <v>-7.1606657118605713E-2</v>
          </cell>
          <cell r="D949">
            <v>-0.13166700637936596</v>
          </cell>
        </row>
        <row r="950">
          <cell r="C950">
            <v>8.1336191884896131E-2</v>
          </cell>
          <cell r="D950">
            <v>3.303844594359355E-2</v>
          </cell>
        </row>
        <row r="951">
          <cell r="C951">
            <v>0.19111352273969653</v>
          </cell>
          <cell r="D951">
            <v>0.3138182427823546</v>
          </cell>
        </row>
        <row r="952">
          <cell r="C952">
            <v>-1.7135470878747359E-2</v>
          </cell>
          <cell r="D952">
            <v>-8.4373993045091411E-2</v>
          </cell>
        </row>
        <row r="953">
          <cell r="C953">
            <v>0.17769770884720404</v>
          </cell>
          <cell r="D953">
            <v>0.24266854190230452</v>
          </cell>
        </row>
        <row r="954">
          <cell r="C954">
            <v>-0.13051276719530391</v>
          </cell>
          <cell r="D954">
            <v>-0.26475833690762485</v>
          </cell>
        </row>
        <row r="955">
          <cell r="C955">
            <v>-8.9337844737744487E-3</v>
          </cell>
          <cell r="D955">
            <v>-1.4741927748917985E-2</v>
          </cell>
        </row>
        <row r="956">
          <cell r="C956">
            <v>0.11725813478595576</v>
          </cell>
          <cell r="D956">
            <v>0.18197726868987008</v>
          </cell>
        </row>
        <row r="957">
          <cell r="C957">
            <v>-1.9636807406825926E-2</v>
          </cell>
          <cell r="D957">
            <v>-6.1839288836718437E-2</v>
          </cell>
        </row>
        <row r="958">
          <cell r="C958">
            <v>-4.7996511975629576E-2</v>
          </cell>
          <cell r="D958">
            <v>-7.893303967118287E-2</v>
          </cell>
        </row>
        <row r="959">
          <cell r="C959">
            <v>7.3249637715985971E-2</v>
          </cell>
          <cell r="D959">
            <v>0.11671670340895599</v>
          </cell>
        </row>
        <row r="960">
          <cell r="C960">
            <v>5.9519769037421559E-2</v>
          </cell>
          <cell r="D960">
            <v>0.10059725903868449</v>
          </cell>
        </row>
        <row r="961">
          <cell r="C961">
            <v>0.10596276057474047</v>
          </cell>
          <cell r="D961">
            <v>0.2178398873746395</v>
          </cell>
        </row>
        <row r="962">
          <cell r="C962">
            <v>7.968246627822051E-2</v>
          </cell>
          <cell r="D962">
            <v>0.13785520457625358</v>
          </cell>
        </row>
        <row r="963">
          <cell r="C963">
            <v>1.8077328384169394E-2</v>
          </cell>
          <cell r="D963">
            <v>-3.3913541203735784E-2</v>
          </cell>
        </row>
        <row r="964">
          <cell r="C964">
            <v>0.16861843216256153</v>
          </cell>
          <cell r="D964">
            <v>0.21197875999808349</v>
          </cell>
        </row>
        <row r="965">
          <cell r="C965">
            <v>0.13573611626791507</v>
          </cell>
          <cell r="D965">
            <v>0.17033727430701257</v>
          </cell>
        </row>
        <row r="966">
          <cell r="C966">
            <v>4.2914889560282297E-2</v>
          </cell>
          <cell r="D966">
            <v>6.7709704869985218E-2</v>
          </cell>
        </row>
        <row r="967">
          <cell r="C967">
            <v>-7.4173740391788673E-2</v>
          </cell>
          <cell r="D967">
            <v>-0.12799973226189593</v>
          </cell>
        </row>
        <row r="968">
          <cell r="C968">
            <v>2.741541024120597E-2</v>
          </cell>
          <cell r="D968">
            <v>7.5430318349600414E-2</v>
          </cell>
        </row>
        <row r="969">
          <cell r="C969">
            <v>0.1576763659993784</v>
          </cell>
          <cell r="D969">
            <v>0.2289501573979856</v>
          </cell>
        </row>
        <row r="970">
          <cell r="C970">
            <v>8.3528202594546214E-3</v>
          </cell>
          <cell r="D970">
            <v>-1.7826816803216784E-2</v>
          </cell>
        </row>
        <row r="971">
          <cell r="C971">
            <v>0.17626934154679996</v>
          </cell>
          <cell r="D971">
            <v>0.19302416109442699</v>
          </cell>
        </row>
        <row r="972">
          <cell r="C972">
            <v>8.42442199727685E-2</v>
          </cell>
          <cell r="D972">
            <v>0.11687571668028751</v>
          </cell>
        </row>
        <row r="973">
          <cell r="C973">
            <v>2.3100987785824752E-2</v>
          </cell>
          <cell r="D973">
            <v>2.408871316313517E-2</v>
          </cell>
        </row>
        <row r="974">
          <cell r="C974">
            <v>0.17275280078974145</v>
          </cell>
          <cell r="D974">
            <v>0.20561179780364253</v>
          </cell>
        </row>
        <row r="975">
          <cell r="C975">
            <v>6.0935517418099001E-2</v>
          </cell>
          <cell r="D975">
            <v>2.7290597194435121E-2</v>
          </cell>
        </row>
        <row r="976">
          <cell r="C976">
            <v>0.10110257510395397</v>
          </cell>
          <cell r="D976">
            <v>0.13417188786864145</v>
          </cell>
        </row>
        <row r="977">
          <cell r="C977">
            <v>-3.9578817763667312E-3</v>
          </cell>
          <cell r="D977">
            <v>3.6457210415602681E-2</v>
          </cell>
        </row>
        <row r="978">
          <cell r="C978">
            <v>-9.780986079562537E-2</v>
          </cell>
          <cell r="D978">
            <v>-0.19381648934483522</v>
          </cell>
        </row>
        <row r="979">
          <cell r="C979">
            <v>0.11176772103761666</v>
          </cell>
          <cell r="D979">
            <v>0.13023843430876952</v>
          </cell>
        </row>
        <row r="980">
          <cell r="C980">
            <v>3.157667815149965E-2</v>
          </cell>
          <cell r="D980">
            <v>2.9020049804448101E-2</v>
          </cell>
        </row>
        <row r="981">
          <cell r="C981">
            <v>-8.0794928271081777E-3</v>
          </cell>
          <cell r="D981">
            <v>-8.605271941422632E-3</v>
          </cell>
        </row>
        <row r="982">
          <cell r="C982">
            <v>-3.7176693172532208E-2</v>
          </cell>
          <cell r="D982">
            <v>1.3528611892461049E-2</v>
          </cell>
        </row>
        <row r="983">
          <cell r="C983">
            <v>-6.0979560061486582E-2</v>
          </cell>
          <cell r="D983">
            <v>-0.10558785534501088</v>
          </cell>
        </row>
        <row r="984">
          <cell r="C984">
            <v>4.434047708619368E-2</v>
          </cell>
          <cell r="D984">
            <v>-8.0868188202382028E-3</v>
          </cell>
        </row>
        <row r="985">
          <cell r="C985">
            <v>-0.11050991222460398</v>
          </cell>
          <cell r="D985">
            <v>-0.14076752997040712</v>
          </cell>
        </row>
        <row r="986">
          <cell r="C986">
            <v>2.39315087411065E-2</v>
          </cell>
          <cell r="D986">
            <v>0.12902589403987019</v>
          </cell>
        </row>
        <row r="987">
          <cell r="C987">
            <v>0.10099152372429597</v>
          </cell>
          <cell r="D987">
            <v>0.13662007712722002</v>
          </cell>
        </row>
        <row r="988">
          <cell r="C988">
            <v>0.19763499216840164</v>
          </cell>
          <cell r="D988">
            <v>0.292978062862158</v>
          </cell>
        </row>
        <row r="989">
          <cell r="C989">
            <v>8.4143860803548978E-2</v>
          </cell>
          <cell r="D989">
            <v>0.12141089701056551</v>
          </cell>
        </row>
        <row r="990">
          <cell r="C990">
            <v>6.0917804472643625E-4</v>
          </cell>
          <cell r="D990">
            <v>-6.211504703760487E-3</v>
          </cell>
        </row>
        <row r="991">
          <cell r="C991">
            <v>9.9887323874440548E-2</v>
          </cell>
          <cell r="D991">
            <v>0.16421245002150447</v>
          </cell>
        </row>
        <row r="992">
          <cell r="C992">
            <v>0.1130052975525678</v>
          </cell>
          <cell r="D992">
            <v>0.22442406677603699</v>
          </cell>
        </row>
        <row r="993">
          <cell r="C993">
            <v>4.5037705110916065E-2</v>
          </cell>
          <cell r="D993">
            <v>5.4931556814911492E-2</v>
          </cell>
        </row>
        <row r="994">
          <cell r="C994">
            <v>-4.0957555123894929E-2</v>
          </cell>
          <cell r="D994">
            <v>-9.0231371289491491E-2</v>
          </cell>
        </row>
        <row r="995">
          <cell r="C995">
            <v>-6.6434144735111646E-3</v>
          </cell>
          <cell r="D995">
            <v>1.6136350864170621E-2</v>
          </cell>
        </row>
        <row r="996">
          <cell r="C996">
            <v>0.10338206998154754</v>
          </cell>
          <cell r="D996">
            <v>0.11955636405348855</v>
          </cell>
        </row>
        <row r="997">
          <cell r="C997">
            <v>0.10716783157510447</v>
          </cell>
          <cell r="D997">
            <v>0.20531220101714145</v>
          </cell>
        </row>
        <row r="998">
          <cell r="C998">
            <v>4.9485083226870619E-3</v>
          </cell>
          <cell r="D998">
            <v>5.7765838140248472E-2</v>
          </cell>
        </row>
        <row r="999">
          <cell r="C999">
            <v>1.6338594152953564E-2</v>
          </cell>
          <cell r="D999">
            <v>2.7204772466419072E-2</v>
          </cell>
        </row>
        <row r="1000">
          <cell r="C1000">
            <v>0.18279663577160452</v>
          </cell>
          <cell r="D1000">
            <v>0.14861591123938658</v>
          </cell>
        </row>
        <row r="1001">
          <cell r="C1001">
            <v>8.0276750115876386E-2</v>
          </cell>
          <cell r="D1001">
            <v>0.12807525658011298</v>
          </cell>
        </row>
        <row r="1002">
          <cell r="C1002">
            <v>0.2085672755719451</v>
          </cell>
          <cell r="D1002">
            <v>0.274253919357062</v>
          </cell>
        </row>
        <row r="1003">
          <cell r="C1003">
            <v>0.13185373347570947</v>
          </cell>
          <cell r="D1003">
            <v>5.8915444844961778E-2</v>
          </cell>
        </row>
        <row r="1008">
          <cell r="C1008">
            <v>-0.26</v>
          </cell>
          <cell r="D1008">
            <v>-0.26</v>
          </cell>
        </row>
        <row r="1009">
          <cell r="C1009">
            <v>-0.12000000000000002</v>
          </cell>
          <cell r="D1009">
            <v>-0.12000000000000002</v>
          </cell>
        </row>
        <row r="1010">
          <cell r="C1010">
            <v>1.9999999999999962E-2</v>
          </cell>
          <cell r="D1010">
            <v>1.9999999999999962E-2</v>
          </cell>
        </row>
        <row r="1011">
          <cell r="C1011">
            <v>0.15999999999999995</v>
          </cell>
          <cell r="D1011">
            <v>0.15999999999999995</v>
          </cell>
        </row>
        <row r="1012">
          <cell r="C1012">
            <v>0.29999999999999993</v>
          </cell>
          <cell r="D1012">
            <v>0.29999999999999993</v>
          </cell>
        </row>
        <row r="1013">
          <cell r="C1013">
            <v>0.43999999999999995</v>
          </cell>
          <cell r="D1013">
            <v>0.43999999999999995</v>
          </cell>
        </row>
        <row r="1014">
          <cell r="C1014">
            <v>0.57999999999999996</v>
          </cell>
          <cell r="D1014">
            <v>0.57999999999999996</v>
          </cell>
        </row>
        <row r="1015">
          <cell r="C1015">
            <v>0.72</v>
          </cell>
          <cell r="D1015">
            <v>0.72</v>
          </cell>
        </row>
        <row r="1016">
          <cell r="C1016">
            <v>0.86</v>
          </cell>
          <cell r="D1016">
            <v>0.86</v>
          </cell>
        </row>
      </sheetData>
      <sheetData sheetId="3">
        <row r="8">
          <cell r="D8">
            <v>1.2999999999999899E-2</v>
          </cell>
          <cell r="E8">
            <v>1.9945362269879974E-2</v>
          </cell>
          <cell r="F8">
            <v>5.5606157183600846E-3</v>
          </cell>
          <cell r="G8">
            <v>1.4172294795510076E-2</v>
          </cell>
          <cell r="H8">
            <v>1.3340571582320049E-2</v>
          </cell>
          <cell r="I8">
            <v>1.5616515338420012E-2</v>
          </cell>
          <cell r="J8">
            <v>2.1008351504800071E-2</v>
          </cell>
          <cell r="K8">
            <v>9.7769290804901043E-3</v>
          </cell>
          <cell r="L8">
            <v>8.3788425326301041E-3</v>
          </cell>
          <cell r="M8">
            <v>1.3861993014810059E-2</v>
          </cell>
          <cell r="N8">
            <v>6.7906171679499305E-3</v>
          </cell>
          <cell r="O8">
            <v>1.3180115878580034E-2</v>
          </cell>
          <cell r="P8">
            <v>9.615400493139914E-3</v>
          </cell>
          <cell r="Q8">
            <v>1.5154579341410068E-2</v>
          </cell>
          <cell r="R8">
            <v>7.7972204089200581E-3</v>
          </cell>
          <cell r="S8">
            <v>6.7331582903900067E-3</v>
          </cell>
          <cell r="T8">
            <v>1.6165831744670012E-2</v>
          </cell>
          <cell r="U8">
            <v>1.6552001833900487E-3</v>
          </cell>
          <cell r="V8">
            <v>1.2562611758710096E-2</v>
          </cell>
          <cell r="W8">
            <v>1.7142394244670012E-2</v>
          </cell>
          <cell r="X8">
            <v>1.1497476756570091E-2</v>
          </cell>
          <cell r="Y8">
            <v>7.2092801928500538E-3</v>
          </cell>
          <cell r="Z8">
            <v>6.8515331149099357E-3</v>
          </cell>
          <cell r="AA8">
            <v>1.8004515826699929E-2</v>
          </cell>
          <cell r="AB8">
            <v>7.7228338122399265E-3</v>
          </cell>
          <cell r="AC8">
            <v>1.8649080455299893E-2</v>
          </cell>
          <cell r="AD8">
            <v>1.2482145488259988E-2</v>
          </cell>
          <cell r="AE8">
            <v>7.1759015917800539E-3</v>
          </cell>
          <cell r="AF8">
            <v>1.5678861796859955E-2</v>
          </cell>
          <cell r="AG8">
            <v>1.7334917247300075E-2</v>
          </cell>
          <cell r="AH8">
            <v>1.8501499354840023E-2</v>
          </cell>
          <cell r="AI8">
            <v>1.5022018611430044E-2</v>
          </cell>
          <cell r="AJ8">
            <v>1.4478901088240015E-2</v>
          </cell>
          <cell r="AK8">
            <v>1.6632536113259988E-2</v>
          </cell>
          <cell r="AL8">
            <v>1.3411501109600099E-2</v>
          </cell>
          <cell r="AM8">
            <v>2.1336653888230028E-2</v>
          </cell>
          <cell r="AN8">
            <v>1.6530016124250091E-2</v>
          </cell>
          <cell r="AO8">
            <v>1.330850428343E-2</v>
          </cell>
          <cell r="AP8">
            <v>1.0380128085609952E-2</v>
          </cell>
          <cell r="AQ8">
            <v>1.5235641658309929E-2</v>
          </cell>
          <cell r="AR8">
            <v>5.4753810763399358E-3</v>
          </cell>
          <cell r="AS8">
            <v>1.7765262782569957E-2</v>
          </cell>
          <cell r="AT8">
            <v>7.0065051913299481E-3</v>
          </cell>
          <cell r="AU8">
            <v>1.5957930743689897E-2</v>
          </cell>
          <cell r="AV8">
            <v>2.3961880862710006E-2</v>
          </cell>
          <cell r="AW8">
            <v>8.7578088641200313E-3</v>
          </cell>
          <cell r="AX8">
            <v>1.387832468748007E-2</v>
          </cell>
          <cell r="AY8">
            <v>1.3309457957739967E-2</v>
          </cell>
          <cell r="AZ8">
            <v>1.6388991534709962E-2</v>
          </cell>
          <cell r="BA8">
            <v>1.5483358561990013E-2</v>
          </cell>
          <cell r="BB8">
            <v>8.7748557925200199E-3</v>
          </cell>
          <cell r="BC8">
            <v>8.2546264529199664E-3</v>
          </cell>
          <cell r="BD8">
            <v>1.8583634555340067E-2</v>
          </cell>
          <cell r="BE8">
            <v>1.6570189654830036E-2</v>
          </cell>
          <cell r="BF8">
            <v>1.5835502803329904E-2</v>
          </cell>
          <cell r="BG8">
            <v>1.7677047908309929E-2</v>
          </cell>
          <cell r="BH8">
            <v>1.6720035731790039E-2</v>
          </cell>
          <cell r="BI8">
            <v>1.1725404918190074E-2</v>
          </cell>
          <cell r="BJ8">
            <v>9.7583324313199604E-3</v>
          </cell>
          <cell r="BK8">
            <v>1.5863516986369897E-2</v>
          </cell>
          <cell r="BL8">
            <v>1.2924173533920058E-2</v>
          </cell>
          <cell r="BM8">
            <v>9.3209535479499284E-3</v>
          </cell>
          <cell r="BN8">
            <v>5.0143987536399592E-3</v>
          </cell>
          <cell r="BO8">
            <v>1.2772420108319915E-2</v>
          </cell>
          <cell r="BP8">
            <v>2.411518400907009E-2</v>
          </cell>
          <cell r="BQ8">
            <v>1.3600567042830081E-2</v>
          </cell>
          <cell r="BR8">
            <v>1.1746504962439897E-2</v>
          </cell>
          <cell r="BS8">
            <v>1.732394999266007E-2</v>
          </cell>
          <cell r="BT8">
            <v>1.9543507754800071E-2</v>
          </cell>
          <cell r="BU8">
            <v>1.631996935606006E-2</v>
          </cell>
          <cell r="BV8">
            <v>6.5147668719300889E-3</v>
          </cell>
          <cell r="BW8">
            <v>1.639638251065989E-2</v>
          </cell>
          <cell r="BX8">
            <v>9.9111587405200652E-3</v>
          </cell>
          <cell r="BY8">
            <v>2.0461180865759987E-2</v>
          </cell>
          <cell r="BZ8">
            <v>1.2430766284470041E-2</v>
          </cell>
          <cell r="CA8">
            <v>1.6011813342569958E-2</v>
          </cell>
          <cell r="CB8">
            <v>9.0973169207599902E-3</v>
          </cell>
          <cell r="CC8">
            <v>8.241155803200062E-3</v>
          </cell>
          <cell r="CD8">
            <v>2.071497744322004E-2</v>
          </cell>
          <cell r="CE8">
            <v>5.5047065615700941E-3</v>
          </cell>
          <cell r="CF8">
            <v>8.2210094332699768E-3</v>
          </cell>
          <cell r="CG8">
            <v>8.8954955935500735E-3</v>
          </cell>
          <cell r="CH8">
            <v>1.3117769420150083E-2</v>
          </cell>
          <cell r="CI8">
            <v>2.0660737216469993E-2</v>
          </cell>
          <cell r="CJ8">
            <v>1.2602904498580036E-2</v>
          </cell>
          <cell r="CK8">
            <v>1.1761048495769977E-2</v>
          </cell>
          <cell r="CL8">
            <v>1.8476107776159933E-2</v>
          </cell>
          <cell r="CM8">
            <v>1.6231635272500045E-2</v>
          </cell>
          <cell r="CN8">
            <v>1.5135267436499955E-2</v>
          </cell>
          <cell r="CO8">
            <v>8.8789255023000724E-3</v>
          </cell>
          <cell r="CP8">
            <v>1.604519194364995E-2</v>
          </cell>
          <cell r="CQ8">
            <v>1.7224291026590066E-2</v>
          </cell>
          <cell r="CR8">
            <v>1.6017177760599965E-2</v>
          </cell>
          <cell r="CS8">
            <v>1.5649536311630019E-2</v>
          </cell>
          <cell r="CT8">
            <v>1.4110186755659893E-2</v>
          </cell>
          <cell r="CU8">
            <v>1.6121128261090023E-2</v>
          </cell>
          <cell r="CV8">
            <v>8.4787399172800981E-3</v>
          </cell>
          <cell r="CW8">
            <v>2.2512891948220037E-2</v>
          </cell>
          <cell r="CX8">
            <v>2.1128276050089934E-2</v>
          </cell>
          <cell r="CY8">
            <v>1.1856177508829946E-2</v>
          </cell>
          <cell r="CZ8">
            <v>1.595399683714005E-2</v>
          </cell>
          <cell r="DA8">
            <v>1.8434503734110042E-2</v>
          </cell>
          <cell r="DB8">
            <v>1.3707140147690033E-2</v>
          </cell>
          <cell r="DC8">
            <v>9.2271358370799028E-3</v>
          </cell>
          <cell r="DD8">
            <v>1.6211131274699975E-2</v>
          </cell>
          <cell r="DE8">
            <v>1.2072303950789953E-2</v>
          </cell>
          <cell r="DF8">
            <v>1.2818434894080077E-2</v>
          </cell>
          <cell r="DG8">
            <v>1.5866139590740014E-2</v>
          </cell>
          <cell r="DH8">
            <v>1.6102531611920101E-2</v>
          </cell>
          <cell r="DI8">
            <v>7.9003364443799295E-3</v>
          </cell>
          <cell r="DJ8">
            <v>1.5833714663979981E-2</v>
          </cell>
          <cell r="DK8">
            <v>1.2808182895180042E-2</v>
          </cell>
          <cell r="DL8">
            <v>1.205811804533008E-2</v>
          </cell>
          <cell r="DM8">
            <v>8.7686569094700406E-3</v>
          </cell>
          <cell r="DN8">
            <v>1.1947730243210053E-2</v>
          </cell>
          <cell r="DO8">
            <v>8.276322543619985E-3</v>
          </cell>
          <cell r="DP8">
            <v>1.1049249827860042E-2</v>
          </cell>
          <cell r="DQ8">
            <v>7.360795199869985E-3</v>
          </cell>
          <cell r="DR8">
            <v>7.8353673815700908E-3</v>
          </cell>
          <cell r="DS8">
            <v>1.8960574328900082E-2</v>
          </cell>
          <cell r="DT8">
            <v>9.8945886492700641E-3</v>
          </cell>
          <cell r="DU8">
            <v>1.6465166270730025E-2</v>
          </cell>
          <cell r="DV8">
            <v>1.4574268519879974E-2</v>
          </cell>
          <cell r="DW8">
            <v>1.0954120814800072E-2</v>
          </cell>
          <cell r="DX8">
            <v>7.8321487307499993E-3</v>
          </cell>
          <cell r="DY8">
            <v>1.7759302318099968E-2</v>
          </cell>
          <cell r="DZ8">
            <v>5.3581983447099635E-3</v>
          </cell>
          <cell r="EA8">
            <v>1.5060523211960053E-2</v>
          </cell>
          <cell r="EB8">
            <v>1.2408831775190032E-2</v>
          </cell>
          <cell r="EC8">
            <v>1.9646385371679953E-2</v>
          </cell>
          <cell r="ED8">
            <v>7.0225984454199697E-3</v>
          </cell>
          <cell r="EE8">
            <v>5.4790765643100148E-3</v>
          </cell>
          <cell r="EF8">
            <v>1.3705471217630105E-2</v>
          </cell>
          <cell r="EG8">
            <v>1.7338016688819957E-2</v>
          </cell>
          <cell r="EH8">
            <v>1.6898372828960007E-2</v>
          </cell>
          <cell r="EI8">
            <v>1.9927838504310014E-2</v>
          </cell>
          <cell r="EJ8">
            <v>1.2830713450910025E-2</v>
          </cell>
          <cell r="EK8">
            <v>1.3314583957199977E-2</v>
          </cell>
          <cell r="EL8">
            <v>8.1094295382500015E-3</v>
          </cell>
          <cell r="EM8">
            <v>3.71907061338006E-3</v>
          </cell>
          <cell r="EN8">
            <v>1.6402939021590068E-2</v>
          </cell>
          <cell r="EO8">
            <v>1.3040402591230071E-2</v>
          </cell>
          <cell r="EP8">
            <v>1.860103911161004E-2</v>
          </cell>
          <cell r="EQ8">
            <v>1.7901876628400037E-2</v>
          </cell>
          <cell r="ER8">
            <v>1.6998627841469993E-2</v>
          </cell>
          <cell r="ES8">
            <v>1.1029818713659933E-2</v>
          </cell>
          <cell r="ET8">
            <v>5.4025442004199675E-3</v>
          </cell>
          <cell r="EU8">
            <v>1.5683749377729983E-2</v>
          </cell>
          <cell r="EV8">
            <v>1.1100986659529966E-2</v>
          </cell>
          <cell r="EW8">
            <v>1.7420867145059971E-2</v>
          </cell>
          <cell r="EX8">
            <v>2.0957568347450106E-2</v>
          </cell>
          <cell r="EY8">
            <v>1.1114099681380107E-2</v>
          </cell>
          <cell r="EZ8">
            <v>6.0970575213399325E-3</v>
          </cell>
          <cell r="FA8">
            <v>1.174209421873007E-2</v>
          </cell>
          <cell r="FB8">
            <v>1.2918689906600056E-2</v>
          </cell>
          <cell r="FC8">
            <v>1.428280180693009E-2</v>
          </cell>
          <cell r="FD8">
            <v>1.1903265178200062E-2</v>
          </cell>
          <cell r="FE8">
            <v>1.0679224193099968E-2</v>
          </cell>
          <cell r="FF8">
            <v>1.3219931781289995E-2</v>
          </cell>
          <cell r="FG8">
            <v>1.6811946094039909E-2</v>
          </cell>
          <cell r="FH8">
            <v>1.4203527629379931E-2</v>
          </cell>
          <cell r="FI8">
            <v>1.291463679075E-2</v>
          </cell>
          <cell r="FJ8">
            <v>1.2870886981489971E-2</v>
          </cell>
          <cell r="FK8">
            <v>1.7561891734600099E-2</v>
          </cell>
          <cell r="FL8">
            <v>3.3529788851700548E-3</v>
          </cell>
          <cell r="FM8">
            <v>7.6389104723899592E-3</v>
          </cell>
          <cell r="FN8">
            <v>4.9716026186898965E-3</v>
          </cell>
          <cell r="FO8">
            <v>1.605091398953995E-2</v>
          </cell>
          <cell r="FP8">
            <v>1.7146089732650083E-2</v>
          </cell>
          <cell r="FQ8">
            <v>1.008401221037003E-2</v>
          </cell>
          <cell r="FR8">
            <v>1.9909003436570094E-2</v>
          </cell>
          <cell r="FS8">
            <v>2.0980933368210053E-2</v>
          </cell>
          <cell r="FT8">
            <v>1.2878039538859909E-2</v>
          </cell>
          <cell r="FU8">
            <v>8.2603484988199583E-3</v>
          </cell>
          <cell r="FV8">
            <v>1.3183096110819914E-2</v>
          </cell>
          <cell r="FW8">
            <v>8.6039096713099728E-3</v>
          </cell>
          <cell r="FX8">
            <v>1.2936094462870029E-2</v>
          </cell>
          <cell r="FY8">
            <v>5.9145480990399069E-3</v>
          </cell>
          <cell r="FZ8">
            <v>1.1304476916790041E-2</v>
          </cell>
          <cell r="GA8">
            <v>5.0234586596500375E-3</v>
          </cell>
          <cell r="GB8">
            <v>7.6906473040601053E-3</v>
          </cell>
          <cell r="GC8">
            <v>4.4621021151500795E-3</v>
          </cell>
          <cell r="GD8">
            <v>1.5282252490520065E-2</v>
          </cell>
          <cell r="GE8">
            <v>1.6652920901780055E-2</v>
          </cell>
          <cell r="GF8">
            <v>9.4142944216699664E-3</v>
          </cell>
          <cell r="GG8">
            <v>1.4664986789229895E-2</v>
          </cell>
          <cell r="GH8">
            <v>1.5225628077979891E-2</v>
          </cell>
          <cell r="GI8">
            <v>1.809273070096995E-2</v>
          </cell>
          <cell r="GJ8">
            <v>9.4386131167401022E-3</v>
          </cell>
          <cell r="GK8">
            <v>2.3868539988989967E-2</v>
          </cell>
          <cell r="GL8">
            <v>1.4366129100320091E-2</v>
          </cell>
          <cell r="GM8">
            <v>1.3038256824019934E-2</v>
          </cell>
          <cell r="GN8">
            <v>1.0346630275249957E-2</v>
          </cell>
          <cell r="GO8">
            <v>1.5876510798930044E-2</v>
          </cell>
          <cell r="GP8">
            <v>1.9845703303809969E-2</v>
          </cell>
          <cell r="GQ8">
            <v>1.4588692843910067E-2</v>
          </cell>
          <cell r="GR8">
            <v>1.853010958432999E-2</v>
          </cell>
          <cell r="GS8">
            <v>7.2128564715399079E-3</v>
          </cell>
          <cell r="GT8">
            <v>1.2068370044229892E-2</v>
          </cell>
          <cell r="GU8">
            <v>1.9478589892401033E-3</v>
          </cell>
          <cell r="GV8">
            <v>1.8186667621139962E-2</v>
          </cell>
          <cell r="GW8">
            <v>9.8429710268999049E-3</v>
          </cell>
          <cell r="GX8">
            <v>1.0395267665390007E-2</v>
          </cell>
          <cell r="GY8">
            <v>1.1234262645239967E-2</v>
          </cell>
          <cell r="GZ8">
            <v>1.4101246058940031E-2</v>
          </cell>
          <cell r="HA8">
            <v>1.4449456393720084E-2</v>
          </cell>
          <cell r="HB8">
            <v>1.7485410571100868E-3</v>
          </cell>
          <cell r="HC8">
            <v>1.5567997157569957E-2</v>
          </cell>
          <cell r="HD8">
            <v>2.9917747378300774E-3</v>
          </cell>
          <cell r="HE8">
            <v>1.347456282377002E-2</v>
          </cell>
          <cell r="HF8">
            <v>1.4566996753220041E-2</v>
          </cell>
          <cell r="HG8">
            <v>1.5754559695720038E-2</v>
          </cell>
          <cell r="HH8">
            <v>1.459095782041997E-2</v>
          </cell>
          <cell r="HI8">
            <v>2.1106818377969905E-2</v>
          </cell>
          <cell r="HJ8">
            <v>1.6192176997660068E-2</v>
          </cell>
          <cell r="HK8">
            <v>1.6890743434430089E-2</v>
          </cell>
          <cell r="HL8">
            <v>7.4299365878101042E-3</v>
          </cell>
          <cell r="HM8">
            <v>1.3132789790629928E-2</v>
          </cell>
          <cell r="HN8">
            <v>1.107416456937993E-2</v>
          </cell>
          <cell r="HO8">
            <v>1.6918638408180087E-2</v>
          </cell>
          <cell r="HP8">
            <v>1.5890100657939943E-2</v>
          </cell>
          <cell r="HQ8">
            <v>1.4242628276349922E-2</v>
          </cell>
          <cell r="HR8">
            <v>9.7334176898000724E-3</v>
          </cell>
          <cell r="HS8">
            <v>1.5679338634009943E-2</v>
          </cell>
          <cell r="HT8">
            <v>1.1302807986740104E-2</v>
          </cell>
          <cell r="HU8">
            <v>1.4476278483869898E-2</v>
          </cell>
          <cell r="HV8">
            <v>1.7475822627539994E-2</v>
          </cell>
          <cell r="HW8">
            <v>1.3631561458109953E-2</v>
          </cell>
          <cell r="HX8">
            <v>1.2103298366070048E-2</v>
          </cell>
          <cell r="HY8">
            <v>1.5605190455910023E-2</v>
          </cell>
          <cell r="HZ8">
            <v>7.6776534914999583E-3</v>
          </cell>
          <cell r="IA8">
            <v>1.6687014758590024E-2</v>
          </cell>
          <cell r="IB8">
            <v>1.7435410678390051E-2</v>
          </cell>
          <cell r="IC8">
            <v>9.2934162020699151E-3</v>
          </cell>
          <cell r="ID8">
            <v>8.2413942217800518E-3</v>
          </cell>
          <cell r="IE8">
            <v>1.7112711131570091E-2</v>
          </cell>
          <cell r="IF8">
            <v>1.3225176990030008E-2</v>
          </cell>
          <cell r="IG8">
            <v>1.3118007838730072E-2</v>
          </cell>
          <cell r="IH8">
            <v>1.409480875730007E-2</v>
          </cell>
          <cell r="II8">
            <v>9.4287187457100519E-3</v>
          </cell>
          <cell r="IJ8">
            <v>1.2791374385360044E-2</v>
          </cell>
          <cell r="IK8">
            <v>1.0583022296430045E-2</v>
          </cell>
          <cell r="IL8">
            <v>9.8737270236000096E-3</v>
          </cell>
          <cell r="IM8">
            <v>1.4516690433030055E-2</v>
          </cell>
          <cell r="IN8">
            <v>1.6046860873700108E-2</v>
          </cell>
          <cell r="IO8">
            <v>1.0417082965370028E-2</v>
          </cell>
          <cell r="IP8">
            <v>1.6139963328839935E-2</v>
          </cell>
          <cell r="IQ8">
            <v>1.805661028624006E-2</v>
          </cell>
          <cell r="IR8">
            <v>1.2198665797710007E-2</v>
          </cell>
          <cell r="IS8">
            <v>7.8567058443999027E-3</v>
          </cell>
          <cell r="IT8">
            <v>1.1870840251450021E-2</v>
          </cell>
          <cell r="IU8">
            <v>1.5262940585609952E-2</v>
          </cell>
          <cell r="IV8">
            <v>1.9487717807290084E-2</v>
          </cell>
          <cell r="IW8">
            <v>8.8437587618799274E-3</v>
          </cell>
          <cell r="IX8">
            <v>1.4936068713659933E-2</v>
          </cell>
          <cell r="IY8">
            <v>9.1392785906800889E-3</v>
          </cell>
          <cell r="IZ8">
            <v>9.195545375350056E-3</v>
          </cell>
          <cell r="JA8">
            <v>1.9466260135170055E-2</v>
          </cell>
          <cell r="JB8">
            <v>1.9133547008040042E-2</v>
          </cell>
          <cell r="JC8">
            <v>8.7203771471999758E-3</v>
          </cell>
          <cell r="JD8">
            <v>1.6321399867530006E-2</v>
          </cell>
          <cell r="JE8">
            <v>1.0433891475200019E-2</v>
          </cell>
          <cell r="JF8">
            <v>1.1679151713849922E-2</v>
          </cell>
          <cell r="JG8">
            <v>1.5243628680710053E-2</v>
          </cell>
          <cell r="JH8">
            <v>9.4392091631900765E-3</v>
          </cell>
          <cell r="JI8">
            <v>1.1592963397500045E-2</v>
          </cell>
          <cell r="JJ8">
            <v>2.1646955668930046E-2</v>
          </cell>
          <cell r="JK8">
            <v>1.3178446948530098E-2</v>
          </cell>
          <cell r="JL8">
            <v>1.6156652629379931E-2</v>
          </cell>
          <cell r="JM8">
            <v>4.7898084521300621E-3</v>
          </cell>
          <cell r="JN8">
            <v>1.6656258761879927E-2</v>
          </cell>
          <cell r="JO8">
            <v>9.7126752734200128E-3</v>
          </cell>
          <cell r="JP8">
            <v>1.0030010402199974E-2</v>
          </cell>
          <cell r="JQ8">
            <v>1.0092714488509902E-2</v>
          </cell>
          <cell r="JR8">
            <v>1.908955878019003E-2</v>
          </cell>
          <cell r="JS8">
            <v>1.5488603770730025E-2</v>
          </cell>
          <cell r="JT8">
            <v>1.0774949252609911E-2</v>
          </cell>
          <cell r="JU8">
            <v>1.0451176822189989E-2</v>
          </cell>
          <cell r="JV8">
            <v>1.2388446986679957E-2</v>
          </cell>
          <cell r="JW8">
            <v>9.5907241702100077E-3</v>
          </cell>
          <cell r="JX8">
            <v>1.7399886310099921E-2</v>
          </cell>
          <cell r="JY8">
            <v>7.2910577654798914E-3</v>
          </cell>
          <cell r="JZ8">
            <v>1.4664748370649905E-2</v>
          </cell>
          <cell r="KA8">
            <v>1.1024454295639918E-2</v>
          </cell>
          <cell r="KB8">
            <v>1.0809281528000092E-2</v>
          </cell>
          <cell r="KC8">
            <v>3.8233787417401022E-3</v>
          </cell>
          <cell r="KD8">
            <v>1.1663535296920102E-2</v>
          </cell>
          <cell r="KE8">
            <v>1.3127902209759901E-2</v>
          </cell>
          <cell r="KF8">
            <v>1.2367704570289906E-2</v>
          </cell>
          <cell r="KG8">
            <v>1.1194208323960009E-2</v>
          </cell>
          <cell r="KH8">
            <v>9.867885768410023E-3</v>
          </cell>
          <cell r="KI8">
            <v>1.4469245135779962E-2</v>
          </cell>
          <cell r="KJ8">
            <v>1.6082385241990016E-2</v>
          </cell>
          <cell r="KK8">
            <v>1.9407132327559973E-2</v>
          </cell>
          <cell r="KL8">
            <v>1.590559786557999E-2</v>
          </cell>
          <cell r="KM8">
            <v>1.6642192065720041E-2</v>
          </cell>
          <cell r="KN8">
            <v>1.7738321483139918E-2</v>
          </cell>
          <cell r="KO8">
            <v>1.3058283984660024E-2</v>
          </cell>
          <cell r="KP8">
            <v>1.0914543330670101E-2</v>
          </cell>
          <cell r="KQ8">
            <v>9.9894792437600355E-3</v>
          </cell>
          <cell r="KR8">
            <v>7.2214395403900067E-3</v>
          </cell>
          <cell r="KS8">
            <v>8.334615886210095E-3</v>
          </cell>
          <cell r="KT8">
            <v>1.2817600429060105E-2</v>
          </cell>
          <cell r="KU8">
            <v>1.5955308139320001E-2</v>
          </cell>
          <cell r="KV8">
            <v>3.9158851504299541E-3</v>
          </cell>
          <cell r="KW8">
            <v>1.4374473750589978E-2</v>
          </cell>
          <cell r="KX8">
            <v>5.6856662630999644E-3</v>
          </cell>
          <cell r="KY8">
            <v>1.2023070514199929E-2</v>
          </cell>
          <cell r="KZ8">
            <v>1.2354829967019976E-2</v>
          </cell>
          <cell r="LA8">
            <v>1.2462237536909893E-2</v>
          </cell>
          <cell r="LB8">
            <v>1.0637262523170099E-2</v>
          </cell>
          <cell r="LC8">
            <v>1.0335186183449974E-2</v>
          </cell>
          <cell r="LD8">
            <v>1.6825655162330033E-2</v>
          </cell>
          <cell r="LE8">
            <v>1.3416984736920101E-2</v>
          </cell>
          <cell r="LF8">
            <v>1.4024713695049984E-2</v>
          </cell>
          <cell r="LG8">
            <v>2.0048001468180088E-2</v>
          </cell>
          <cell r="LH8">
            <v>1.2931564509869986E-2</v>
          </cell>
          <cell r="LI8">
            <v>9.0746671557400127E-3</v>
          </cell>
          <cell r="LJ8">
            <v>8.3185226321200734E-3</v>
          </cell>
          <cell r="LK8">
            <v>1.2235382258890093E-2</v>
          </cell>
          <cell r="LL8">
            <v>1.2910226047039952E-2</v>
          </cell>
          <cell r="LM8">
            <v>1.3521173655989926E-2</v>
          </cell>
          <cell r="LN8">
            <v>1.3144829928869894E-2</v>
          </cell>
          <cell r="LO8">
            <v>1.6532757937909981E-2</v>
          </cell>
          <cell r="LP8">
            <v>1.4853337466719907E-2</v>
          </cell>
          <cell r="LQ8">
            <v>1.3197997272009987E-2</v>
          </cell>
          <cell r="LR8">
            <v>1.6176322162150036E-2</v>
          </cell>
          <cell r="LS8">
            <v>1.1651614367959917E-2</v>
          </cell>
          <cell r="LT8">
            <v>1.7115810573099965E-2</v>
          </cell>
          <cell r="LU8">
            <v>9.9000722765900662E-3</v>
          </cell>
          <cell r="LV8">
            <v>1.0171511828900082E-2</v>
          </cell>
          <cell r="LW8">
            <v>1.6343930423259989E-2</v>
          </cell>
          <cell r="LX8">
            <v>1.2414553821090024E-2</v>
          </cell>
          <cell r="LY8">
            <v>1.0096767604349965E-2</v>
          </cell>
          <cell r="LZ8">
            <v>8.7653190493599542E-3</v>
          </cell>
          <cell r="MA8">
            <v>1.4780262172219949E-2</v>
          </cell>
          <cell r="MB8">
            <v>1.0395029246810017E-2</v>
          </cell>
          <cell r="MC8">
            <v>1.451490229367991E-2</v>
          </cell>
          <cell r="MD8">
            <v>1.3162711322310061E-2</v>
          </cell>
          <cell r="ME8">
            <v>1.2976983249189944E-2</v>
          </cell>
          <cell r="MF8">
            <v>1.6153910815720041E-2</v>
          </cell>
          <cell r="MG8">
            <v>1.585767573117991E-2</v>
          </cell>
          <cell r="MH8">
            <v>8.1568748354901022E-3</v>
          </cell>
          <cell r="MI8">
            <v>1.6674140155320094E-2</v>
          </cell>
          <cell r="MJ8">
            <v>1.1529424846169922E-2</v>
          </cell>
          <cell r="MK8">
            <v>7.4397117495499376E-3</v>
          </cell>
          <cell r="ML8">
            <v>1.6002038180829903E-2</v>
          </cell>
          <cell r="MM8">
            <v>2.282307451963006E-2</v>
          </cell>
          <cell r="MN8">
            <v>1.5880802333350097E-2</v>
          </cell>
          <cell r="MO8">
            <v>1.7235615909100055E-2</v>
          </cell>
          <cell r="MP8">
            <v>1.2855389773849923E-2</v>
          </cell>
          <cell r="MQ8">
            <v>1.8242695987219948E-2</v>
          </cell>
          <cell r="MR8">
            <v>1.4811495006080033E-2</v>
          </cell>
          <cell r="MS8">
            <v>1.0805347621440031E-2</v>
          </cell>
          <cell r="MT8">
            <v>1.4435389697549983E-2</v>
          </cell>
          <cell r="MU8">
            <v>1.0411718547340021E-2</v>
          </cell>
          <cell r="MV8">
            <v>1.6921261012549982E-2</v>
          </cell>
          <cell r="MW8">
            <v>9.7597629427899069E-3</v>
          </cell>
          <cell r="MX8">
            <v>1.5089252650740015E-2</v>
          </cell>
          <cell r="MY8">
            <v>1.6979077517990104E-2</v>
          </cell>
          <cell r="MZ8">
            <v>1.2415865123269976E-2</v>
          </cell>
          <cell r="NA8">
            <v>1.0770657718180088E-2</v>
          </cell>
          <cell r="NB8">
            <v>1.4272788226600053E-2</v>
          </cell>
          <cell r="NC8">
            <v>9.0691835284200106E-3</v>
          </cell>
          <cell r="ND8">
            <v>7.8668386340099428E-3</v>
          </cell>
          <cell r="NE8">
            <v>1.3550856769080077E-2</v>
          </cell>
          <cell r="NF8">
            <v>1.287851637602011E-2</v>
          </cell>
          <cell r="NG8">
            <v>1.3036230266090021E-2</v>
          </cell>
          <cell r="NH8">
            <v>1.1735656917090109E-2</v>
          </cell>
          <cell r="NI8">
            <v>1.2350657641889917E-2</v>
          </cell>
          <cell r="NJ8">
            <v>1.8249252498149904E-2</v>
          </cell>
          <cell r="NK8">
            <v>9.3778163790700919E-3</v>
          </cell>
          <cell r="NL8">
            <v>1.8515685260299897E-2</v>
          </cell>
          <cell r="NM8">
            <v>1.4929869830609954E-2</v>
          </cell>
          <cell r="NN8">
            <v>1.2465336978439989E-2</v>
          </cell>
          <cell r="NO8">
            <v>1.3762691676620031E-2</v>
          </cell>
          <cell r="NP8">
            <v>1.3389328181740101E-2</v>
          </cell>
          <cell r="NQ8">
            <v>1.8596628367899992E-2</v>
          </cell>
          <cell r="NR8">
            <v>1.993165320158008E-2</v>
          </cell>
          <cell r="NS8">
            <v>1.5769988894500653E-3</v>
          </cell>
          <cell r="NT8">
            <v>1.1058548152450109E-2</v>
          </cell>
          <cell r="NU8">
            <v>4.4915468096700106E-3</v>
          </cell>
          <cell r="NV8">
            <v>2.0300844371319959E-2</v>
          </cell>
          <cell r="NW8">
            <v>1.5264013469219906E-2</v>
          </cell>
          <cell r="NX8">
            <v>9.4384939074501073E-3</v>
          </cell>
          <cell r="NY8">
            <v>9.0784818530100786E-3</v>
          </cell>
          <cell r="NZ8">
            <v>9.4090492129299541E-3</v>
          </cell>
          <cell r="OA8">
            <v>1.4979103267189986E-2</v>
          </cell>
          <cell r="OB8">
            <v>8.5388213992099171E-3</v>
          </cell>
          <cell r="OC8">
            <v>1.292774981259992E-2</v>
          </cell>
          <cell r="OD8">
            <v>3.0684263110198895E-3</v>
          </cell>
          <cell r="OE8">
            <v>1.6490200221539908E-2</v>
          </cell>
          <cell r="OF8">
            <v>1.8190839946270021E-2</v>
          </cell>
          <cell r="OG8">
            <v>2.0147422015670102E-2</v>
          </cell>
          <cell r="OH8">
            <v>1.4327862918380063E-2</v>
          </cell>
          <cell r="OI8">
            <v>5.5415422320399532E-3</v>
          </cell>
          <cell r="OJ8">
            <v>1.4539101779460051E-2</v>
          </cell>
          <cell r="OK8">
            <v>1.2387612521649993E-2</v>
          </cell>
          <cell r="OL8">
            <v>1.3947108447549983E-2</v>
          </cell>
          <cell r="OM8">
            <v>1.1831739604470037E-2</v>
          </cell>
          <cell r="ON8">
            <v>1.6145923793319916E-2</v>
          </cell>
          <cell r="OO8">
            <v>1.1118868052959918E-2</v>
          </cell>
          <cell r="OP8">
            <v>8.992055118079989E-3</v>
          </cell>
          <cell r="OQ8">
            <v>1.9950965106489971E-2</v>
          </cell>
          <cell r="OR8">
            <v>1.1786440074440074E-2</v>
          </cell>
          <cell r="OS8">
            <v>8.771994769569913E-3</v>
          </cell>
          <cell r="OT8">
            <v>9.5593721270599286E-3</v>
          </cell>
          <cell r="OU8">
            <v>8.1187278628300774E-3</v>
          </cell>
          <cell r="OV8">
            <v>1.6825774371620028E-2</v>
          </cell>
          <cell r="OW8">
            <v>7.7088863253600426E-3</v>
          </cell>
          <cell r="OX8">
            <v>2.7541735827919966E-2</v>
          </cell>
          <cell r="OY8">
            <v>8.0672294497499131E-3</v>
          </cell>
          <cell r="OZ8">
            <v>1.6290167033669922E-2</v>
          </cell>
          <cell r="PA8">
            <v>1.628444498776993E-2</v>
          </cell>
          <cell r="PB8">
            <v>1.6403296649460053E-2</v>
          </cell>
          <cell r="PC8">
            <v>9.4172746539100682E-3</v>
          </cell>
          <cell r="PD8">
            <v>1.5880563914780099E-2</v>
          </cell>
          <cell r="PE8">
            <v>1.2479046046729891E-2</v>
          </cell>
          <cell r="PF8">
            <v>1.1480072200299896E-2</v>
          </cell>
          <cell r="PG8">
            <v>1.6421893298629975E-2</v>
          </cell>
          <cell r="PH8">
            <v>5.7246477007899532E-3</v>
          </cell>
          <cell r="PI8">
            <v>1.3753750979899948E-2</v>
          </cell>
          <cell r="PJ8">
            <v>1.6343095958230025E-2</v>
          </cell>
          <cell r="PK8">
            <v>7.8820974230799923E-3</v>
          </cell>
          <cell r="PL8">
            <v>1.7095783412460097E-2</v>
          </cell>
          <cell r="PM8">
            <v>1.1793115794660025E-2</v>
          </cell>
          <cell r="PN8">
            <v>1.3390401065350055E-2</v>
          </cell>
          <cell r="PO8">
            <v>1.8707135379310014E-2</v>
          </cell>
          <cell r="PP8">
            <v>1.1992672145370031E-2</v>
          </cell>
          <cell r="PQ8">
            <v>1.4592507541179911E-2</v>
          </cell>
          <cell r="PR8">
            <v>2.0648458659650037E-2</v>
          </cell>
          <cell r="PS8">
            <v>1.0334470927719996E-2</v>
          </cell>
          <cell r="PT8">
            <v>1.1008003413679912E-2</v>
          </cell>
          <cell r="PU8">
            <v>2.043674296141007E-2</v>
          </cell>
          <cell r="PV8">
            <v>1.8457749545570001E-2</v>
          </cell>
          <cell r="PW8">
            <v>2.282837092880019E-3</v>
          </cell>
          <cell r="PX8">
            <v>2.0178654849529964E-2</v>
          </cell>
          <cell r="PY8">
            <v>1.098714178801008E-2</v>
          </cell>
          <cell r="PZ8">
            <v>1.4489033877850055E-2</v>
          </cell>
          <cell r="QA8">
            <v>1.2141802966590065E-2</v>
          </cell>
          <cell r="QB8">
            <v>1.4027336299420101E-2</v>
          </cell>
          <cell r="QC8">
            <v>1.7217615306380107E-2</v>
          </cell>
          <cell r="QD8">
            <v>5.2963287234299994E-3</v>
          </cell>
          <cell r="QE8">
            <v>1.6432026088240015E-2</v>
          </cell>
          <cell r="QF8">
            <v>9.6015722155600169E-3</v>
          </cell>
          <cell r="QG8">
            <v>4.5695096850399963E-3</v>
          </cell>
          <cell r="QH8">
            <v>8.9938432574299121E-3</v>
          </cell>
          <cell r="QI8">
            <v>1.5494921863079991E-2</v>
          </cell>
          <cell r="QJ8">
            <v>1.4574983775619943E-2</v>
          </cell>
          <cell r="QK8">
            <v>9.6217185854901022E-3</v>
          </cell>
          <cell r="QL8">
            <v>1.4056065738200063E-2</v>
          </cell>
          <cell r="QM8">
            <v>8.3462983965900683E-3</v>
          </cell>
          <cell r="QN8">
            <v>1.0030964076519933E-2</v>
          </cell>
          <cell r="QO8">
            <v>1.0140636622909982E-2</v>
          </cell>
          <cell r="QP8">
            <v>1.4273265063760032E-2</v>
          </cell>
          <cell r="QQ8">
            <v>1.4161685168740057E-2</v>
          </cell>
          <cell r="QR8">
            <v>4.690030276780055E-3</v>
          </cell>
          <cell r="QS8">
            <v>1.6114810168740057E-2</v>
          </cell>
          <cell r="QT8">
            <v>1.0220149219039909E-2</v>
          </cell>
          <cell r="QU8">
            <v>1.3975122630599968E-2</v>
          </cell>
          <cell r="QV8">
            <v>1.587817972897998E-2</v>
          </cell>
          <cell r="QW8">
            <v>1.7154672801489967E-2</v>
          </cell>
          <cell r="QX8">
            <v>1.0539391696450018E-2</v>
          </cell>
          <cell r="QY8">
            <v>1.7022588908669922E-2</v>
          </cell>
          <cell r="QZ8">
            <v>9.4632894396800005E-3</v>
          </cell>
          <cell r="RA8">
            <v>8.6670905947701105E-3</v>
          </cell>
          <cell r="RB8">
            <v>4.0724069476099078E-3</v>
          </cell>
          <cell r="RC8">
            <v>1.7755487620829902E-2</v>
          </cell>
          <cell r="RD8">
            <v>2.1019557178020065E-2</v>
          </cell>
          <cell r="RE8">
            <v>1.8190363109110042E-2</v>
          </cell>
          <cell r="RF8">
            <v>1.8360474765299895E-2</v>
          </cell>
          <cell r="RG8">
            <v>1.6490796267990104E-2</v>
          </cell>
          <cell r="RH8">
            <v>3.4116962611679957E-2</v>
          </cell>
          <cell r="RI8">
            <v>1.0481455981729892E-2</v>
          </cell>
          <cell r="RJ8">
            <v>9.4474346041699686E-3</v>
          </cell>
          <cell r="RK8">
            <v>1.4031627833839933E-2</v>
          </cell>
          <cell r="RL8">
            <v>2.1296241939070093E-2</v>
          </cell>
          <cell r="RM8">
            <v>8.3124429583500969E-3</v>
          </cell>
          <cell r="RN8">
            <v>5.4880172610300981E-3</v>
          </cell>
          <cell r="RO8">
            <v>9.0554744601198944E-3</v>
          </cell>
          <cell r="RP8">
            <v>1.6926625430579989E-2</v>
          </cell>
          <cell r="RQ8">
            <v>1.3609865367409935E-2</v>
          </cell>
          <cell r="RR8">
            <v>6.2820703387300725E-3</v>
          </cell>
          <cell r="RS8">
            <v>1.1126259028910068E-2</v>
          </cell>
          <cell r="RT8">
            <v>8.7426692843399767E-3</v>
          </cell>
          <cell r="RU8">
            <v>1.1122325122359999E-2</v>
          </cell>
          <cell r="RV8">
            <v>1.34775430560099E-2</v>
          </cell>
          <cell r="RW8">
            <v>1.4115193545819915E-2</v>
          </cell>
          <cell r="RX8">
            <v>1.1906245410439942E-2</v>
          </cell>
          <cell r="RY8">
            <v>2.012691801786004E-2</v>
          </cell>
          <cell r="RZ8">
            <v>9.332397639749912E-3</v>
          </cell>
          <cell r="SA8">
            <v>1.2721517741679955E-2</v>
          </cell>
          <cell r="SB8">
            <v>1.0089138209820048E-2</v>
          </cell>
          <cell r="SC8">
            <v>1.1718609988689899E-2</v>
          </cell>
          <cell r="SD8">
            <v>8.5658819079399429E-3</v>
          </cell>
          <cell r="SE8">
            <v>1.3528087794780097E-2</v>
          </cell>
          <cell r="SF8">
            <v>1.7574527919290039E-2</v>
          </cell>
          <cell r="SG8">
            <v>3.4023315310500735E-3</v>
          </cell>
          <cell r="SH8">
            <v>5.7585031390199326E-3</v>
          </cell>
          <cell r="SI8">
            <v>5.8578044772099602E-3</v>
          </cell>
          <cell r="SJ8">
            <v>9.4448119998000735E-3</v>
          </cell>
          <cell r="SK8">
            <v>1.3469317615030008E-2</v>
          </cell>
          <cell r="SL8">
            <v>9.0713292956399183E-3</v>
          </cell>
          <cell r="SM8">
            <v>9.8833829760500702E-3</v>
          </cell>
          <cell r="SN8">
            <v>1.1532405078410024E-2</v>
          </cell>
          <cell r="SO8">
            <v>1.049862211943009E-2</v>
          </cell>
          <cell r="SP8">
            <v>1.6466835200789953E-2</v>
          </cell>
          <cell r="SQ8">
            <v>1.1911848247049939E-2</v>
          </cell>
          <cell r="SR8">
            <v>1.1219599902630106E-2</v>
          </cell>
          <cell r="SS8">
            <v>6.0591489672698895E-3</v>
          </cell>
          <cell r="ST8">
            <v>1.3223746478560061E-2</v>
          </cell>
          <cell r="SU8">
            <v>6.9675237536399592E-3</v>
          </cell>
          <cell r="SV8">
            <v>1.3439157664780099E-2</v>
          </cell>
          <cell r="SW8">
            <v>1.315877741575E-2</v>
          </cell>
          <cell r="SX8">
            <v>1.7572382152079902E-2</v>
          </cell>
          <cell r="SY8">
            <v>9.7398549914400334E-3</v>
          </cell>
          <cell r="SZ8">
            <v>1.5576699435710051E-2</v>
          </cell>
          <cell r="TA8">
            <v>1.4646151721479983E-2</v>
          </cell>
          <cell r="TB8">
            <v>1.4149645030500091E-2</v>
          </cell>
          <cell r="TC8">
            <v>1.3452151477340024E-2</v>
          </cell>
          <cell r="TD8">
            <v>1.0783055484290038E-2</v>
          </cell>
          <cell r="TE8">
            <v>4.9320251345599253E-3</v>
          </cell>
          <cell r="TF8">
            <v>1.0753610789780099E-2</v>
          </cell>
          <cell r="TG8">
            <v>9.631970584389915E-3</v>
          </cell>
          <cell r="TH8">
            <v>1.0458210170269933E-2</v>
          </cell>
          <cell r="TI8">
            <v>1.4964440524579903E-2</v>
          </cell>
          <cell r="TJ8">
            <v>1.0955551326270019E-2</v>
          </cell>
          <cell r="TK8">
            <v>1.4529565036299985E-2</v>
          </cell>
          <cell r="TL8">
            <v>1.5939095675949977E-2</v>
          </cell>
          <cell r="TM8">
            <v>1.5135267436499955E-2</v>
          </cell>
          <cell r="TN8">
            <v>1.8026927173139917E-2</v>
          </cell>
          <cell r="TO8">
            <v>1.5722611606119985E-2</v>
          </cell>
          <cell r="TP8">
            <v>1.0980704486369897E-2</v>
          </cell>
          <cell r="TQ8">
            <v>1.2125113666060061E-2</v>
          </cell>
          <cell r="TR8">
            <v>1.0533669650550026E-2</v>
          </cell>
          <cell r="TS8">
            <v>1.5616515338420012E-2</v>
          </cell>
          <cell r="TT8">
            <v>7.3883325457599902E-3</v>
          </cell>
          <cell r="TU8">
            <v>1.1675933063030053E-2</v>
          </cell>
          <cell r="TV8">
            <v>1.365766829252002E-2</v>
          </cell>
          <cell r="TW8">
            <v>1.6918757617470082E-2</v>
          </cell>
          <cell r="TX8">
            <v>1.4891365230079945E-2</v>
          </cell>
          <cell r="TY8">
            <v>1.0922768771649993E-2</v>
          </cell>
          <cell r="TZ8">
            <v>9.9941284060500735E-3</v>
          </cell>
          <cell r="UA8">
            <v>1.3352969348429999E-2</v>
          </cell>
          <cell r="UB8">
            <v>1.1498072803020065E-2</v>
          </cell>
          <cell r="UC8">
            <v>1.159534758328995E-2</v>
          </cell>
          <cell r="UD8">
            <v>1.0769584834579904E-2</v>
          </cell>
          <cell r="UE8">
            <v>1.4348009288309926E-2</v>
          </cell>
          <cell r="UF8">
            <v>1.405153578520002E-2</v>
          </cell>
          <cell r="UG8">
            <v>1.7538526713849922E-2</v>
          </cell>
          <cell r="UH8">
            <v>1.6362050235269932E-2</v>
          </cell>
          <cell r="UI8">
            <v>1.6681531131270022E-2</v>
          </cell>
          <cell r="UJ8">
            <v>1.5644767940039994E-2</v>
          </cell>
          <cell r="UK8">
            <v>7.761219203469949E-3</v>
          </cell>
          <cell r="UL8">
            <v>1.4061191737650081E-2</v>
          </cell>
          <cell r="UM8">
            <v>7.1445495486299748E-3</v>
          </cell>
          <cell r="UN8">
            <v>1.2565115153789996E-2</v>
          </cell>
          <cell r="UO8">
            <v>1.6463974177840068E-2</v>
          </cell>
          <cell r="UP8">
            <v>9.6324474215498945E-3</v>
          </cell>
          <cell r="UQ8">
            <v>6.4968854784999142E-3</v>
          </cell>
          <cell r="UR8">
            <v>4.5225412249600971E-3</v>
          </cell>
          <cell r="US8">
            <v>1.2592771708969996E-2</v>
          </cell>
          <cell r="UT8">
            <v>8.1074029803300807E-3</v>
          </cell>
          <cell r="UU8">
            <v>1.1465341448799737E-3</v>
          </cell>
          <cell r="UV8">
            <v>8.9117080569300899E-3</v>
          </cell>
          <cell r="UW8">
            <v>1.1092522799970084E-2</v>
          </cell>
          <cell r="UX8">
            <v>5.2333862185500735E-3</v>
          </cell>
          <cell r="UY8">
            <v>1.7021396815779966E-2</v>
          </cell>
          <cell r="UZ8">
            <v>1.3955333888530097E-2</v>
          </cell>
          <cell r="VA8">
            <v>1.4585593402389962E-2</v>
          </cell>
          <cell r="VB8">
            <v>1.318667238950999E-2</v>
          </cell>
          <cell r="VC8">
            <v>1.2034633815289908E-2</v>
          </cell>
          <cell r="VD8">
            <v>6.9086343646000969E-3</v>
          </cell>
          <cell r="VE8">
            <v>1.1677125155930002E-2</v>
          </cell>
          <cell r="VF8">
            <v>1.7585852801800028E-2</v>
          </cell>
          <cell r="VG8">
            <v>7.2136909365700941E-3</v>
          </cell>
          <cell r="VH8">
            <v>1.2827614009379928E-2</v>
          </cell>
          <cell r="VI8">
            <v>1.6922095477579946E-2</v>
          </cell>
          <cell r="VJ8">
            <v>1.3645628154280054E-2</v>
          </cell>
          <cell r="VK8">
            <v>9.9719554781900754E-3</v>
          </cell>
          <cell r="VL8">
            <v>1.2044766604899948E-2</v>
          </cell>
          <cell r="VM8">
            <v>1.2809255778789996E-2</v>
          </cell>
          <cell r="VN8">
            <v>8.2856208682100529E-3</v>
          </cell>
          <cell r="VO8">
            <v>1.5608647525310104E-2</v>
          </cell>
          <cell r="VP8">
            <v>1.1850693881509944E-2</v>
          </cell>
          <cell r="VQ8">
            <v>1.6195395648479938E-2</v>
          </cell>
          <cell r="VR8">
            <v>8.3386690020599286E-3</v>
          </cell>
          <cell r="VS8">
            <v>4.8739702105500271E-3</v>
          </cell>
          <cell r="VT8">
            <v>2.302644556760991E-2</v>
          </cell>
          <cell r="VU8">
            <v>1.7532923877239925E-2</v>
          </cell>
          <cell r="VV8">
            <v>7.4528247714000795E-3</v>
          </cell>
          <cell r="VW8">
            <v>1.2361386477949932E-2</v>
          </cell>
          <cell r="VX8">
            <v>1.0494092166420055E-2</v>
          </cell>
          <cell r="VY8">
            <v>1.5408733546729891E-2</v>
          </cell>
          <cell r="VZ8">
            <v>1.2333491504189942E-2</v>
          </cell>
          <cell r="WA8">
            <v>1.6568639934060103E-2</v>
          </cell>
          <cell r="WB8">
            <v>1.5929797351359909E-2</v>
          </cell>
          <cell r="WC8">
            <v>1.9609549701210094E-2</v>
          </cell>
          <cell r="WD8">
            <v>1.4086464107039953E-2</v>
          </cell>
          <cell r="WE8">
            <v>1.8790581882000001E-2</v>
          </cell>
          <cell r="WF8">
            <v>1.1488416850570005E-2</v>
          </cell>
          <cell r="WG8">
            <v>1.1873343646529921E-2</v>
          </cell>
          <cell r="WH8">
            <v>1.7075040996070046E-2</v>
          </cell>
          <cell r="WI8">
            <v>1.024220293759992E-2</v>
          </cell>
          <cell r="WJ8">
            <v>1.8996694743629972E-2</v>
          </cell>
          <cell r="WK8">
            <v>1.5678861796859955E-2</v>
          </cell>
          <cell r="WL8">
            <v>1.7162898242470082E-2</v>
          </cell>
          <cell r="WM8">
            <v>1.6014435946940075E-2</v>
          </cell>
          <cell r="WN8">
            <v>1.464412516355007E-2</v>
          </cell>
          <cell r="WO8">
            <v>1.3150551974770108E-2</v>
          </cell>
          <cell r="WP8">
            <v>8.9194566607500025E-3</v>
          </cell>
          <cell r="WQ8">
            <v>2.6749164462100961E-3</v>
          </cell>
          <cell r="WR8">
            <v>1.6212323367599923E-2</v>
          </cell>
          <cell r="WS8">
            <v>1.4356353938580035E-2</v>
          </cell>
          <cell r="WT8">
            <v>1.4041283786299985E-2</v>
          </cell>
          <cell r="WU8">
            <v>8.6344272494300878E-3</v>
          </cell>
          <cell r="WV8">
            <v>1.2593963801859953E-2</v>
          </cell>
          <cell r="WW8">
            <v>1.0922530353070004E-2</v>
          </cell>
          <cell r="WX8">
            <v>1.9127228915690075E-2</v>
          </cell>
          <cell r="WY8">
            <v>1.6606429278849921E-2</v>
          </cell>
          <cell r="WZ8">
            <v>7.1112901568399778E-3</v>
          </cell>
          <cell r="XA8">
            <v>1.2357333362100098E-2</v>
          </cell>
          <cell r="XB8">
            <v>1.362452811003001E-2</v>
          </cell>
          <cell r="XC8">
            <v>2.2822716891770067E-2</v>
          </cell>
          <cell r="XD8">
            <v>7.3942930102299798E-3</v>
          </cell>
          <cell r="XE8">
            <v>2.0375111758710096E-2</v>
          </cell>
          <cell r="XF8">
            <v>5.3127796053900056E-3</v>
          </cell>
          <cell r="XG8">
            <v>2.0706036746499956E-2</v>
          </cell>
          <cell r="XH8">
            <v>1.0563114345069957E-2</v>
          </cell>
          <cell r="XI8">
            <v>1.6406872928139915E-2</v>
          </cell>
          <cell r="XJ8">
            <v>1.9582012355330081E-2</v>
          </cell>
          <cell r="XK8">
            <v>1.3063886821270021E-2</v>
          </cell>
          <cell r="XL8">
            <v>1.3524034678940033E-2</v>
          </cell>
          <cell r="XM8">
            <v>4.1833907961799088E-3</v>
          </cell>
          <cell r="XN8">
            <v>1.5429833590979936E-2</v>
          </cell>
          <cell r="XO8">
            <v>1.8773058116440033E-2</v>
          </cell>
          <cell r="XP8">
            <v>1.6063669383530099E-2</v>
          </cell>
          <cell r="XQ8">
            <v>3.5021097064000806E-3</v>
          </cell>
          <cell r="XR8">
            <v>2.0072200953960007E-2</v>
          </cell>
          <cell r="XS8">
            <v>1.1103132426740103E-2</v>
          </cell>
          <cell r="XT8">
            <v>2.4654725253580034E-2</v>
          </cell>
          <cell r="XU8">
            <v>1.5972951114179956E-2</v>
          </cell>
          <cell r="XV8">
            <v>1.668618029356006E-2</v>
          </cell>
          <cell r="XW8">
            <v>1.4188030421729891E-2</v>
          </cell>
          <cell r="XX8">
            <v>1.4422038257120073E-2</v>
          </cell>
          <cell r="XY8">
            <v>9.7775251269300867E-3</v>
          </cell>
          <cell r="XZ8">
            <v>2.1006682574749913E-2</v>
          </cell>
          <cell r="YA8">
            <v>1.8787959277630106E-2</v>
          </cell>
          <cell r="YB8">
            <v>8.8634282946600251E-3</v>
          </cell>
          <cell r="YC8">
            <v>1.1837938487530009E-2</v>
          </cell>
          <cell r="YD8">
            <v>1.0058263003829948E-2</v>
          </cell>
          <cell r="YE8">
            <v>2.083657091856006E-2</v>
          </cell>
          <cell r="YF8">
            <v>2.1745422542090109E-2</v>
          </cell>
          <cell r="YG8">
            <v>1.867268389463006E-2</v>
          </cell>
          <cell r="YH8">
            <v>1.4902690112589934E-2</v>
          </cell>
          <cell r="YI8">
            <v>1.1269071757789906E-2</v>
          </cell>
          <cell r="YJ8">
            <v>1.2780526340010034E-2</v>
          </cell>
          <cell r="YK8">
            <v>1.6334870517249911E-2</v>
          </cell>
          <cell r="YL8">
            <v>1.164768046141007E-2</v>
          </cell>
          <cell r="YM8">
            <v>1.7643907725809926E-2</v>
          </cell>
          <cell r="YN8">
            <v>8.5710079073899603E-3</v>
          </cell>
          <cell r="YO8">
            <v>1.1708477199080081E-2</v>
          </cell>
          <cell r="YP8">
            <v>1.1390307605269934E-2</v>
          </cell>
          <cell r="YQ8">
            <v>8.0804616808900498E-3</v>
          </cell>
          <cell r="YR8">
            <v>1.2903431117530006E-2</v>
          </cell>
          <cell r="YS8">
            <v>1.6634205043319916E-2</v>
          </cell>
          <cell r="YT8">
            <v>1.8143156230449931E-2</v>
          </cell>
          <cell r="YU8">
            <v>1.1674502551560106E-2</v>
          </cell>
          <cell r="YV8">
            <v>1.4033296763900083E-2</v>
          </cell>
          <cell r="YW8">
            <v>8.2639247775100344E-3</v>
          </cell>
          <cell r="YX8">
            <v>1.9779184520239967E-2</v>
          </cell>
          <cell r="YY8">
            <v>1.9606331050399994E-2</v>
          </cell>
          <cell r="YZ8">
            <v>1.3650515735150082E-2</v>
          </cell>
          <cell r="ZA8">
            <v>1.8657067477700018E-2</v>
          </cell>
          <cell r="ZB8">
            <v>5.7439596056900744E-3</v>
          </cell>
          <cell r="ZC8">
            <v>1.4479973971839977E-2</v>
          </cell>
          <cell r="ZD8">
            <v>1.8590191066260031E-2</v>
          </cell>
          <cell r="ZE8">
            <v>8.4061414599398976E-3</v>
          </cell>
          <cell r="ZF8">
            <v>1.7093041598799985E-2</v>
          </cell>
          <cell r="ZG8">
            <v>1.8864730060099921E-2</v>
          </cell>
          <cell r="ZH8">
            <v>2.1143296420570001E-2</v>
          </cell>
          <cell r="ZI8">
            <v>1.2114146411420057E-2</v>
          </cell>
          <cell r="ZJ8">
            <v>2.2380688846109997E-2</v>
          </cell>
          <cell r="ZK8">
            <v>1.3971427142619897E-2</v>
          </cell>
          <cell r="ZL8">
            <v>1.28061563372599E-2</v>
          </cell>
          <cell r="ZM8">
            <v>1.1984327495099922E-2</v>
          </cell>
          <cell r="ZN8">
            <v>1.0228017032150039E-2</v>
          </cell>
          <cell r="ZO8">
            <v>8.0586463809000364E-3</v>
          </cell>
          <cell r="ZP8">
            <v>1.5304663836960053E-2</v>
          </cell>
          <cell r="ZQ8">
            <v>1.0196307361129975E-2</v>
          </cell>
          <cell r="ZR8">
            <v>1.8955805957320049E-2</v>
          </cell>
          <cell r="ZS8">
            <v>9.5793992877000189E-3</v>
          </cell>
          <cell r="ZT8">
            <v>1.4680722415449932E-2</v>
          </cell>
          <cell r="ZU8">
            <v>2.1712401568890094E-2</v>
          </cell>
          <cell r="ZV8">
            <v>1.4142969310279918E-2</v>
          </cell>
          <cell r="ZW8">
            <v>1.2791374385360044E-2</v>
          </cell>
          <cell r="ZX8">
            <v>8.0756933093100169E-3</v>
          </cell>
          <cell r="ZY8">
            <v>1.2026050746440031E-2</v>
          </cell>
          <cell r="ZZ8">
            <v>7.8836471438399336E-3</v>
          </cell>
          <cell r="AAA8">
            <v>3.0404121279699048E-3</v>
          </cell>
          <cell r="AAB8">
            <v>1.2552240550520066E-2</v>
          </cell>
          <cell r="AAC8">
            <v>1.8232563197609908E-2</v>
          </cell>
          <cell r="AAD8">
            <v>1.5073636233809973E-2</v>
          </cell>
          <cell r="AAE8">
            <v>9.8265201449398987E-3</v>
          </cell>
          <cell r="AAF8">
            <v>1.5886813998200466E-3</v>
          </cell>
          <cell r="AAG8">
            <v>1.2229660212990101E-2</v>
          </cell>
          <cell r="AAH8">
            <v>1.0652521312239926E-2</v>
          </cell>
          <cell r="AAI8">
            <v>1.0274866282939943E-2</v>
          </cell>
          <cell r="AAJ8">
            <v>9.0474874377199921E-3</v>
          </cell>
          <cell r="AAK8">
            <v>1.458821600676008E-2</v>
          </cell>
          <cell r="AAL8">
            <v>9.3630344271700139E-3</v>
          </cell>
          <cell r="AAM8">
            <v>1.4325478732589936E-2</v>
          </cell>
          <cell r="AAN8">
            <v>1.4232614696030099E-2</v>
          </cell>
          <cell r="AAO8">
            <v>1.22073680758501E-2</v>
          </cell>
          <cell r="AAP8">
            <v>9.7393781542800539E-3</v>
          </cell>
          <cell r="AAQ8">
            <v>1.1722424685949973E-2</v>
          </cell>
          <cell r="AAR8">
            <v>1.1943319499490013E-2</v>
          </cell>
          <cell r="AAS8">
            <v>1.9388535678390051E-2</v>
          </cell>
          <cell r="AAT8">
            <v>5.0743610262899974E-3</v>
          </cell>
          <cell r="AAU8">
            <v>1.3150075137619899E-2</v>
          </cell>
          <cell r="AAV8">
            <v>2.173135584593E-2</v>
          </cell>
          <cell r="AAW8">
            <v>1.3562181651590066E-2</v>
          </cell>
          <cell r="AAX8">
            <v>9.1205627322199501E-3</v>
          </cell>
          <cell r="AAY8">
            <v>1.4911630809310017E-2</v>
          </cell>
          <cell r="AAZ8">
            <v>1.1237719714640049E-2</v>
          </cell>
          <cell r="ABA8">
            <v>1.087746924162003E-2</v>
          </cell>
          <cell r="ABB8">
            <v>1.8961885631080033E-2</v>
          </cell>
          <cell r="ABC8">
            <v>1.3412812411780051E-2</v>
          </cell>
          <cell r="ABD8">
            <v>1.4104107081889916E-2</v>
          </cell>
          <cell r="ABE8">
            <v>1.5253046214579902E-2</v>
          </cell>
          <cell r="ABF8">
            <v>1.1188009440900037E-2</v>
          </cell>
          <cell r="ABG8">
            <v>8.2329303622199479E-3</v>
          </cell>
          <cell r="ABH8">
            <v>1.0369399249549938E-2</v>
          </cell>
          <cell r="ABI8">
            <v>1.1699178874490013E-2</v>
          </cell>
          <cell r="ABJ8">
            <v>1.3914802730079945E-2</v>
          </cell>
          <cell r="ABK8">
            <v>1.5933850467199973E-2</v>
          </cell>
          <cell r="ABL8">
            <v>1.5812376201149947E-2</v>
          </cell>
          <cell r="ABM8">
            <v>9.2410833239600088E-3</v>
          </cell>
          <cell r="ABN8">
            <v>1.7489650905130105E-2</v>
          </cell>
          <cell r="ABO8">
            <v>1.3954857051369896E-2</v>
          </cell>
          <cell r="ABP8">
            <v>1.2931802928449976E-2</v>
          </cell>
          <cell r="ABQ8">
            <v>9.7205430865299203E-3</v>
          </cell>
          <cell r="ABR8">
            <v>9.1194898486099962E-3</v>
          </cell>
          <cell r="ABS8">
            <v>1.0504582583900079E-2</v>
          </cell>
          <cell r="ABT8">
            <v>1.3544300258159891E-2</v>
          </cell>
          <cell r="ABU8">
            <v>1.6926863849159979E-2</v>
          </cell>
          <cell r="ABV8">
            <v>1.2721517741679955E-2</v>
          </cell>
          <cell r="ABW8">
            <v>1.7045596301560106E-2</v>
          </cell>
          <cell r="ABX8">
            <v>1.2328842341899904E-2</v>
          </cell>
          <cell r="ABY8">
            <v>1.5654066264630062E-2</v>
          </cell>
          <cell r="ABZ8">
            <v>1.9363859355449931E-2</v>
          </cell>
          <cell r="ACA8">
            <v>2.3755291163920056E-2</v>
          </cell>
          <cell r="ACB8">
            <v>1.1401274859909938E-2</v>
          </cell>
          <cell r="ACC8">
            <v>1.2035706698890092E-2</v>
          </cell>
          <cell r="ACD8">
            <v>1.7213800609110042E-2</v>
          </cell>
          <cell r="ACE8">
            <v>8.0625802874600971E-3</v>
          </cell>
          <cell r="ACF8">
            <v>1.0496595561499955E-2</v>
          </cell>
          <cell r="ACG8">
            <v>8.3797962069500631E-3</v>
          </cell>
          <cell r="ACH8">
            <v>1.5347221553329904E-2</v>
          </cell>
          <cell r="ACI8">
            <v>1.6839364230629927E-2</v>
          </cell>
          <cell r="ACJ8">
            <v>9.5344573855400405E-3</v>
          </cell>
          <cell r="ACK8">
            <v>1.4521339595320093E-2</v>
          </cell>
          <cell r="ACL8">
            <v>9.4277650713900929E-3</v>
          </cell>
          <cell r="ACM8">
            <v>9.5172912478400651E-3</v>
          </cell>
          <cell r="ACN8">
            <v>7.9613716006299295E-3</v>
          </cell>
          <cell r="ACO8">
            <v>7.5148136019700384E-3</v>
          </cell>
          <cell r="ACP8">
            <v>1.1553028285500089E-2</v>
          </cell>
          <cell r="ACQ8">
            <v>9.3836576342600786E-3</v>
          </cell>
          <cell r="ACR8">
            <v>1.38276607394201E-2</v>
          </cell>
          <cell r="ACS8">
            <v>1.3759353816509945E-2</v>
          </cell>
          <cell r="ACT8">
            <v>1.4783600032330035E-2</v>
          </cell>
          <cell r="ACU8">
            <v>3.0336171984699511E-3</v>
          </cell>
          <cell r="ACV8">
            <v>5.2743942141499911E-3</v>
          </cell>
          <cell r="ACW8">
            <v>7.6415330767600764E-3</v>
          </cell>
          <cell r="ACX8">
            <v>1.1329630076889918E-2</v>
          </cell>
          <cell r="ACY8">
            <v>5.6223661303500538E-3</v>
          </cell>
          <cell r="ACZ8">
            <v>1.7906168162820091E-2</v>
          </cell>
          <cell r="ADA8">
            <v>1.2775877177719996E-2</v>
          </cell>
          <cell r="ADB8">
            <v>1.559791868925009E-2</v>
          </cell>
          <cell r="ADC8">
            <v>1.0535815417769934E-2</v>
          </cell>
          <cell r="ADD8">
            <v>7.8623086810098997E-3</v>
          </cell>
          <cell r="ADE8">
            <v>2.0069578349589889E-2</v>
          </cell>
          <cell r="ADF8">
            <v>1.2027362048629975E-2</v>
          </cell>
          <cell r="ADG8">
            <v>1.0032394587990101E-2</v>
          </cell>
          <cell r="ADH8">
            <v>1.114735907315989E-2</v>
          </cell>
          <cell r="ADI8">
            <v>6.9854051470799039E-3</v>
          </cell>
          <cell r="ADJ8">
            <v>8.9732200503300774E-3</v>
          </cell>
          <cell r="ADK8">
            <v>1.2195208728309925E-2</v>
          </cell>
          <cell r="ADL8">
            <v>1.6847947299480026E-2</v>
          </cell>
          <cell r="ADM8">
            <v>7.0321351885800354E-3</v>
          </cell>
          <cell r="ADN8">
            <v>8.3360463976900334E-3</v>
          </cell>
          <cell r="ADO8">
            <v>1.2636402308940031E-2</v>
          </cell>
          <cell r="ADP8">
            <v>9.5301658511199872E-3</v>
          </cell>
          <cell r="ADQ8">
            <v>1.0211923778060017E-2</v>
          </cell>
          <cell r="ADR8">
            <v>1.8481591403479936E-2</v>
          </cell>
          <cell r="ADS8">
            <v>8.2250625491100404E-3</v>
          </cell>
          <cell r="ADT8">
            <v>7.8607589602499583E-3</v>
          </cell>
          <cell r="ADU8">
            <v>1.3265469729899948E-2</v>
          </cell>
          <cell r="ADV8">
            <v>1.4905193507670056E-2</v>
          </cell>
          <cell r="ADW8">
            <v>8.0994159579299563E-3</v>
          </cell>
          <cell r="ADX8">
            <v>1.3602116763590022E-2</v>
          </cell>
          <cell r="ADY8">
            <v>1.2922146975989923E-2</v>
          </cell>
          <cell r="ADZ8">
            <v>1.240632838010991E-2</v>
          </cell>
          <cell r="AEA8">
            <v>1.2630084216590065E-2</v>
          </cell>
          <cell r="AEB8">
            <v>1.7314890086649992E-2</v>
          </cell>
          <cell r="AEC8">
            <v>3.9450914263698955E-3</v>
          </cell>
          <cell r="AED8">
            <v>1.0843852221970041E-2</v>
          </cell>
          <cell r="AEE8">
            <v>1.9672849833969996E-2</v>
          </cell>
          <cell r="AEF8">
            <v>1.2078860461709917E-2</v>
          </cell>
          <cell r="AEG8">
            <v>1.3082245051859953E-2</v>
          </cell>
          <cell r="AEH8">
            <v>1.5455225169660025E-2</v>
          </cell>
          <cell r="AEI8">
            <v>1.1324861705299893E-2</v>
          </cell>
          <cell r="AEJ8">
            <v>1.8714526355269934E-2</v>
          </cell>
          <cell r="AEK8">
            <v>1.2601593196390093E-2</v>
          </cell>
          <cell r="AEL8">
            <v>1.226399248838006E-2</v>
          </cell>
          <cell r="AEM8">
            <v>5.2289754748300332E-3</v>
          </cell>
          <cell r="AEN8">
            <v>1.4862635791299983E-2</v>
          </cell>
          <cell r="AEO8">
            <v>1.0493853747840065E-2</v>
          </cell>
          <cell r="AEP8">
            <v>3.9286405444098893E-3</v>
          </cell>
          <cell r="AEQ8">
            <v>8.610108554359952E-3</v>
          </cell>
          <cell r="AER8">
            <v>1.220546072720996E-2</v>
          </cell>
          <cell r="AES8">
            <v>1.5722373187539995E-2</v>
          </cell>
          <cell r="AET8">
            <v>4.9801856875399952E-3</v>
          </cell>
          <cell r="AEU8">
            <v>7.9542190432499993E-3</v>
          </cell>
          <cell r="AEV8">
            <v>1.7668584048750047E-2</v>
          </cell>
          <cell r="AEW8">
            <v>9.5613986849800714E-3</v>
          </cell>
          <cell r="AEX8">
            <v>1.0183432757850053E-2</v>
          </cell>
          <cell r="AEY8">
            <v>1.3284900844100056E-2</v>
          </cell>
          <cell r="AEZ8">
            <v>1.3432243525979937E-2</v>
          </cell>
          <cell r="AFA8">
            <v>1.0830977618689897E-2</v>
          </cell>
          <cell r="AFB8">
            <v>1.131532496214005E-2</v>
          </cell>
          <cell r="AFC8">
            <v>2.1407583415510079E-2</v>
          </cell>
          <cell r="AFD8">
            <v>9.238103091719907E-3</v>
          </cell>
          <cell r="AFE8">
            <v>9.7081453204199697E-3</v>
          </cell>
          <cell r="AFF8">
            <v>1.0798791110520067E-2</v>
          </cell>
          <cell r="AFG8">
            <v>2.3307779490949976E-2</v>
          </cell>
          <cell r="AFH8">
            <v>1.1949160754679999E-2</v>
          </cell>
          <cell r="AFI8">
            <v>1.5044191539290042E-2</v>
          </cell>
          <cell r="AFJ8">
            <v>9.856799304490016E-3</v>
          </cell>
          <cell r="AFK8">
            <v>1.6396740138530097E-2</v>
          </cell>
          <cell r="AFL8">
            <v>1.3062456309800075E-2</v>
          </cell>
          <cell r="AFM8">
            <v>1.884815996884992E-2</v>
          </cell>
          <cell r="AFN8">
            <v>1.4200905025010035E-2</v>
          </cell>
          <cell r="AFO8">
            <v>1.9107201755049985E-2</v>
          </cell>
          <cell r="AFP8">
            <v>1.0564425647259901E-2</v>
          </cell>
          <cell r="AFQ8">
            <v>1.657722300290998E-2</v>
          </cell>
          <cell r="AFR8">
            <v>1.871023482084011E-2</v>
          </cell>
          <cell r="AFS8">
            <v>1.861141031980007E-2</v>
          </cell>
          <cell r="AFT8">
            <v>8.425214946270021E-3</v>
          </cell>
          <cell r="AFU8">
            <v>7.2381800413001685E-4</v>
          </cell>
          <cell r="AFV8">
            <v>1.6704300105570002E-2</v>
          </cell>
          <cell r="AFW8">
            <v>1.0257104098799985E-2</v>
          </cell>
          <cell r="AFX8">
            <v>1.4915326297280096E-2</v>
          </cell>
          <cell r="AFY8">
            <v>1.9833782374859998E-2</v>
          </cell>
          <cell r="AFZ8">
            <v>1.7864206492899992E-2</v>
          </cell>
          <cell r="AGA8">
            <v>1.1217811763289953E-2</v>
          </cell>
          <cell r="AGB8">
            <v>1.1423805415629928E-2</v>
          </cell>
          <cell r="AGC8">
            <v>1.1952379405500091E-2</v>
          </cell>
          <cell r="AGD8">
            <v>1.5079596698279962E-2</v>
          </cell>
          <cell r="AGE8">
            <v>1.3651827037330033E-2</v>
          </cell>
          <cell r="AGF8">
            <v>9.8941118121100846E-3</v>
          </cell>
          <cell r="AGG8">
            <v>9.8689586520199768E-3</v>
          </cell>
          <cell r="AGH8">
            <v>1.4720657527450109E-2</v>
          </cell>
          <cell r="AGI8">
            <v>1.8059232890609955E-2</v>
          </cell>
          <cell r="AGJ8">
            <v>1.6733029544349964E-2</v>
          </cell>
          <cell r="AGK8">
            <v>1.8742302119729937E-2</v>
          </cell>
          <cell r="AGL8">
            <v>1.2439826190469905E-2</v>
          </cell>
          <cell r="AGM8">
            <v>1.8596985995769977E-2</v>
          </cell>
          <cell r="AGN8">
            <v>1.6948321521280008E-2</v>
          </cell>
          <cell r="AGO8">
            <v>7.9093963503800158E-3</v>
          </cell>
          <cell r="AGP8">
            <v>1.0233858287330033E-2</v>
          </cell>
          <cell r="AGQ8">
            <v>1.3042429149149992E-2</v>
          </cell>
          <cell r="AGR8">
            <v>1.8652775943279964E-2</v>
          </cell>
          <cell r="AGS8">
            <v>9.0054065585098986E-3</v>
          </cell>
          <cell r="AGT8">
            <v>1.3920643985269932E-2</v>
          </cell>
          <cell r="AGU8">
            <v>1.1869052112100098E-2</v>
          </cell>
          <cell r="AGV8">
            <v>1.3111808955670101E-2</v>
          </cell>
          <cell r="AGW8">
            <v>7.2777063250499818E-3</v>
          </cell>
          <cell r="AGX8">
            <v>9.6521169543299923E-3</v>
          </cell>
          <cell r="AGY8">
            <v>1.2861946284770109E-2</v>
          </cell>
          <cell r="AGZ8">
            <v>5.3154022097599007E-3</v>
          </cell>
          <cell r="AHA8">
            <v>1.8132904231549896E-2</v>
          </cell>
          <cell r="AHB8">
            <v>1.7696479022500045E-2</v>
          </cell>
          <cell r="AHC8">
            <v>8.6141616702100077E-3</v>
          </cell>
          <cell r="AHD8">
            <v>1.5217879474159979E-2</v>
          </cell>
          <cell r="AHE8">
            <v>1.0065773189070093E-2</v>
          </cell>
          <cell r="AHF8">
            <v>8.3074361681900744E-3</v>
          </cell>
          <cell r="AHG8">
            <v>1.5835622012619899E-2</v>
          </cell>
          <cell r="AHH8">
            <v>1.0054805934430089E-2</v>
          </cell>
          <cell r="AHI8">
            <v>1.6769865214820046E-2</v>
          </cell>
          <cell r="AHJ8">
            <v>1.4302709758279963E-2</v>
          </cell>
          <cell r="AHK8">
            <v>9.4852239489600088E-3</v>
          </cell>
          <cell r="AHL8">
            <v>1.1929014384749914E-2</v>
          </cell>
          <cell r="AHM8">
            <v>1.5657284915449932E-2</v>
          </cell>
          <cell r="AHN8">
            <v>1.1444070994850009E-2</v>
          </cell>
          <cell r="AHO8">
            <v>1.5583732783789994E-2</v>
          </cell>
          <cell r="AHP8">
            <v>1.1435964763159889E-2</v>
          </cell>
          <cell r="AHQ8">
            <v>1.3468244731430046E-2</v>
          </cell>
          <cell r="AHR8">
            <v>1.1362293422219949E-2</v>
          </cell>
          <cell r="AHS8">
            <v>1.7606952846050072E-2</v>
          </cell>
          <cell r="AHT8">
            <v>1.2619116961960053E-2</v>
          </cell>
          <cell r="AHU8">
            <v>-2.8820925951000831E-4</v>
          </cell>
          <cell r="AHV8">
            <v>1.644180124998007E-2</v>
          </cell>
          <cell r="AHW8">
            <v>1.6062000453469949E-2</v>
          </cell>
          <cell r="AHX8">
            <v>6.7798883318899161E-3</v>
          </cell>
          <cell r="AHY8">
            <v>1.0140398204329992E-2</v>
          </cell>
          <cell r="AHZ8">
            <v>1.4988878428940033E-2</v>
          </cell>
          <cell r="AIA8">
            <v>1.3515690028669924E-2</v>
          </cell>
          <cell r="AIB8">
            <v>1.2385943591590065E-2</v>
          </cell>
          <cell r="AIC8">
            <v>1.1458376109600099E-2</v>
          </cell>
          <cell r="AID8">
            <v>1.0895827472209962E-2</v>
          </cell>
          <cell r="AIE8">
            <v>8.5621864199600939E-3</v>
          </cell>
          <cell r="AIF8">
            <v>1.6608098208900079E-2</v>
          </cell>
          <cell r="AIG8">
            <v>1.7854550540449932E-2</v>
          </cell>
          <cell r="AIH8">
            <v>1.5285471141339935E-2</v>
          </cell>
          <cell r="AII8">
            <v>1.4977791965010034E-2</v>
          </cell>
          <cell r="AIJ8">
            <v>1.8267968356610043E-2</v>
          </cell>
          <cell r="AIK8">
            <v>1.416919535397998E-2</v>
          </cell>
          <cell r="AIL8">
            <v>1.3622859179970082E-2</v>
          </cell>
          <cell r="AIM8">
            <v>1.9573071658609997E-2</v>
          </cell>
          <cell r="AIN8">
            <v>1.3266184985639917E-2</v>
          </cell>
          <cell r="AIO8">
            <v>1.386056250333989E-2</v>
          </cell>
          <cell r="AIP8">
            <v>9.8644286990199337E-3</v>
          </cell>
          <cell r="AIQ8">
            <v>1.3143518626689943E-2</v>
          </cell>
          <cell r="AIR8">
            <v>1.4642337024209917E-2</v>
          </cell>
          <cell r="AIS8">
            <v>1.8941858470439943E-2</v>
          </cell>
          <cell r="AIT8">
            <v>1.3960579097270109E-2</v>
          </cell>
          <cell r="AIU8">
            <v>1.773414915800009E-2</v>
          </cell>
          <cell r="AIV8">
            <v>7.921198070049984E-3</v>
          </cell>
          <cell r="AIW8">
            <v>1.6903975665570004E-2</v>
          </cell>
          <cell r="AIX8">
            <v>1.5851715266699928E-2</v>
          </cell>
          <cell r="AIY8">
            <v>1.4815786540510079E-2</v>
          </cell>
          <cell r="AIZ8">
            <v>1.6257265269759902E-2</v>
          </cell>
          <cell r="AJA8">
            <v>1.2483933627609911E-2</v>
          </cell>
          <cell r="AJB8">
            <v>1.4252641856669968E-2</v>
          </cell>
          <cell r="AJC8">
            <v>1.8708565890789952E-2</v>
          </cell>
          <cell r="AJD8">
            <v>1.5711644351479981E-2</v>
          </cell>
          <cell r="AJE8">
            <v>1.7465570628639959E-2</v>
          </cell>
          <cell r="AJF8">
            <v>1.9282320201400083E-2</v>
          </cell>
          <cell r="AJG8">
            <v>1.2365081965920011E-2</v>
          </cell>
          <cell r="AJH8">
            <v>1.2602546870710052E-2</v>
          </cell>
          <cell r="AJI8">
            <v>9.912231624130019E-3</v>
          </cell>
          <cell r="AJJ8">
            <v>2.2755125224589889E-2</v>
          </cell>
          <cell r="AJK8">
            <v>1.8002489268780009E-2</v>
          </cell>
          <cell r="AJL8">
            <v>9.9690944552399685E-3</v>
          </cell>
          <cell r="AJM8">
            <v>7.7650339007400149E-3</v>
          </cell>
          <cell r="AJN8">
            <v>8.4661037325899358E-3</v>
          </cell>
          <cell r="AJO8">
            <v>1.3127663791179911E-2</v>
          </cell>
          <cell r="AJP8">
            <v>9.9689752459499736E-3</v>
          </cell>
          <cell r="AJQ8">
            <v>1.1255481898780006E-2</v>
          </cell>
          <cell r="AJR8">
            <v>1.2361386477949932E-2</v>
          </cell>
          <cell r="AJS8">
            <v>1.1319854915140093E-2</v>
          </cell>
          <cell r="AJT8">
            <v>4.8215181231499038E-3</v>
          </cell>
          <cell r="AJU8">
            <v>1.0735490977759943E-2</v>
          </cell>
          <cell r="AJV8">
            <v>7.3249132037200848E-3</v>
          </cell>
          <cell r="AJW8">
            <v>4.2453796267500898E-3</v>
          </cell>
          <cell r="AJX8">
            <v>1.298854655026993E-2</v>
          </cell>
          <cell r="AJY8">
            <v>1.4606574237350012E-2</v>
          </cell>
          <cell r="AJZ8">
            <v>1.1545875728129928E-2</v>
          </cell>
          <cell r="AKA8">
            <v>7.1199924349800714E-3</v>
          </cell>
          <cell r="AKB8">
            <v>7.5279266238199583E-3</v>
          </cell>
          <cell r="AKC8">
            <v>1.8843391597270109E-2</v>
          </cell>
          <cell r="AKD8">
            <v>1.6526797473429999E-2</v>
          </cell>
          <cell r="AKE8">
            <v>1.7033794581889916E-2</v>
          </cell>
          <cell r="AKF8">
            <v>1.8370726764199929E-2</v>
          </cell>
          <cell r="AKG8">
            <v>1.4741757571699932E-2</v>
          </cell>
          <cell r="AKH8">
            <v>7.0681363940199304E-3</v>
          </cell>
          <cell r="AKI8">
            <v>1.394210165738996E-2</v>
          </cell>
          <cell r="AKJ8">
            <v>1.0885575473309927E-2</v>
          </cell>
          <cell r="AKK8">
            <v>1.6857126414780099E-2</v>
          </cell>
          <cell r="AKL8">
            <v>1.1927703082559971E-2</v>
          </cell>
          <cell r="AKM8">
            <v>1.188717192411004E-2</v>
          </cell>
          <cell r="AKN8">
            <v>1.1045435130599968E-2</v>
          </cell>
          <cell r="AKO8">
            <v>1.4137128055099923E-2</v>
          </cell>
          <cell r="AKP8">
            <v>1.6762235820289906E-2</v>
          </cell>
          <cell r="AKQ8">
            <v>1.4358380496499956E-2</v>
          </cell>
          <cell r="AKR8">
            <v>1.9108274638649947E-2</v>
          </cell>
          <cell r="AKS8">
            <v>1.071534460783008E-2</v>
          </cell>
          <cell r="AKT8">
            <v>1.147542303801008E-2</v>
          </cell>
          <cell r="AKU8">
            <v>1.4190891444679998E-2</v>
          </cell>
          <cell r="AKV8">
            <v>2.0626643359660024E-2</v>
          </cell>
          <cell r="AKW8">
            <v>7.8643352389300425E-3</v>
          </cell>
          <cell r="AKX8">
            <v>1.0263183772559969E-2</v>
          </cell>
          <cell r="AKY8">
            <v>1.8205502688880104E-2</v>
          </cell>
          <cell r="AKZ8">
            <v>9.0325862765299192E-3</v>
          </cell>
          <cell r="ALA8">
            <v>1.4951923549179957E-2</v>
          </cell>
          <cell r="ALB8">
            <v>5.9146673083299017E-3</v>
          </cell>
          <cell r="ALC8">
            <v>1.3393858134749914E-2</v>
          </cell>
          <cell r="ALD8">
            <v>1.3531783282759946E-2</v>
          </cell>
          <cell r="ALE8">
            <v>1.789651221037003E-2</v>
          </cell>
          <cell r="ALF8">
            <v>1.4304736316200106E-2</v>
          </cell>
          <cell r="ALG8">
            <v>1.4892199695109909E-2</v>
          </cell>
          <cell r="ALH8">
            <v>4.4841558337200826E-3</v>
          </cell>
          <cell r="ALI8">
            <v>1.1736491382120073E-2</v>
          </cell>
          <cell r="ALJ8">
            <v>1.5040615260599965E-2</v>
          </cell>
          <cell r="ALK8">
            <v>1.4675715625289909E-2</v>
          </cell>
          <cell r="ALL8">
            <v>2.0986178576950065E-2</v>
          </cell>
          <cell r="ALM8">
            <v>1.7330387294290039E-2</v>
          </cell>
          <cell r="ALN8">
            <v>1.6679623782630104E-2</v>
          </cell>
          <cell r="ALO8">
            <v>1.6850093066689942E-2</v>
          </cell>
          <cell r="ALP8">
            <v>2.1574357211590067E-2</v>
          </cell>
        </row>
        <row r="9">
          <cell r="D9">
            <v>0.10300000000000094</v>
          </cell>
          <cell r="E9">
            <v>-0.14444660359620998</v>
          </cell>
          <cell r="F9">
            <v>1.2537546813490064E-2</v>
          </cell>
          <cell r="G9">
            <v>0.23105830734967991</v>
          </cell>
          <cell r="H9">
            <v>-0.19503056222200399</v>
          </cell>
          <cell r="I9">
            <v>-0.10162740164995199</v>
          </cell>
          <cell r="J9">
            <v>-3.9931229889393016E-2</v>
          </cell>
          <cell r="K9">
            <v>-4.9513391792774031E-2</v>
          </cell>
          <cell r="L9">
            <v>0.35140151566266997</v>
          </cell>
          <cell r="M9">
            <v>0.11864251679181992</v>
          </cell>
          <cell r="N9">
            <v>0.32801694458723007</v>
          </cell>
          <cell r="O9">
            <v>0.30251390522717991</v>
          </cell>
          <cell r="P9">
            <v>-6.6326778531069497E-3</v>
          </cell>
          <cell r="Q9">
            <v>0.5753080326914799</v>
          </cell>
          <cell r="R9">
            <v>0.26603121346234992</v>
          </cell>
          <cell r="S9">
            <v>0.28806073254347009</v>
          </cell>
          <cell r="T9">
            <v>-7.038997822999904E-2</v>
          </cell>
          <cell r="U9">
            <v>0.35205466336012003</v>
          </cell>
          <cell r="V9">
            <v>-7.7699940800669554E-3</v>
          </cell>
          <cell r="W9">
            <v>-5.9009067356585954E-2</v>
          </cell>
          <cell r="X9">
            <v>6.0290761649610003E-2</v>
          </cell>
          <cell r="Y9">
            <v>4.2637892425060109E-2</v>
          </cell>
          <cell r="Z9">
            <v>5.1091499984259992E-2</v>
          </cell>
          <cell r="AA9">
            <v>0.14327222889661995</v>
          </cell>
          <cell r="AB9">
            <v>-3.8073174297809986E-2</v>
          </cell>
          <cell r="AC9">
            <v>0.53402561730145992</v>
          </cell>
          <cell r="AD9">
            <v>0.37163991516829009</v>
          </cell>
          <cell r="AE9">
            <v>-0.17184077912568996</v>
          </cell>
          <cell r="AF9">
            <v>5.5546351134780014E-2</v>
          </cell>
          <cell r="AG9">
            <v>-0.10378407651185995</v>
          </cell>
          <cell r="AH9">
            <v>0.50944907253980998</v>
          </cell>
          <cell r="AI9">
            <v>0.13811583107710002</v>
          </cell>
          <cell r="AJ9">
            <v>4.823143070936009E-2</v>
          </cell>
          <cell r="AK9">
            <v>7.1562010645900287E-3</v>
          </cell>
          <cell r="AL9">
            <v>-0.140789441406727</v>
          </cell>
          <cell r="AM9">
            <v>-7.7711037933826055E-2</v>
          </cell>
          <cell r="AN9">
            <v>0.36242825573682991</v>
          </cell>
          <cell r="AO9">
            <v>4.0014811217780055E-2</v>
          </cell>
          <cell r="AP9">
            <v>-0.22920041495561605</v>
          </cell>
          <cell r="AQ9">
            <v>0.1306119639277501</v>
          </cell>
          <cell r="AR9">
            <v>0.45414394921064005</v>
          </cell>
          <cell r="AS9">
            <v>7.8633495032790046E-2</v>
          </cell>
          <cell r="AT9">
            <v>0.27443451470137004</v>
          </cell>
          <cell r="AU9">
            <v>0.39463717526196995</v>
          </cell>
          <cell r="AV9">
            <v>0.16916818207501993</v>
          </cell>
          <cell r="AW9">
            <v>0.10783094948530003</v>
          </cell>
          <cell r="AX9">
            <v>-2.7006499111651983E-2</v>
          </cell>
          <cell r="AY9">
            <v>0.24164385384320997</v>
          </cell>
          <cell r="AZ9">
            <v>0.26263398712872998</v>
          </cell>
          <cell r="BA9">
            <v>-0.13422393018007295</v>
          </cell>
          <cell r="BB9">
            <v>5.2419372260569919E-2</v>
          </cell>
          <cell r="BC9">
            <v>-0.155726424992084</v>
          </cell>
          <cell r="BD9">
            <v>9.7413845717909897E-2</v>
          </cell>
          <cell r="BE9">
            <v>0.3178505379557599</v>
          </cell>
          <cell r="BF9">
            <v>-4.9302868187427018E-2</v>
          </cell>
          <cell r="BG9">
            <v>0.15483588761090994</v>
          </cell>
          <cell r="BH9">
            <v>0.12589866703748998</v>
          </cell>
          <cell r="BI9">
            <v>0.22791904991865009</v>
          </cell>
          <cell r="BJ9">
            <v>0.25313968247175</v>
          </cell>
          <cell r="BK9">
            <v>0.16548115795851004</v>
          </cell>
          <cell r="BL9">
            <v>0.1442950446009601</v>
          </cell>
          <cell r="BM9">
            <v>1.1814304053779923E-2</v>
          </cell>
          <cell r="BN9">
            <v>5.3239174544809975E-2</v>
          </cell>
          <cell r="BO9">
            <v>0.16156680172681992</v>
          </cell>
          <cell r="BP9">
            <v>0.32034737652539991</v>
          </cell>
          <cell r="BQ9">
            <v>-7.4254147350787947E-2</v>
          </cell>
          <cell r="BR9">
            <v>0.24896866863965994</v>
          </cell>
          <cell r="BS9">
            <v>0.19633073395491007</v>
          </cell>
          <cell r="BT9">
            <v>7.1960278213019979E-2</v>
          </cell>
          <cell r="BU9">
            <v>1.9901343047620035E-2</v>
          </cell>
          <cell r="BV9">
            <v>-9.8733119308948014E-2</v>
          </cell>
          <cell r="BW9">
            <v>0.35921389645337998</v>
          </cell>
          <cell r="BX9">
            <v>0.44336826390028006</v>
          </cell>
          <cell r="BY9">
            <v>0.31635839527845011</v>
          </cell>
          <cell r="BZ9">
            <v>0.28026647156477003</v>
          </cell>
          <cell r="CA9">
            <v>0.42180425709485991</v>
          </cell>
          <cell r="CB9">
            <v>0.12189168518782001</v>
          </cell>
          <cell r="CC9">
            <v>-0.12063746863603597</v>
          </cell>
          <cell r="CD9">
            <v>0.18916852062941003</v>
          </cell>
          <cell r="CE9">
            <v>0.31849891728162993</v>
          </cell>
          <cell r="CF9">
            <v>4.342742621900042E-3</v>
          </cell>
          <cell r="CG9">
            <v>-5.9562734901905001E-2</v>
          </cell>
          <cell r="CH9">
            <v>-0.14165889436006496</v>
          </cell>
          <cell r="CI9">
            <v>0.34213668888806992</v>
          </cell>
          <cell r="CJ9">
            <v>-5.8568827450275029E-2</v>
          </cell>
          <cell r="CK9">
            <v>0.11450166290997998</v>
          </cell>
          <cell r="CL9">
            <v>9.2924066245559933E-2</v>
          </cell>
          <cell r="CM9">
            <v>0.10990185326337998</v>
          </cell>
          <cell r="CN9">
            <v>7.4793406188490064E-2</v>
          </cell>
          <cell r="CO9">
            <v>-0.12280326300859401</v>
          </cell>
          <cell r="CP9">
            <v>-4.082571679353697E-2</v>
          </cell>
          <cell r="CQ9">
            <v>4.7051377952100015E-2</v>
          </cell>
          <cell r="CR9">
            <v>0.26029200142622</v>
          </cell>
          <cell r="CS9">
            <v>-0.23479544335603697</v>
          </cell>
          <cell r="CT9">
            <v>7.177121227979999E-2</v>
          </cell>
          <cell r="CU9">
            <v>0.78009552544354999</v>
          </cell>
          <cell r="CV9">
            <v>0.13666612690687008</v>
          </cell>
          <cell r="CW9">
            <v>0.44565767830609992</v>
          </cell>
          <cell r="CX9">
            <v>9.7711749732489972E-2</v>
          </cell>
          <cell r="CY9">
            <v>0.24534816330671005</v>
          </cell>
          <cell r="CZ9">
            <v>0.15161819046735991</v>
          </cell>
          <cell r="DA9">
            <v>-4.7526530563831049E-2</v>
          </cell>
          <cell r="DB9">
            <v>-0.15143566542863796</v>
          </cell>
          <cell r="DC9">
            <v>-3.3108643829822038E-2</v>
          </cell>
          <cell r="DD9">
            <v>0.15839356964826989</v>
          </cell>
          <cell r="DE9">
            <v>0.26981575077771991</v>
          </cell>
          <cell r="DF9">
            <v>6.421250885725005E-2</v>
          </cell>
          <cell r="DG9">
            <v>0.15645188874006011</v>
          </cell>
          <cell r="DH9">
            <v>0.25544960087537993</v>
          </cell>
          <cell r="DI9">
            <v>8.316678589582005E-2</v>
          </cell>
          <cell r="DJ9">
            <v>-1.5743068993091969E-2</v>
          </cell>
          <cell r="DK9">
            <v>0.22158009594678996</v>
          </cell>
          <cell r="DL9">
            <v>0.14020378178357995</v>
          </cell>
          <cell r="DM9">
            <v>1.4949031531809931E-2</v>
          </cell>
          <cell r="DN9">
            <v>-0.13149385863542595</v>
          </cell>
          <cell r="DO9">
            <v>-3.4695021450519947E-2</v>
          </cell>
          <cell r="DP9">
            <v>-3.9494555592539671E-3</v>
          </cell>
          <cell r="DQ9">
            <v>-0.20164554530382195</v>
          </cell>
          <cell r="DR9">
            <v>2.0422406852250052E-2</v>
          </cell>
          <cell r="DS9">
            <v>0.14734465664624996</v>
          </cell>
          <cell r="DT9">
            <v>-9.8789852261540467E-3</v>
          </cell>
          <cell r="DU9">
            <v>-1.1261634171009005E-2</v>
          </cell>
          <cell r="DV9">
            <v>9.240085667372E-2</v>
          </cell>
          <cell r="DW9">
            <v>-9.8214797317981994E-2</v>
          </cell>
          <cell r="DX9">
            <v>-2.469604426622396E-2</v>
          </cell>
          <cell r="DY9">
            <v>0.31631071156263002</v>
          </cell>
          <cell r="DZ9">
            <v>-0.234037391483784</v>
          </cell>
          <cell r="EA9">
            <v>0.12179882115125995</v>
          </cell>
          <cell r="EB9">
            <v>8.2847901046279926E-2</v>
          </cell>
          <cell r="EC9">
            <v>0.35467488354444998</v>
          </cell>
          <cell r="ED9">
            <v>0.11336178368330008</v>
          </cell>
          <cell r="EE9">
            <v>-0.15071838313341102</v>
          </cell>
          <cell r="EF9">
            <v>-9.9625043213366959E-2</v>
          </cell>
          <cell r="EG9">
            <v>0.16617745941876993</v>
          </cell>
          <cell r="EH9">
            <v>0.14098925179243005</v>
          </cell>
          <cell r="EI9">
            <v>0.26472718304395992</v>
          </cell>
          <cell r="EJ9">
            <v>0.2505287606120099</v>
          </cell>
          <cell r="EK9">
            <v>0.30324310845137004</v>
          </cell>
          <cell r="EL9">
            <v>2.7804322898389966E-2</v>
          </cell>
          <cell r="EM9">
            <v>0.31272716110944998</v>
          </cell>
          <cell r="EN9">
            <v>-6.1459414303303039E-2</v>
          </cell>
          <cell r="EO9">
            <v>1.8826790511609959E-2</v>
          </cell>
          <cell r="EP9">
            <v>0.1378808695673901</v>
          </cell>
          <cell r="EQ9">
            <v>-8.9044145882130055E-2</v>
          </cell>
          <cell r="ER9">
            <v>0.27259034699201989</v>
          </cell>
          <cell r="ES9">
            <v>0.25058812683820997</v>
          </cell>
          <cell r="ET9">
            <v>-4.5537285149097051E-2</v>
          </cell>
          <cell r="EU9">
            <v>0.38002414292097009</v>
          </cell>
          <cell r="EV9">
            <v>0.31844539231062008</v>
          </cell>
          <cell r="EW9">
            <v>0.77361876553297004</v>
          </cell>
          <cell r="EX9">
            <v>4.071719235181992E-2</v>
          </cell>
          <cell r="EY9">
            <v>-6.3602260887622997E-2</v>
          </cell>
          <cell r="EZ9">
            <v>0.21451754158734992</v>
          </cell>
          <cell r="FA9">
            <v>4.1900582969190081E-2</v>
          </cell>
          <cell r="FB9">
            <v>0.1230879504084601</v>
          </cell>
          <cell r="FC9">
            <v>0.25423307007550999</v>
          </cell>
          <cell r="FD9">
            <v>2.2725768744950026E-2</v>
          </cell>
          <cell r="FE9">
            <v>-0.12959711962938303</v>
          </cell>
          <cell r="FF9">
            <v>0.54537410324812008</v>
          </cell>
          <cell r="FG9">
            <v>0.20608837193250995</v>
          </cell>
          <cell r="FH9">
            <v>0.32071072643995002</v>
          </cell>
          <cell r="FI9">
            <v>0.17080850189924002</v>
          </cell>
          <cell r="FJ9">
            <v>-0.13643252068758005</v>
          </cell>
          <cell r="FK9">
            <v>0.18352133816480998</v>
          </cell>
          <cell r="FL9">
            <v>-2.9008082687855041E-2</v>
          </cell>
          <cell r="FM9">
            <v>5.9639282882210098E-2</v>
          </cell>
          <cell r="FN9">
            <v>0.10332328861951989</v>
          </cell>
          <cell r="FO9">
            <v>0.11074120587110992</v>
          </cell>
          <cell r="FP9">
            <v>-0.18609201127290698</v>
          </cell>
          <cell r="FQ9">
            <v>3.8271017730240109E-2</v>
          </cell>
          <cell r="FR9">
            <v>-1.2761167824267949E-2</v>
          </cell>
          <cell r="FS9">
            <v>0.37713093346356996</v>
          </cell>
          <cell r="FT9">
            <v>0.1967901665568399</v>
          </cell>
          <cell r="FU9">
            <v>-9.0403489410876947E-2</v>
          </cell>
          <cell r="FV9">
            <v>7.8655667960640052E-2</v>
          </cell>
          <cell r="FW9">
            <v>7.6771803557869944E-2</v>
          </cell>
          <cell r="FX9">
            <v>3.5371967017649997E-2</v>
          </cell>
          <cell r="FY9">
            <v>0.10979432648420007</v>
          </cell>
          <cell r="FZ9">
            <v>0.11767847126722009</v>
          </cell>
          <cell r="GA9">
            <v>-1.9469193756579961E-2</v>
          </cell>
          <cell r="GB9">
            <v>3.3581801116469912E-2</v>
          </cell>
          <cell r="GC9">
            <v>0.18124384468794008</v>
          </cell>
          <cell r="GD9">
            <v>0.28807026928662993</v>
          </cell>
          <cell r="GE9">
            <v>1.0276504218579952E-2</v>
          </cell>
          <cell r="GF9">
            <v>0.16820783203839995</v>
          </cell>
          <cell r="GG9">
            <v>0.15688116139174002</v>
          </cell>
          <cell r="GH9">
            <v>-5.5767289936542008E-2</v>
          </cell>
          <cell r="GI9">
            <v>0.50495059078931992</v>
          </cell>
          <cell r="GJ9">
            <v>0.34708292073011004</v>
          </cell>
          <cell r="GK9">
            <v>-6.4068309605121998E-2</v>
          </cell>
          <cell r="GL9">
            <v>5.4667063415049899E-2</v>
          </cell>
          <cell r="GM9">
            <v>0.11959976738691003</v>
          </cell>
          <cell r="GN9">
            <v>-7.5890235245227977E-2</v>
          </cell>
          <cell r="GO9">
            <v>-4.2860023319721052E-2</v>
          </cell>
          <cell r="GP9">
            <v>0.16164190357924002</v>
          </cell>
          <cell r="GQ9">
            <v>0.19657773560285996</v>
          </cell>
          <cell r="GR9">
            <v>-6.0830346882343012E-2</v>
          </cell>
          <cell r="GS9">
            <v>0.13675791805982995</v>
          </cell>
          <cell r="GT9">
            <v>9.9850006759170107E-2</v>
          </cell>
          <cell r="GU9">
            <v>-6.5116636097431013E-2</v>
          </cell>
          <cell r="GV9">
            <v>0.12520796841383008</v>
          </cell>
          <cell r="GW9">
            <v>0.17690856045484993</v>
          </cell>
          <cell r="GX9">
            <v>-3.9090983211994002E-2</v>
          </cell>
          <cell r="GY9">
            <v>1.3605423629279967E-2</v>
          </cell>
          <cell r="GZ9">
            <v>0.16181046551465994</v>
          </cell>
          <cell r="HA9">
            <v>2.3350544631479897E-2</v>
          </cell>
          <cell r="HB9">
            <v>-0.19458418303728098</v>
          </cell>
          <cell r="HC9">
            <v>-0.105389110386372</v>
          </cell>
          <cell r="HD9">
            <v>0.31948024815320997</v>
          </cell>
          <cell r="HE9">
            <v>0.11491174286604</v>
          </cell>
          <cell r="HF9">
            <v>0.30616278237104</v>
          </cell>
          <cell r="HG9">
            <v>0.28434140270947994</v>
          </cell>
          <cell r="HH9">
            <v>7.0397563636299898E-2</v>
          </cell>
          <cell r="HI9">
            <v>0.28887993878125995</v>
          </cell>
          <cell r="HJ9">
            <v>0.11540884560347009</v>
          </cell>
          <cell r="HK9">
            <v>-8.4556690990924999E-2</v>
          </cell>
          <cell r="HL9">
            <v>-7.4987105667591036E-2</v>
          </cell>
          <cell r="HM9">
            <v>0.33191306179762003</v>
          </cell>
          <cell r="HN9">
            <v>3.5787649810310018E-2</v>
          </cell>
          <cell r="HO9">
            <v>0.14496500080823993</v>
          </cell>
          <cell r="HP9">
            <v>0.13082737511395992</v>
          </cell>
          <cell r="HQ9">
            <v>5.0663657844070009E-2</v>
          </cell>
          <cell r="HR9">
            <v>-7.8481785595416964E-2</v>
          </cell>
          <cell r="HS9">
            <v>0.31377918308973007</v>
          </cell>
          <cell r="HT9">
            <v>2.0337649047369899E-2</v>
          </cell>
          <cell r="HU9">
            <v>0.20721334999800001</v>
          </cell>
          <cell r="HV9">
            <v>5.7357736289499917E-2</v>
          </cell>
          <cell r="HW9">
            <v>0.17290181702374996</v>
          </cell>
          <cell r="HX9">
            <v>-5.7480029404162969E-2</v>
          </cell>
          <cell r="HY9">
            <v>0.11560971325636005</v>
          </cell>
          <cell r="HZ9">
            <v>0.12616641110181992</v>
          </cell>
          <cell r="IA9">
            <v>0.4751747328639</v>
          </cell>
          <cell r="IB9">
            <v>1.0691948592659983E-2</v>
          </cell>
          <cell r="IC9">
            <v>6.679672783613011E-2</v>
          </cell>
          <cell r="ID9">
            <v>0.41408187931776008</v>
          </cell>
          <cell r="IE9">
            <v>3.4297533690929916E-2</v>
          </cell>
          <cell r="IF9">
            <v>0.23298127239943001</v>
          </cell>
          <cell r="IG9">
            <v>2.7803856730499454E-3</v>
          </cell>
          <cell r="IH9">
            <v>-2.1263293564319996E-2</v>
          </cell>
          <cell r="II9">
            <v>0.22718853539228001</v>
          </cell>
          <cell r="IJ9">
            <v>0.37985653465985991</v>
          </cell>
          <cell r="IK9">
            <v>0.30974311417340994</v>
          </cell>
          <cell r="IL9">
            <v>-9.2163554966450012E-2</v>
          </cell>
          <cell r="IM9">
            <v>1.5204973876479899E-2</v>
          </cell>
          <cell r="IN9">
            <v>0.1498269516825701</v>
          </cell>
          <cell r="IO9">
            <v>-6.8749718010425953E-2</v>
          </cell>
          <cell r="IP9">
            <v>9.5222063720229899E-2</v>
          </cell>
          <cell r="IQ9">
            <v>0.2051187235712999</v>
          </cell>
          <cell r="IR9">
            <v>-5.976151639223104E-2</v>
          </cell>
          <cell r="IS9">
            <v>0.15512950009107995</v>
          </cell>
          <cell r="IT9">
            <v>0.10578722542524011</v>
          </cell>
          <cell r="IU9">
            <v>0.17625696247816003</v>
          </cell>
          <cell r="IV9">
            <v>0.27924329823256011</v>
          </cell>
          <cell r="IW9">
            <v>0.16309351509808989</v>
          </cell>
          <cell r="IX9">
            <v>-8.6174182236194996E-2</v>
          </cell>
          <cell r="IY9">
            <v>0.3769610602259601</v>
          </cell>
          <cell r="IZ9">
            <v>-6.8303100407123951E-2</v>
          </cell>
          <cell r="JA9">
            <v>5.1332183539869902E-2</v>
          </cell>
          <cell r="JB9">
            <v>-4.3672255814074967E-2</v>
          </cell>
          <cell r="JC9">
            <v>0.19010729378461999</v>
          </cell>
          <cell r="JD9">
            <v>0.35039920395612989</v>
          </cell>
          <cell r="JE9">
            <v>3.4459419906140099E-2</v>
          </cell>
          <cell r="JF9">
            <v>-0.22757457906007805</v>
          </cell>
          <cell r="JG9">
            <v>4.1020818412299986E-2</v>
          </cell>
          <cell r="JH9">
            <v>1.7256565749649955E-2</v>
          </cell>
          <cell r="JI9">
            <v>0.36491913384198993</v>
          </cell>
          <cell r="JJ9">
            <v>0.30989176815747999</v>
          </cell>
          <cell r="JK9">
            <v>0.15487355774640998</v>
          </cell>
          <cell r="JL9">
            <v>8.3046384513379978E-2</v>
          </cell>
          <cell r="JM9">
            <v>0.37512023037672004</v>
          </cell>
          <cell r="JN9">
            <v>0.36153907364606996</v>
          </cell>
          <cell r="JO9">
            <v>-0.14644854480028102</v>
          </cell>
          <cell r="JP9">
            <v>0.18307489937544008</v>
          </cell>
          <cell r="JQ9">
            <v>0.32750756329298003</v>
          </cell>
          <cell r="JR9">
            <v>4.2693205535409895E-2</v>
          </cell>
          <cell r="JS9">
            <v>4.5680232703690038E-2</v>
          </cell>
          <cell r="JT9">
            <v>-4.5887581646442022E-2</v>
          </cell>
          <cell r="JU9">
            <v>-4.7630838692187982E-2</v>
          </cell>
          <cell r="JV9">
            <v>-2.5793067753315024E-2</v>
          </cell>
          <cell r="JW9">
            <v>-0.20671867543458899</v>
          </cell>
          <cell r="JX9">
            <v>0.36108512467145992</v>
          </cell>
          <cell r="JY9">
            <v>0.13422495907545007</v>
          </cell>
          <cell r="JZ9">
            <v>0.16740221565961999</v>
          </cell>
          <cell r="KA9">
            <v>0.26369733399153006</v>
          </cell>
          <cell r="KB9">
            <v>0.21584016865492006</v>
          </cell>
          <cell r="KC9">
            <v>8.6286016166210011E-2</v>
          </cell>
          <cell r="KD9">
            <v>8.0642171561720044E-2</v>
          </cell>
          <cell r="KE9">
            <v>0.16774029320478001</v>
          </cell>
          <cell r="KF9">
            <v>0.10235185211896991</v>
          </cell>
          <cell r="KG9">
            <v>-0.13139962369203595</v>
          </cell>
          <cell r="KH9">
            <v>-2.6921324074267949E-2</v>
          </cell>
          <cell r="KI9">
            <v>0.19607395714520992</v>
          </cell>
          <cell r="KJ9">
            <v>0.14756137913465994</v>
          </cell>
          <cell r="KK9">
            <v>0.16303069180249996</v>
          </cell>
          <cell r="KL9">
            <v>0.18795187062025009</v>
          </cell>
          <cell r="KM9">
            <v>8.6601920783520026E-2</v>
          </cell>
          <cell r="KN9">
            <v>0.35790366715193001</v>
          </cell>
          <cell r="KO9">
            <v>0.11118156498671006</v>
          </cell>
          <cell r="KP9">
            <v>5.9252091109750049E-2</v>
          </cell>
          <cell r="KQ9">
            <v>-1.953296005726024E-3</v>
          </cell>
          <cell r="KR9">
            <v>0.31653101032972009</v>
          </cell>
          <cell r="KS9">
            <v>0.17228431290388002</v>
          </cell>
          <cell r="KT9">
            <v>0.19380623883009007</v>
          </cell>
          <cell r="KU9">
            <v>0.2394543368220301</v>
          </cell>
          <cell r="KV9">
            <v>-0.13043939286470396</v>
          </cell>
          <cell r="KW9">
            <v>0.11273819988965994</v>
          </cell>
          <cell r="KX9">
            <v>-0.192824773132801</v>
          </cell>
          <cell r="KY9">
            <v>-2.4141601860523054E-2</v>
          </cell>
          <cell r="KZ9">
            <v>0.41839856690168009</v>
          </cell>
          <cell r="LA9">
            <v>7.5587459266190038E-2</v>
          </cell>
          <cell r="LB9">
            <v>7.353086060285996E-2</v>
          </cell>
          <cell r="LC9">
            <v>-0.13270073348283795</v>
          </cell>
          <cell r="LD9">
            <v>0.28336770123243005</v>
          </cell>
          <cell r="LE9">
            <v>-5.1569264531130532E-3</v>
          </cell>
          <cell r="LF9">
            <v>0.13743824547529004</v>
          </cell>
          <cell r="LG9">
            <v>0.19713599270582005</v>
          </cell>
          <cell r="LH9">
            <v>8.0308981597420059E-2</v>
          </cell>
          <cell r="LI9">
            <v>-3.3996395409107039E-2</v>
          </cell>
          <cell r="LJ9">
            <v>0.16994268482924002</v>
          </cell>
          <cell r="LK9">
            <v>0.10284013336896991</v>
          </cell>
          <cell r="LL9">
            <v>-0.13761692458391195</v>
          </cell>
          <cell r="LM9">
            <v>2.2702761352060064E-2</v>
          </cell>
          <cell r="LN9">
            <v>0.17814535683392996</v>
          </cell>
          <cell r="LO9">
            <v>0.10325271672010006</v>
          </cell>
          <cell r="LP9">
            <v>-1.4044873058795981E-2</v>
          </cell>
          <cell r="LQ9">
            <v>0.31728739327192002</v>
          </cell>
          <cell r="LR9">
            <v>-0.24702947551012</v>
          </cell>
          <cell r="LS9">
            <v>0.17383331841229999</v>
          </cell>
          <cell r="LT9">
            <v>9.8102756202220087E-2</v>
          </cell>
          <cell r="LU9">
            <v>9.1741748511789956E-2</v>
          </cell>
          <cell r="LV9">
            <v>0.2180255133509601</v>
          </cell>
          <cell r="LW9">
            <v>0.20706994122266997</v>
          </cell>
          <cell r="LX9">
            <v>0.23816401547193999</v>
          </cell>
          <cell r="LY9">
            <v>0.29063672608137003</v>
          </cell>
          <cell r="LZ9">
            <v>1.140672749281002E-2</v>
          </cell>
          <cell r="MA9">
            <v>0.16609758919477002</v>
          </cell>
          <cell r="MB9">
            <v>-6.1798266708851024E-2</v>
          </cell>
          <cell r="MC9">
            <v>8.8577576339240016E-2</v>
          </cell>
          <cell r="MD9">
            <v>9.9129158854500687E-3</v>
          </cell>
          <cell r="ME9">
            <v>-3.7391654789447948E-2</v>
          </cell>
          <cell r="MF9">
            <v>9.9204369246959967E-2</v>
          </cell>
          <cell r="MG9">
            <v>4.4449277579780011E-2</v>
          </cell>
          <cell r="MH9">
            <v>7.2219319999220044E-2</v>
          </cell>
          <cell r="MI9">
            <v>0.34980303829907999</v>
          </cell>
          <cell r="MJ9">
            <v>0.25196904724836</v>
          </cell>
          <cell r="MK9">
            <v>8.294314926862989E-2</v>
          </cell>
          <cell r="ML9">
            <v>6.539589947461999E-2</v>
          </cell>
          <cell r="MM9">
            <v>5.7384916007519937E-2</v>
          </cell>
          <cell r="MN9">
            <v>-6.7043952286243047E-2</v>
          </cell>
          <cell r="MO9">
            <v>0.14086098259687008</v>
          </cell>
          <cell r="MP9">
            <v>0.16949040478467992</v>
          </cell>
          <cell r="MQ9">
            <v>0.3096003014445301</v>
          </cell>
          <cell r="MR9">
            <v>0.16799587792157999</v>
          </cell>
          <cell r="MS9">
            <v>-0.15865283423662202</v>
          </cell>
          <cell r="MT9">
            <v>-0.19103824311494799</v>
          </cell>
          <cell r="MU9">
            <v>-6.8671755135058965E-2</v>
          </cell>
          <cell r="MV9">
            <v>-3.6733072400090272E-3</v>
          </cell>
          <cell r="MW9">
            <v>-1.1380426228046026E-2</v>
          </cell>
          <cell r="MX9">
            <v>0.50978047436476004</v>
          </cell>
          <cell r="MY9">
            <v>0.31006438320874996</v>
          </cell>
          <cell r="MZ9">
            <v>0.15612144058943001</v>
          </cell>
          <cell r="NA9">
            <v>2.0456143081190037E-2</v>
          </cell>
          <cell r="NB9">
            <v>-1.0138682663440979E-2</v>
          </cell>
          <cell r="NC9">
            <v>-2.3746959507464971E-2</v>
          </cell>
          <cell r="ND9">
            <v>-6.3944093525409973E-2</v>
          </cell>
          <cell r="NE9">
            <v>0.4793725687861401</v>
          </cell>
          <cell r="NF9">
            <v>0.24785203522443999</v>
          </cell>
          <cell r="NG9">
            <v>6.0229607284070008E-2</v>
          </cell>
          <cell r="NH9">
            <v>-0.22503941470384603</v>
          </cell>
          <cell r="NI9">
            <v>6.303257530927997E-2</v>
          </cell>
          <cell r="NJ9">
            <v>0.28196043556928996</v>
          </cell>
          <cell r="NK9">
            <v>-5.0830296814441955E-2</v>
          </cell>
          <cell r="NL9">
            <v>0.23003656452893995</v>
          </cell>
          <cell r="NM9">
            <v>-5.2672199547290965E-2</v>
          </cell>
          <cell r="NN9">
            <v>7.2232671439649954E-2</v>
          </cell>
          <cell r="NO9">
            <v>4.3931670844550075E-2</v>
          </cell>
          <cell r="NP9">
            <v>0.19507796353102003</v>
          </cell>
          <cell r="NQ9">
            <v>5.9599466979499915E-2</v>
          </cell>
          <cell r="NR9">
            <v>5.9286065757270023E-2</v>
          </cell>
          <cell r="NS9">
            <v>-3.018390351533895E-2</v>
          </cell>
          <cell r="NT9">
            <v>0.20090658253430993</v>
          </cell>
          <cell r="NU9">
            <v>6.7994065940379933E-2</v>
          </cell>
          <cell r="NV9">
            <v>-9.5204345524311007E-2</v>
          </cell>
          <cell r="NW9">
            <v>0.20485932415724006</v>
          </cell>
          <cell r="NX9">
            <v>0.25429124420881011</v>
          </cell>
          <cell r="NY9">
            <v>8.4677525222299987E-2</v>
          </cell>
          <cell r="NZ9">
            <v>7.0581622779370079E-2</v>
          </cell>
          <cell r="OA9">
            <v>-6.5806023418902959E-2</v>
          </cell>
          <cell r="OB9">
            <v>9.5776625335219912E-2</v>
          </cell>
          <cell r="OC9">
            <v>0.16897077149153006</v>
          </cell>
          <cell r="OD9">
            <v>0.23257274216413992</v>
          </cell>
          <cell r="OE9">
            <v>-5.1612011730670981E-2</v>
          </cell>
          <cell r="OF9">
            <v>0.11335343903302997</v>
          </cell>
          <cell r="OG9">
            <v>-7.9236618816852955E-2</v>
          </cell>
          <cell r="OH9">
            <v>-4.8015944302082003E-2</v>
          </cell>
          <cell r="OI9">
            <v>8.9497752845290046E-2</v>
          </cell>
          <cell r="OJ9">
            <v>0.3072748858332599</v>
          </cell>
          <cell r="OK9">
            <v>2.60915238261199E-2</v>
          </cell>
          <cell r="OL9">
            <v>0.24827570503949992</v>
          </cell>
          <cell r="OM9">
            <v>1.282640159129933E-3</v>
          </cell>
          <cell r="ON9">
            <v>2.3269363105300034E-2</v>
          </cell>
          <cell r="OO9">
            <v>0.19059676712750995</v>
          </cell>
          <cell r="OP9">
            <v>0.10742730683087998</v>
          </cell>
          <cell r="OQ9">
            <v>0.27890963143109992</v>
          </cell>
          <cell r="OR9">
            <v>0.34880227631330007</v>
          </cell>
          <cell r="OS9">
            <v>0.25251395291089995</v>
          </cell>
          <cell r="OT9">
            <v>-0.118106536209583</v>
          </cell>
          <cell r="OU9">
            <v>-0.20457421952485999</v>
          </cell>
          <cell r="OV9">
            <v>0.28509230202436009</v>
          </cell>
          <cell r="OW9">
            <v>0.1297741610407801</v>
          </cell>
          <cell r="OX9">
            <v>4.4042177855970088E-2</v>
          </cell>
          <cell r="OY9">
            <v>-0.11321865731477698</v>
          </cell>
          <cell r="OZ9">
            <v>0.50514072960615009</v>
          </cell>
          <cell r="PA9">
            <v>0.24196536129712998</v>
          </cell>
          <cell r="PB9">
            <v>0.28046722000836999</v>
          </cell>
          <cell r="PC9">
            <v>0.22558099812268995</v>
          </cell>
          <cell r="PD9">
            <v>0.15607733315229</v>
          </cell>
          <cell r="PE9">
            <v>0.25517780369519993</v>
          </cell>
          <cell r="PF9">
            <v>0.10738415306806992</v>
          </cell>
          <cell r="PG9">
            <v>-3.9418927967547979E-2</v>
          </cell>
          <cell r="PH9">
            <v>0.3541386801600499</v>
          </cell>
          <cell r="PI9">
            <v>0.41614360398053996</v>
          </cell>
          <cell r="PJ9">
            <v>0.10199493950604999</v>
          </cell>
          <cell r="PK9">
            <v>0.23124713486432991</v>
          </cell>
          <cell r="PL9">
            <v>0.14258808678389001</v>
          </cell>
          <cell r="PM9">
            <v>2.5415845572950069E-2</v>
          </cell>
          <cell r="PN9">
            <v>6.9966860473160031E-2</v>
          </cell>
          <cell r="PO9">
            <v>0.33016128128766997</v>
          </cell>
          <cell r="PP9">
            <v>9.1560311973089892E-2</v>
          </cell>
          <cell r="PQ9">
            <v>0.27969462460279004</v>
          </cell>
          <cell r="PR9">
            <v>0.37832755631208004</v>
          </cell>
          <cell r="PS9">
            <v>2.7268119513990108E-2</v>
          </cell>
          <cell r="PT9">
            <v>0.14920062607527007</v>
          </cell>
          <cell r="PU9">
            <v>-7.9765133202076011E-2</v>
          </cell>
          <cell r="PV9">
            <v>0.34014601296186009</v>
          </cell>
          <cell r="PW9">
            <v>-0.16986148768663401</v>
          </cell>
          <cell r="PX9">
            <v>0.33526081627606996</v>
          </cell>
          <cell r="PY9">
            <v>4.4886775672440038E-2</v>
          </cell>
          <cell r="PZ9">
            <v>0.22638244217634007</v>
          </cell>
          <cell r="QA9">
            <v>0.22561735695601004</v>
          </cell>
          <cell r="QB9">
            <v>0.12226433342694998</v>
          </cell>
          <cell r="QC9">
            <v>0.16957885807752993</v>
          </cell>
          <cell r="QD9">
            <v>7.0777602851390009E-2</v>
          </cell>
          <cell r="QE9">
            <v>0.29453332012891997</v>
          </cell>
          <cell r="QF9">
            <v>-0.18654041701555202</v>
          </cell>
          <cell r="QG9">
            <v>-8.1753961384296026E-2</v>
          </cell>
          <cell r="QH9">
            <v>-0.13783948832750303</v>
          </cell>
          <cell r="QI9">
            <v>0.11304456776381011</v>
          </cell>
          <cell r="QJ9">
            <v>0.31344945019483994</v>
          </cell>
          <cell r="QK9">
            <v>-0.16200082713365505</v>
          </cell>
          <cell r="QL9">
            <v>2.209109848737989E-2</v>
          </cell>
          <cell r="QM9">
            <v>0.4573053795695301</v>
          </cell>
          <cell r="QN9">
            <v>0.11376232689619004</v>
          </cell>
          <cell r="QO9">
            <v>2.9117649794008216E-4</v>
          </cell>
          <cell r="QP9">
            <v>3.9245564341499062E-3</v>
          </cell>
          <cell r="QQ9">
            <v>8.2473107039930049E-2</v>
          </cell>
          <cell r="QR9">
            <v>-0.18172704392671601</v>
          </cell>
          <cell r="QS9">
            <v>0.36820740288496001</v>
          </cell>
          <cell r="QT9">
            <v>-4.8122100174426974E-2</v>
          </cell>
          <cell r="QU9">
            <v>0.15963358467817002</v>
          </cell>
          <cell r="QV9">
            <v>0.37171442097425</v>
          </cell>
          <cell r="QW9">
            <v>8.7681718528269892E-2</v>
          </cell>
          <cell r="QX9">
            <v>-7.8256003201008006E-2</v>
          </cell>
          <cell r="QY9">
            <v>0.10452897137403006</v>
          </cell>
          <cell r="QZ9">
            <v>6.2901445090769892E-2</v>
          </cell>
          <cell r="RA9">
            <v>0.32679600304365009</v>
          </cell>
          <cell r="RB9">
            <v>4.1843600928779923E-2</v>
          </cell>
          <cell r="RC9">
            <v>-0.12931739503145201</v>
          </cell>
          <cell r="RD9">
            <v>0.37485582417249996</v>
          </cell>
          <cell r="RE9">
            <v>1.2958713233470087E-2</v>
          </cell>
          <cell r="RF9">
            <v>7.0327468574050034E-2</v>
          </cell>
          <cell r="RG9">
            <v>-8.1687621414661016E-2</v>
          </cell>
          <cell r="RH9">
            <v>0.19769937580823993</v>
          </cell>
          <cell r="RI9">
            <v>0.16384369915724006</v>
          </cell>
          <cell r="RJ9">
            <v>-5.1327995598316023E-2</v>
          </cell>
          <cell r="RK9">
            <v>-1.9679896175860967E-2</v>
          </cell>
          <cell r="RL9">
            <v>0.13368732517958004</v>
          </cell>
          <cell r="RM9">
            <v>0.29581076687573993</v>
          </cell>
          <cell r="RN9">
            <v>-8.5048250496386979E-2</v>
          </cell>
          <cell r="RO9">
            <v>0.31015414780377992</v>
          </cell>
          <cell r="RP9">
            <v>5.4501243293290091E-2</v>
          </cell>
          <cell r="RQ9">
            <v>0.14269370621443001</v>
          </cell>
          <cell r="RR9">
            <v>-6.4029149353504011E-2</v>
          </cell>
          <cell r="RS9">
            <v>0.39714700764418009</v>
          </cell>
          <cell r="RT9">
            <v>-8.799355441331902E-2</v>
          </cell>
          <cell r="RU9">
            <v>0.10079521721601004</v>
          </cell>
          <cell r="RV9">
            <v>0.11382360047102003</v>
          </cell>
          <cell r="RW9">
            <v>-4.8940531551837974E-2</v>
          </cell>
          <cell r="RX9">
            <v>5.6913681685919926E-2</v>
          </cell>
          <cell r="RY9">
            <v>0.26137358731031002</v>
          </cell>
          <cell r="RZ9">
            <v>0.33530945366621001</v>
          </cell>
          <cell r="SA9">
            <v>-5.8926157295704051E-2</v>
          </cell>
          <cell r="SB9">
            <v>-0.110155395805836</v>
          </cell>
          <cell r="SC9">
            <v>-2.980535441637E-2</v>
          </cell>
          <cell r="SD9">
            <v>-0.11428349429369</v>
          </cell>
          <cell r="SE9">
            <v>-2.194391900300996E-2</v>
          </cell>
          <cell r="SF9">
            <v>0.10060281342267996</v>
          </cell>
          <cell r="SG9">
            <v>0.10587985104321995</v>
          </cell>
          <cell r="SH9">
            <v>3.8725811839099844E-3</v>
          </cell>
          <cell r="SI9">
            <v>1.1150665938850057E-2</v>
          </cell>
          <cell r="SJ9">
            <v>8.7416120231150085E-2</v>
          </cell>
          <cell r="SK9">
            <v>-3.9438537895678971E-2</v>
          </cell>
          <cell r="SL9">
            <v>2.7747460067270024E-2</v>
          </cell>
          <cell r="SM9">
            <v>-0.14801841193437604</v>
          </cell>
          <cell r="SN9">
            <v>2.1926708877090029E-2</v>
          </cell>
          <cell r="SO9">
            <v>0.30692405289411995</v>
          </cell>
          <cell r="SP9">
            <v>-4.605834895372396E-2</v>
          </cell>
          <cell r="SQ9">
            <v>-8.5552684605121998E-2</v>
          </cell>
          <cell r="SR9">
            <v>1.6831584632400087E-2</v>
          </cell>
          <cell r="SS9">
            <v>-4.3980709850787947E-2</v>
          </cell>
          <cell r="ST9">
            <v>5.0372310340399906E-2</v>
          </cell>
          <cell r="SU9">
            <v>-0.14280062133073801</v>
          </cell>
          <cell r="SV9">
            <v>2.5327511489390053E-2</v>
          </cell>
          <cell r="SW9">
            <v>0.14874774998425999</v>
          </cell>
          <cell r="SX9">
            <v>-3.6657623589039012E-2</v>
          </cell>
          <cell r="SY9">
            <v>0.17686028069258009</v>
          </cell>
          <cell r="SZ9">
            <v>0.31245882099867006</v>
          </cell>
          <cell r="TA9">
            <v>0.28924448078871001</v>
          </cell>
          <cell r="TB9">
            <v>0.25995189732313007</v>
          </cell>
          <cell r="TC9">
            <v>5.435270851851004E-2</v>
          </cell>
          <cell r="TD9">
            <v>-0.13681691104173699</v>
          </cell>
          <cell r="TE9">
            <v>-6.8051211178303039E-2</v>
          </cell>
          <cell r="TF9">
            <v>-5.7232252895832003E-2</v>
          </cell>
          <cell r="TG9">
            <v>0.12794179505109993</v>
          </cell>
          <cell r="TH9">
            <v>0.22211093491316003</v>
          </cell>
          <cell r="TI9">
            <v>0.3561583239436199</v>
          </cell>
          <cell r="TJ9">
            <v>-1.9039027035235967E-2</v>
          </cell>
          <cell r="TK9">
            <v>-2.809511834383005E-2</v>
          </cell>
          <cell r="TL9">
            <v>9.961802363400718E-4</v>
          </cell>
          <cell r="TM9">
            <v>0.14887113159894994</v>
          </cell>
          <cell r="TN9">
            <v>2.3862190902230074E-2</v>
          </cell>
          <cell r="TO9">
            <v>0.20795805042981996</v>
          </cell>
          <cell r="TP9">
            <v>0.21307558602094989</v>
          </cell>
          <cell r="TQ9">
            <v>-1.6780845463275962E-2</v>
          </cell>
          <cell r="TR9">
            <v>0.23812300747633008</v>
          </cell>
          <cell r="TS9">
            <v>5.085641926527007E-2</v>
          </cell>
          <cell r="TT9">
            <v>1.1685081183909984E-2</v>
          </cell>
          <cell r="TU9">
            <v>-7.2196177780628035E-2</v>
          </cell>
          <cell r="TV9">
            <v>-0.13069563323259303</v>
          </cell>
          <cell r="TW9">
            <v>0.11082095688581006</v>
          </cell>
          <cell r="TX9">
            <v>2.6949353873729986E-2</v>
          </cell>
          <cell r="TY9">
            <v>-9.7509793579578008E-2</v>
          </cell>
          <cell r="TZ9">
            <v>0.32795388287305993</v>
          </cell>
          <cell r="UA9">
            <v>-8.3377889931201987E-2</v>
          </cell>
          <cell r="UB9">
            <v>-9.2447213470935985E-2</v>
          </cell>
          <cell r="UC9">
            <v>2.4809666335579905E-2</v>
          </cell>
          <cell r="UD9">
            <v>0.16534001415967992</v>
          </cell>
          <cell r="UE9">
            <v>1.1951512098007377E-4</v>
          </cell>
          <cell r="UF9">
            <v>-5.6224695980549022E-2</v>
          </cell>
          <cell r="UG9">
            <v>0.19648177212477003</v>
          </cell>
          <cell r="UH9">
            <v>0.38433832710980997</v>
          </cell>
          <cell r="UI9">
            <v>5.5738874137400085E-2</v>
          </cell>
          <cell r="UJ9">
            <v>-3.213881665468199E-2</v>
          </cell>
          <cell r="UK9">
            <v>6.0397930800909938E-2</v>
          </cell>
          <cell r="UL9">
            <v>0.13443536347151008</v>
          </cell>
          <cell r="UM9">
            <v>0.44573611801862989</v>
          </cell>
          <cell r="UN9">
            <v>0.42004127091169008</v>
          </cell>
          <cell r="UO9">
            <v>0.19864136761426998</v>
          </cell>
          <cell r="UP9">
            <v>-0.10559128934145001</v>
          </cell>
          <cell r="UQ9">
            <v>0.10415668076277007</v>
          </cell>
          <cell r="UR9">
            <v>7.6776571929449977E-2</v>
          </cell>
          <cell r="US9">
            <v>1.2215085685250093E-2</v>
          </cell>
          <cell r="UT9">
            <v>-0.11808680707216301</v>
          </cell>
          <cell r="UU9">
            <v>-0.10599755460023896</v>
          </cell>
          <cell r="UV9">
            <v>-0.18031357938051196</v>
          </cell>
          <cell r="UW9">
            <v>-5.5325083076954051E-2</v>
          </cell>
          <cell r="UX9">
            <v>-0.10861521178484002</v>
          </cell>
          <cell r="UY9">
            <v>0.21866602486372</v>
          </cell>
          <cell r="UZ9">
            <v>0.40724331921338996</v>
          </cell>
          <cell r="VA9">
            <v>-3.9818815529345963E-2</v>
          </cell>
          <cell r="VB9">
            <v>-0.23368101531267205</v>
          </cell>
          <cell r="VC9">
            <v>0.11011809891461999</v>
          </cell>
          <cell r="VD9">
            <v>7.2801538169380065E-2</v>
          </cell>
          <cell r="VE9">
            <v>-0.21728157216310495</v>
          </cell>
          <cell r="VF9">
            <v>0.16842813080549002</v>
          </cell>
          <cell r="VG9">
            <v>-3.4232657551760415E-3</v>
          </cell>
          <cell r="VH9">
            <v>-2.5082341969013044E-2</v>
          </cell>
          <cell r="VI9">
            <v>-3.2130997776980141E-3</v>
          </cell>
          <cell r="VJ9">
            <v>0.2617377716898901</v>
          </cell>
          <cell r="VK9">
            <v>0.13888151234388002</v>
          </cell>
          <cell r="VL9">
            <v>0.27258200234175001</v>
          </cell>
          <cell r="VM9">
            <v>-8.5438184082508029E-2</v>
          </cell>
          <cell r="VN9">
            <v>-0.17776750737428704</v>
          </cell>
          <cell r="VO9">
            <v>8.7994523704050032E-2</v>
          </cell>
          <cell r="VP9">
            <v>0.19863397663832005</v>
          </cell>
          <cell r="VQ9">
            <v>0.17868597096205008</v>
          </cell>
          <cell r="VR9">
            <v>0.11452669686079009</v>
          </cell>
          <cell r="VS9">
            <v>-4.6566061317920959E-2</v>
          </cell>
          <cell r="VT9">
            <v>0.21162147110700991</v>
          </cell>
          <cell r="VU9">
            <v>4.1563816726210012E-2</v>
          </cell>
          <cell r="VV9">
            <v>2.2994704902169927E-2</v>
          </cell>
          <cell r="VW9">
            <v>8.377500236030011E-3</v>
          </cell>
          <cell r="VX9">
            <v>0.1216731745600701</v>
          </cell>
          <cell r="VY9">
            <v>-3.5297862827778026E-2</v>
          </cell>
          <cell r="VZ9">
            <v>0.15519566124677997</v>
          </cell>
          <cell r="WA9">
            <v>6.7259855926040002E-2</v>
          </cell>
          <cell r="WB9">
            <v>0.32149762696028006</v>
          </cell>
          <cell r="WC9">
            <v>0.13489241188765</v>
          </cell>
          <cell r="WD9">
            <v>-0.26813840085268004</v>
          </cell>
          <cell r="WE9">
            <v>0.20972699707747</v>
          </cell>
          <cell r="WF9">
            <v>7.6733060538769937E-2</v>
          </cell>
          <cell r="WG9">
            <v>0.62266034668683989</v>
          </cell>
          <cell r="WH9">
            <v>0.25128764694928996</v>
          </cell>
          <cell r="WI9">
            <v>2.5893517196180049E-2</v>
          </cell>
          <cell r="WJ9">
            <v>0.66132635658979</v>
          </cell>
          <cell r="WK9">
            <v>0.17845434731245002</v>
          </cell>
          <cell r="WL9">
            <v>-1.8061272442341014E-2</v>
          </cell>
          <cell r="WM9">
            <v>-0.10754506999254199</v>
          </cell>
          <cell r="WN9">
            <v>0.11264211720228001</v>
          </cell>
          <cell r="WO9">
            <v>-1.9168179631230409E-3</v>
          </cell>
          <cell r="WP9">
            <v>4.781075179580041E-3</v>
          </cell>
          <cell r="WQ9">
            <v>-0.19369082862138698</v>
          </cell>
          <cell r="WR9">
            <v>0.36997265404462998</v>
          </cell>
          <cell r="WS9">
            <v>0.10300237721205008</v>
          </cell>
          <cell r="WT9">
            <v>-5.666308814287202E-2</v>
          </cell>
          <cell r="WU9">
            <v>0.12170404976605997</v>
          </cell>
          <cell r="WV9">
            <v>-1.1032692730426952E-2</v>
          </cell>
          <cell r="WW9">
            <v>8.1806369483470087E-2</v>
          </cell>
          <cell r="WX9">
            <v>0.67081589287518995</v>
          </cell>
          <cell r="WY9">
            <v>0.37221760338545007</v>
          </cell>
          <cell r="WZ9">
            <v>8.8224836051459921E-2</v>
          </cell>
          <cell r="XA9">
            <v>0.30904085224867006</v>
          </cell>
          <cell r="XB9">
            <v>-8.8510386288165988E-2</v>
          </cell>
          <cell r="XC9">
            <v>0.49103397911786995</v>
          </cell>
          <cell r="XD9">
            <v>-4.3713979065417963E-2</v>
          </cell>
          <cell r="XE9">
            <v>6.2800474822519936E-2</v>
          </cell>
          <cell r="XF9">
            <v>-0.17159663850068996</v>
          </cell>
          <cell r="XG9">
            <v>0.16192895954847009</v>
          </cell>
          <cell r="XH9">
            <v>0.30487508362532001</v>
          </cell>
          <cell r="XI9">
            <v>-5.4568044483662037E-2</v>
          </cell>
          <cell r="XJ9">
            <v>0.64860541409253991</v>
          </cell>
          <cell r="XK9">
            <v>0.10223657673597009</v>
          </cell>
          <cell r="XL9">
            <v>0.13660831040143995</v>
          </cell>
          <cell r="XM9">
            <v>6.4248520731899905E-3</v>
          </cell>
          <cell r="XN9">
            <v>-0.20055782014131496</v>
          </cell>
          <cell r="XO9">
            <v>-5.6685618698597007E-2</v>
          </cell>
          <cell r="XP9">
            <v>0.16191227024794008</v>
          </cell>
          <cell r="XQ9">
            <v>1.9357033431530057E-2</v>
          </cell>
          <cell r="XR9">
            <v>6.5416641891000049E-2</v>
          </cell>
          <cell r="XS9">
            <v>4.4268913924689901E-2</v>
          </cell>
          <cell r="XT9">
            <v>-7.315342837572103E-2</v>
          </cell>
          <cell r="XU9">
            <v>0.52236635273694998</v>
          </cell>
          <cell r="XV9">
            <v>0.32926542347670007</v>
          </cell>
          <cell r="XW9">
            <v>0.20411223953961999</v>
          </cell>
          <cell r="XX9">
            <v>0.15927857941389001</v>
          </cell>
          <cell r="XY9">
            <v>0.15643174237013002</v>
          </cell>
          <cell r="XZ9">
            <v>-2.7321509659290033E-2</v>
          </cell>
          <cell r="YA9">
            <v>0.12572950905561009</v>
          </cell>
          <cell r="YB9">
            <v>0.11839050835371001</v>
          </cell>
          <cell r="YC9">
            <v>0.25603551453352003</v>
          </cell>
          <cell r="YD9">
            <v>-4.2272728085519518E-3</v>
          </cell>
          <cell r="YE9">
            <v>5.9846110999580038E-2</v>
          </cell>
          <cell r="YF9">
            <v>-1.3552240669727045E-2</v>
          </cell>
          <cell r="YG9">
            <v>0.36757547444104999</v>
          </cell>
          <cell r="YH9">
            <v>0.14680749958753991</v>
          </cell>
          <cell r="YI9">
            <v>-5.064355546235999E-2</v>
          </cell>
          <cell r="YJ9">
            <v>-0.10588144475221595</v>
          </cell>
          <cell r="YK9">
            <v>0.11175579613446995</v>
          </cell>
          <cell r="YL9">
            <v>5.045659130812008E-2</v>
          </cell>
          <cell r="YM9">
            <v>0.26404542511701989</v>
          </cell>
          <cell r="YN9">
            <v>-6.5886608898639953E-2</v>
          </cell>
          <cell r="YO9">
            <v>0.4120586592555</v>
          </cell>
          <cell r="YP9">
            <v>-3.6632351219654025E-2</v>
          </cell>
          <cell r="YQ9">
            <v>-0.14035462552308997</v>
          </cell>
          <cell r="YR9">
            <v>0.44005496090651008</v>
          </cell>
          <cell r="YS9">
            <v>0.28360421246289991</v>
          </cell>
          <cell r="YT9">
            <v>7.3618717849250004E-2</v>
          </cell>
          <cell r="YU9">
            <v>9.8782368361949979E-2</v>
          </cell>
          <cell r="YV9">
            <v>7.6020427405830038E-2</v>
          </cell>
          <cell r="YW9">
            <v>0.28422135895491007</v>
          </cell>
          <cell r="YX9">
            <v>0.24143654888868005</v>
          </cell>
          <cell r="YY9">
            <v>0.15079052037000995</v>
          </cell>
          <cell r="YZ9">
            <v>0.15735191887617006</v>
          </cell>
          <cell r="ZA9">
            <v>-2.1462671101093012E-2</v>
          </cell>
          <cell r="ZB9">
            <v>-3.8724463582040514E-3</v>
          </cell>
          <cell r="ZC9">
            <v>0.21026451176405003</v>
          </cell>
          <cell r="ZD9">
            <v>0.22011000698804994</v>
          </cell>
          <cell r="ZE9">
            <v>5.265242642163992E-2</v>
          </cell>
          <cell r="ZF9">
            <v>1.370901650190004E-2</v>
          </cell>
          <cell r="ZG9">
            <v>0.10544902867079009</v>
          </cell>
          <cell r="ZH9">
            <v>2.6779599845409896E-2</v>
          </cell>
          <cell r="ZI9">
            <v>0.22711546009779005</v>
          </cell>
          <cell r="ZJ9">
            <v>6.4503021895889967E-2</v>
          </cell>
          <cell r="ZK9">
            <v>0.21286768501997</v>
          </cell>
          <cell r="ZL9">
            <v>0.40608281677961</v>
          </cell>
          <cell r="ZM9">
            <v>0.11133236473799002</v>
          </cell>
          <cell r="ZN9">
            <v>0.16344637459516997</v>
          </cell>
          <cell r="ZO9">
            <v>6.2923975646500097E-2</v>
          </cell>
          <cell r="ZP9">
            <v>0.11031598633528006</v>
          </cell>
          <cell r="ZQ9">
            <v>0.26897019928693999</v>
          </cell>
          <cell r="ZR9">
            <v>0.11022431439160996</v>
          </cell>
          <cell r="ZS9">
            <v>9.5631666839119944E-2</v>
          </cell>
          <cell r="ZT9">
            <v>-0.25183581525087395</v>
          </cell>
          <cell r="ZU9">
            <v>0.27575249260663992</v>
          </cell>
          <cell r="ZV9">
            <v>-8.1427019238470288E-3</v>
          </cell>
          <cell r="ZW9">
            <v>0.2708485800623901</v>
          </cell>
          <cell r="ZX9">
            <v>0.10962671822308989</v>
          </cell>
          <cell r="ZY9">
            <v>0.16818089073895992</v>
          </cell>
          <cell r="ZZ9">
            <v>0.14688093250990009</v>
          </cell>
          <cell r="AAA9">
            <v>-4.6118966877459977E-2</v>
          </cell>
          <cell r="AAB9">
            <v>0.3244369704127299</v>
          </cell>
          <cell r="AAC9">
            <v>7.6622434318069921E-2</v>
          </cell>
          <cell r="AAD9">
            <v>0.19136685913800999</v>
          </cell>
          <cell r="AAE9">
            <v>0.16115386074781002</v>
          </cell>
          <cell r="AAF9">
            <v>-9.5938078701495955E-2</v>
          </cell>
          <cell r="AAG9">
            <v>-9.041003525257052E-3</v>
          </cell>
          <cell r="AAH9">
            <v>0.11356479710340994</v>
          </cell>
          <cell r="AAI9">
            <v>8.140439575910996E-2</v>
          </cell>
          <cell r="AAJ9">
            <v>-5.1732830345631031E-2</v>
          </cell>
          <cell r="AAK9">
            <v>0.20309180802106996</v>
          </cell>
          <cell r="AAL9">
            <v>9.5319815337659985E-2</v>
          </cell>
          <cell r="AAM9">
            <v>0.37475330418348007</v>
          </cell>
          <cell r="AAN9">
            <v>-0.108010880291462</v>
          </cell>
          <cell r="AAO9">
            <v>0.26136416977643995</v>
          </cell>
          <cell r="AAP9">
            <v>-0.11115526372194295</v>
          </cell>
          <cell r="AAQ9">
            <v>-5.0298384964466036E-2</v>
          </cell>
          <cell r="AAR9">
            <v>0.34188754147290989</v>
          </cell>
          <cell r="AAS9">
            <v>0.3520198542475701</v>
          </cell>
          <cell r="AAT9">
            <v>4.1595287978650086E-2</v>
          </cell>
          <cell r="AAU9">
            <v>0.37102956360579009</v>
          </cell>
          <cell r="AAV9">
            <v>0.21606046742200991</v>
          </cell>
          <cell r="AAW9">
            <v>8.9862175643439901E-2</v>
          </cell>
          <cell r="AAX9">
            <v>0.16331166809797004</v>
          </cell>
          <cell r="AAY9">
            <v>0.19981784409284997</v>
          </cell>
          <cell r="AAZ9">
            <v>-0.10774128848314302</v>
          </cell>
          <cell r="ABA9">
            <v>0.10882932728529005</v>
          </cell>
          <cell r="ABB9">
            <v>-7.5696877777576055E-2</v>
          </cell>
          <cell r="ABC9">
            <v>0.12972826546430993</v>
          </cell>
          <cell r="ABD9">
            <v>0.10869855469464995</v>
          </cell>
          <cell r="ABE9">
            <v>-8.0302767097950034E-2</v>
          </cell>
          <cell r="ABF9">
            <v>-7.8158490002155023E-2</v>
          </cell>
          <cell r="ABG9">
            <v>-7.2354308903217035E-2</v>
          </cell>
          <cell r="ABH9">
            <v>-0.17789363080263099</v>
          </cell>
          <cell r="ABI9">
            <v>0.26807660645247</v>
          </cell>
          <cell r="ABJ9">
            <v>-4.9896113216877036E-2</v>
          </cell>
          <cell r="ABK9">
            <v>0.2575865465998699</v>
          </cell>
          <cell r="ABL9">
            <v>0.23926407879590994</v>
          </cell>
          <cell r="ABM9">
            <v>0.18769902771711</v>
          </cell>
          <cell r="ABN9">
            <v>0.16802937573194998</v>
          </cell>
          <cell r="ABO9">
            <v>8.6485691726210012E-2</v>
          </cell>
          <cell r="ABP9">
            <v>7.0651121795179961E-2</v>
          </cell>
          <cell r="ABQ9">
            <v>-0.13584475928545003</v>
          </cell>
          <cell r="ABR9">
            <v>9.237737244368005E-2</v>
          </cell>
          <cell r="ABS9">
            <v>-0.26740293914079705</v>
          </cell>
          <cell r="ABT9">
            <v>-9.0847126781939957E-2</v>
          </cell>
          <cell r="ABU9">
            <v>0.12530321663618005</v>
          </cell>
          <cell r="ABV9">
            <v>8.5156031310559932E-2</v>
          </cell>
          <cell r="ABW9">
            <v>8.0686994254590028E-2</v>
          </cell>
          <cell r="ABX9">
            <v>-0.23819559031724902</v>
          </cell>
          <cell r="ABY9">
            <v>-5.7175747692585044E-2</v>
          </cell>
          <cell r="ABZ9">
            <v>0.27362055367230997</v>
          </cell>
          <cell r="ACA9">
            <v>4.3068606257399278E-3</v>
          </cell>
          <cell r="ACB9">
            <v>0.17420310562849006</v>
          </cell>
          <cell r="ACC9">
            <v>9.1186114013199981E-2</v>
          </cell>
          <cell r="ACD9">
            <v>0.36665565556287993</v>
          </cell>
          <cell r="ACE9">
            <v>0.23597592896223007</v>
          </cell>
          <cell r="ACF9">
            <v>0.20616442745924002</v>
          </cell>
          <cell r="ACG9">
            <v>0.18633384293318001</v>
          </cell>
          <cell r="ACH9">
            <v>-0.156336776554584</v>
          </cell>
          <cell r="ACI9">
            <v>-9.1534129917621998E-2</v>
          </cell>
          <cell r="ACJ9">
            <v>0.16188699787854999</v>
          </cell>
          <cell r="ACK9">
            <v>5.6800194442270024E-2</v>
          </cell>
          <cell r="ACL9">
            <v>0.18323309010266997</v>
          </cell>
          <cell r="ACM9">
            <v>-2.919547969102898E-2</v>
          </cell>
          <cell r="ACN9">
            <v>0.21152002400159997</v>
          </cell>
          <cell r="ACO9">
            <v>0.13087541645765</v>
          </cell>
          <cell r="ACP9">
            <v>0.3941531855464</v>
          </cell>
          <cell r="ACQ9">
            <v>0.53790897911786995</v>
          </cell>
          <cell r="ACR9">
            <v>5.1788516700270071E-2</v>
          </cell>
          <cell r="ACS9">
            <v>1.5157647788520023E-2</v>
          </cell>
          <cell r="ACT9">
            <v>0.29384703224896991</v>
          </cell>
          <cell r="ACU9">
            <v>4.9535937964920063E-2</v>
          </cell>
          <cell r="ACV9">
            <v>-0.12685357743501702</v>
          </cell>
          <cell r="ACW9">
            <v>-3.7843875229358948E-2</v>
          </cell>
          <cell r="ACX9">
            <v>-5.4960172772410276E-3</v>
          </cell>
          <cell r="ACY9">
            <v>0.34818453377484992</v>
          </cell>
          <cell r="ACZ9">
            <v>0.13915974682569998</v>
          </cell>
          <cell r="ADA9">
            <v>-7.7903858959674999E-2</v>
          </cell>
          <cell r="ADB9">
            <v>-6.0901753246784041E-2</v>
          </cell>
          <cell r="ADC9">
            <v>-6.389396601915398E-2</v>
          </cell>
          <cell r="ADD9">
            <v>0.13028258866071996</v>
          </cell>
          <cell r="ADE9">
            <v>0.13008613175154005</v>
          </cell>
          <cell r="ADF9">
            <v>-4.2847089111805015E-2</v>
          </cell>
          <cell r="ADG9">
            <v>0.21467704361676998</v>
          </cell>
          <cell r="ADH9">
            <v>3.129012173413992E-2</v>
          </cell>
          <cell r="ADI9">
            <v>0.18475980347394994</v>
          </cell>
          <cell r="ADJ9">
            <v>0.40240270680189005</v>
          </cell>
          <cell r="ADK9">
            <v>1.5378781020640053E-2</v>
          </cell>
          <cell r="ADL9">
            <v>-7.8680745899676996E-2</v>
          </cell>
          <cell r="ADM9">
            <v>-0.13764809781312903</v>
          </cell>
          <cell r="ADN9">
            <v>6.4766951262950068E-2</v>
          </cell>
          <cell r="ADO9">
            <v>0.4683411795496899</v>
          </cell>
          <cell r="ADP9">
            <v>0.17383367604016997</v>
          </cell>
          <cell r="ADQ9">
            <v>9.5659323394299944E-2</v>
          </cell>
          <cell r="ADR9">
            <v>-0.12220817023515695</v>
          </cell>
          <cell r="ADS9">
            <v>0.26735968178511005</v>
          </cell>
          <cell r="ADT9">
            <v>0.49355930870770992</v>
          </cell>
          <cell r="ADU9">
            <v>-0.13731919938325898</v>
          </cell>
          <cell r="ADV9">
            <v>0.13088900631665989</v>
          </cell>
          <cell r="ADW9">
            <v>0.13817150181532001</v>
          </cell>
          <cell r="ADX9">
            <v>0.11345512455701989</v>
          </cell>
          <cell r="ADY9">
            <v>6.7369886100290044E-2</v>
          </cell>
          <cell r="ADZ9">
            <v>4.4416733443739975E-2</v>
          </cell>
          <cell r="AEA9">
            <v>-0.21021675282716701</v>
          </cell>
          <cell r="AEB9">
            <v>7.0268936812879934E-2</v>
          </cell>
          <cell r="AEC9">
            <v>-2.8425924122333024E-2</v>
          </cell>
          <cell r="AED9">
            <v>0.47811121529340994</v>
          </cell>
          <cell r="AEE9">
            <v>0.22343189305067002</v>
          </cell>
          <cell r="AEF9">
            <v>-8.6193602681160497E-3</v>
          </cell>
          <cell r="AEG9">
            <v>0.10022551602124996</v>
          </cell>
          <cell r="AEH9">
            <v>0.18207544869183989</v>
          </cell>
          <cell r="AEI9">
            <v>0.16466934269667011</v>
          </cell>
          <cell r="AEJ9">
            <v>-3.6643735706806013E-2</v>
          </cell>
          <cell r="AEK9">
            <v>0.1651738364100499</v>
          </cell>
          <cell r="AEL9">
            <v>9.5901795089240016E-2</v>
          </cell>
          <cell r="AEM9">
            <v>0.42064077442884007</v>
          </cell>
          <cell r="AEN9">
            <v>8.5808106124400041E-2</v>
          </cell>
          <cell r="AEO9">
            <v>0.18672020024061009</v>
          </cell>
          <cell r="AEP9">
            <v>1.8239327132699934E-2</v>
          </cell>
          <cell r="AEQ9">
            <v>0.34412617272139001</v>
          </cell>
          <cell r="AER9">
            <v>0.20013386791944998</v>
          </cell>
          <cell r="AES9">
            <v>0.10172993725537993</v>
          </cell>
          <cell r="AET9">
            <v>-0.28621434384584399</v>
          </cell>
          <cell r="AEU9">
            <v>5.5825420081619948E-2</v>
          </cell>
          <cell r="AEV9">
            <v>6.3584871947770072E-2</v>
          </cell>
          <cell r="AEW9">
            <v>0.53088922089337998</v>
          </cell>
          <cell r="AEX9">
            <v>-0.13814675027131995</v>
          </cell>
          <cell r="AEY9">
            <v>-1.3901345074176952E-2</v>
          </cell>
          <cell r="AEZ9">
            <v>0.10671252793073993</v>
          </cell>
          <cell r="AFA9">
            <v>-0.21525263005495099</v>
          </cell>
          <cell r="AFB9">
            <v>0.13650424069165989</v>
          </cell>
          <cell r="AFC9">
            <v>5.729848927259007E-2</v>
          </cell>
          <cell r="AFD9">
            <v>0.18720895832777007</v>
          </cell>
          <cell r="AFE9">
            <v>0.24686367100477002</v>
          </cell>
          <cell r="AFF9">
            <v>-0.28211598807573302</v>
          </cell>
          <cell r="AFG9">
            <v>2.0883389174940037E-2</v>
          </cell>
          <cell r="AFH9">
            <v>0.21254617756604999</v>
          </cell>
          <cell r="AFI9">
            <v>3.0286975562570095E-2</v>
          </cell>
          <cell r="AFJ9">
            <v>0.21775812691449992</v>
          </cell>
          <cell r="AFK9">
            <v>0.1566789824366599</v>
          </cell>
          <cell r="AFL9">
            <v>0.35764486378430993</v>
          </cell>
          <cell r="AFM9">
            <v>0.30164260452985991</v>
          </cell>
          <cell r="AFN9">
            <v>3.4236498534679916E-2</v>
          </cell>
          <cell r="AFO9">
            <v>-1.424138957262E-2</v>
          </cell>
          <cell r="AFP9">
            <v>0.29182011669873997</v>
          </cell>
          <cell r="AFQ9">
            <v>-3.4437350571155045E-2</v>
          </cell>
          <cell r="AFR9">
            <v>0.13435704296826989</v>
          </cell>
          <cell r="AFS9">
            <v>4.2256422698500051E-2</v>
          </cell>
          <cell r="AFT9">
            <v>4.4553824126720043E-2</v>
          </cell>
          <cell r="AFU9">
            <v>-0.12934827023744599</v>
          </cell>
          <cell r="AFV9">
            <v>0.18992454594373998</v>
          </cell>
          <cell r="AFW9">
            <v>9.7844548881049986E-2</v>
          </cell>
          <cell r="AFX9">
            <v>-6.3624016582966014E-2</v>
          </cell>
          <cell r="AFY9">
            <v>0.21043152397871001</v>
          </cell>
          <cell r="AFZ9">
            <v>-1.0812513172625993E-2</v>
          </cell>
          <cell r="AGA9">
            <v>8.0640621840950111E-2</v>
          </cell>
          <cell r="AGB9">
            <v>-0.235593728363514</v>
          </cell>
          <cell r="AGC9">
            <v>0.23004526680708004</v>
          </cell>
          <cell r="AGD9">
            <v>0.32219905441998997</v>
          </cell>
          <cell r="AGE9">
            <v>-6.7908100426196993E-2</v>
          </cell>
          <cell r="AGF9">
            <v>9.2846580207349927E-2</v>
          </cell>
          <cell r="AGG9">
            <v>0.43544489926100005</v>
          </cell>
          <cell r="AGH9">
            <v>2.929050511122E-2</v>
          </cell>
          <cell r="AGI9">
            <v>0.27027589863538992</v>
          </cell>
          <cell r="AGJ9">
            <v>2.7681418120860002E-2</v>
          </cell>
          <cell r="AGK9">
            <v>8.7282844245430091E-2</v>
          </cell>
          <cell r="AGL9">
            <v>-0.10243057423830004</v>
          </cell>
          <cell r="AGM9">
            <v>0.40381700581312008</v>
          </cell>
          <cell r="AGN9">
            <v>0.5207814652323699</v>
          </cell>
          <cell r="AGO9">
            <v>-0.15609800034761401</v>
          </cell>
          <cell r="AGP9">
            <v>-0.12910037451982503</v>
          </cell>
          <cell r="AGQ9">
            <v>0.20772797650099006</v>
          </cell>
          <cell r="AGR9">
            <v>1.6766615569590027E-2</v>
          </cell>
          <cell r="AGS9">
            <v>-7.3496621251110117E-3</v>
          </cell>
          <cell r="AGT9">
            <v>0.1488332230448699</v>
          </cell>
          <cell r="AGU9">
            <v>0.28654820507765</v>
          </cell>
          <cell r="AGV9">
            <v>0.10792059487104</v>
          </cell>
          <cell r="AGW9">
            <v>0.22390408104657999</v>
          </cell>
          <cell r="AGX9">
            <v>-0.16205691510438902</v>
          </cell>
          <cell r="AGY9">
            <v>0.23125583714247</v>
          </cell>
          <cell r="AGZ9">
            <v>7.4901171386239973E-2</v>
          </cell>
          <cell r="AHA9">
            <v>5.3599663436409983E-2</v>
          </cell>
          <cell r="AHB9">
            <v>0.2825340706706001</v>
          </cell>
          <cell r="AHC9">
            <v>6.7756850123399381E-3</v>
          </cell>
          <cell r="AHD9">
            <v>0.15805275028943999</v>
          </cell>
          <cell r="AHE9">
            <v>2.7888603866099926E-2</v>
          </cell>
          <cell r="AHF9">
            <v>-0.13746099883317897</v>
          </cell>
          <cell r="AHG9">
            <v>0.31981498783826989</v>
          </cell>
          <cell r="AHH9">
            <v>-3.6434881031513044E-2</v>
          </cell>
          <cell r="AHI9">
            <v>9.9096365630630068E-2</v>
          </cell>
          <cell r="AHJ9">
            <v>0.26999194210767996</v>
          </cell>
          <cell r="AHK9">
            <v>0.32056624478102003</v>
          </cell>
          <cell r="AHL9">
            <v>0.2452187020182599</v>
          </cell>
          <cell r="AHM9">
            <v>-2.2124401867389953E-2</v>
          </cell>
          <cell r="AHN9">
            <v>0.22982079571485992</v>
          </cell>
          <cell r="AHO9">
            <v>0.24831146782637004</v>
          </cell>
          <cell r="AHP9">
            <v>3.9578862845899954E-2</v>
          </cell>
          <cell r="AHQ9">
            <v>0.10523480957747</v>
          </cell>
          <cell r="AHR9">
            <v>-3.1911663353442976E-2</v>
          </cell>
          <cell r="AHS9">
            <v>-8.3256356060504966E-2</v>
          </cell>
          <cell r="AHT9">
            <v>0.22589380329847009</v>
          </cell>
          <cell r="AHU9">
            <v>-0.199768833458424</v>
          </cell>
          <cell r="AHV9">
            <v>0.46816498821974006</v>
          </cell>
          <cell r="AHW9">
            <v>-0.20091860705614095</v>
          </cell>
          <cell r="AHX9">
            <v>0.22688562458753991</v>
          </cell>
          <cell r="AHY9">
            <v>-9.3595198929310008E-2</v>
          </cell>
          <cell r="AHZ9">
            <v>0.15566165035962998</v>
          </cell>
          <cell r="AIA9">
            <v>8.6710162818429914E-2</v>
          </cell>
          <cell r="AIB9">
            <v>1.0141916930680006E-2</v>
          </cell>
          <cell r="AIC9">
            <v>-3.4299306213856018E-2</v>
          </cell>
          <cell r="AID9">
            <v>0.10504157131909997</v>
          </cell>
          <cell r="AIE9">
            <v>-0.12903361731767604</v>
          </cell>
          <cell r="AIF9">
            <v>0.22891754692793009</v>
          </cell>
          <cell r="AIG9">
            <v>-0.23962693625688503</v>
          </cell>
          <cell r="AIH9">
            <v>0.2279070097804099</v>
          </cell>
          <cell r="AII9">
            <v>0.1967796761393501</v>
          </cell>
          <cell r="AIJ9">
            <v>0.44583494251965994</v>
          </cell>
          <cell r="AIK9">
            <v>-3.2214097321032975E-2</v>
          </cell>
          <cell r="AIL9">
            <v>0.10047442501782999</v>
          </cell>
          <cell r="AIM9">
            <v>6.3884683310990065E-2</v>
          </cell>
          <cell r="AIN9">
            <v>4.1376896560189946E-2</v>
          </cell>
          <cell r="AIO9">
            <v>0.21361059731245002</v>
          </cell>
          <cell r="AIP9">
            <v>-3.7857812046999673E-3</v>
          </cell>
          <cell r="AIQ9">
            <v>-2.3979536831378989E-2</v>
          </cell>
          <cell r="AIR9">
            <v>0.15204460209607995</v>
          </cell>
          <cell r="AIS9">
            <v>0.24832481926679995</v>
          </cell>
          <cell r="AIT9">
            <v>0.43259770458937008</v>
          </cell>
          <cell r="AIU9">
            <v>6.0565896689890097E-2</v>
          </cell>
          <cell r="AIV9">
            <v>0.27182347363233994</v>
          </cell>
          <cell r="AIW9">
            <v>-1.6694586873049477E-3</v>
          </cell>
          <cell r="AIX9">
            <v>4.5488782584669929E-2</v>
          </cell>
          <cell r="AIY9">
            <v>0.16899175232649011</v>
          </cell>
          <cell r="AIZ9">
            <v>0.14187557286024011</v>
          </cell>
          <cell r="AJA9">
            <v>0.1578553397059399</v>
          </cell>
          <cell r="AJB9">
            <v>0.19587308949231996</v>
          </cell>
          <cell r="AJC9">
            <v>0.19557983464002993</v>
          </cell>
          <cell r="AJD9">
            <v>0.17585463112592992</v>
          </cell>
          <cell r="AJE9">
            <v>0.31837017124890998</v>
          </cell>
          <cell r="AJF9">
            <v>0.34333235806227003</v>
          </cell>
          <cell r="AJG9">
            <v>0.18391937798262004</v>
          </cell>
          <cell r="AJH9">
            <v>-5.0968449711800146E-3</v>
          </cell>
          <cell r="AJI9">
            <v>0.21717984265088996</v>
          </cell>
          <cell r="AJJ9">
            <v>0.33676273411512003</v>
          </cell>
          <cell r="AJK9">
            <v>8.3403654754159895E-2</v>
          </cell>
          <cell r="AJL9">
            <v>-0.21688955241441699</v>
          </cell>
          <cell r="AJM9">
            <v>0.17163986748457005</v>
          </cell>
          <cell r="AJN9">
            <v>-0.10532485657930402</v>
          </cell>
          <cell r="AJO9">
            <v>8.0810267329201046E-3</v>
          </cell>
          <cell r="AJP9">
            <v>0.11156076973676998</v>
          </cell>
          <cell r="AJQ9">
            <v>-9.5745317280292008E-2</v>
          </cell>
          <cell r="AJR9">
            <v>0.17790741509198993</v>
          </cell>
          <cell r="AJS9">
            <v>-0.23918967658281298</v>
          </cell>
          <cell r="AJT9">
            <v>-3.7916712105274031E-2</v>
          </cell>
          <cell r="AJU9">
            <v>8.7882466971870077E-2</v>
          </cell>
          <cell r="AJV9">
            <v>2.5159545600409894E-2</v>
          </cell>
          <cell r="AJW9">
            <v>-7.4957899391650984E-2</v>
          </cell>
          <cell r="AJX9">
            <v>7.74831253886199E-2</v>
          </cell>
          <cell r="AJY9">
            <v>0.12402338570355997</v>
          </cell>
          <cell r="AJZ9">
            <v>8.6121984183789912E-2</v>
          </cell>
          <cell r="AKA9">
            <v>8.1424303710460055E-2</v>
          </cell>
          <cell r="AKB9">
            <v>0.17454404419660996</v>
          </cell>
          <cell r="AKC9">
            <v>0.16333133763074992</v>
          </cell>
          <cell r="AKD9">
            <v>0.16307837551832005</v>
          </cell>
          <cell r="AKE9">
            <v>-4.7454755902289758E-3</v>
          </cell>
          <cell r="AKF9">
            <v>-0.14684056454896899</v>
          </cell>
          <cell r="AKG9">
            <v>-3.1404906511300901E-4</v>
          </cell>
          <cell r="AKH9">
            <v>0.15179903095961</v>
          </cell>
          <cell r="AKI9">
            <v>2.6573616862299865E-3</v>
          </cell>
          <cell r="AKJ9">
            <v>9.3923040091989929E-2</v>
          </cell>
          <cell r="AKK9">
            <v>0.22129888123274011</v>
          </cell>
          <cell r="AKL9">
            <v>-3.7289254009724049E-2</v>
          </cell>
          <cell r="AKM9">
            <v>8.8655777633189992E-2</v>
          </cell>
          <cell r="AKN9">
            <v>2.0695157706740019E-2</v>
          </cell>
          <cell r="AKO9">
            <v>0.11339349335431992</v>
          </cell>
          <cell r="AKP9">
            <v>2.1490532755898961E-3</v>
          </cell>
          <cell r="AKQ9">
            <v>-1.7251722157000993E-2</v>
          </cell>
          <cell r="AKR9">
            <v>0.12425608223676998</v>
          </cell>
          <cell r="AKS9">
            <v>8.419104278089895E-3</v>
          </cell>
          <cell r="AKT9">
            <v>-2.8199009239674E-2</v>
          </cell>
          <cell r="AKU9">
            <v>-9.6436660885810266E-3</v>
          </cell>
          <cell r="AKV9">
            <v>1.1953182876109913E-2</v>
          </cell>
          <cell r="AKW9">
            <v>0.19631547516584003</v>
          </cell>
          <cell r="AKX9">
            <v>-0.17328923159837695</v>
          </cell>
          <cell r="AKY9">
            <v>0.12602490967512003</v>
          </cell>
          <cell r="AKZ9">
            <v>0.26632732933760006</v>
          </cell>
          <cell r="ALA9">
            <v>0.27934271878003991</v>
          </cell>
          <cell r="ALB9">
            <v>5.8740683257580084E-2</v>
          </cell>
          <cell r="ALC9">
            <v>4.5220800101759995E-2</v>
          </cell>
          <cell r="ALD9">
            <v>0.12498790806532001</v>
          </cell>
          <cell r="ALE9">
            <v>0.13155741280317002</v>
          </cell>
          <cell r="ALF9">
            <v>0.19215101784467992</v>
          </cell>
          <cell r="ALG9">
            <v>-3.7083558380603954E-2</v>
          </cell>
          <cell r="ALH9">
            <v>-1.7816774189472029E-2</v>
          </cell>
          <cell r="ALI9">
            <v>6.4438887298110092E-2</v>
          </cell>
          <cell r="ALJ9">
            <v>0.21512193268537994</v>
          </cell>
          <cell r="ALK9">
            <v>8.5231252372260036E-2</v>
          </cell>
          <cell r="ALL9">
            <v>1.6903825461860089E-2</v>
          </cell>
          <cell r="ALM9">
            <v>0.2889204699397101</v>
          </cell>
          <cell r="ALN9">
            <v>0.16828591412305993</v>
          </cell>
          <cell r="ALO9">
            <v>0.27655417507887003</v>
          </cell>
          <cell r="ALP9">
            <v>0.29221767967939005</v>
          </cell>
        </row>
        <row r="10">
          <cell r="D10">
            <v>9.9999999999999381E-2</v>
          </cell>
          <cell r="E10">
            <v>-0.15762665408849696</v>
          </cell>
          <cell r="F10">
            <v>0.16485122305154998</v>
          </cell>
          <cell r="G10">
            <v>9.9616085112099961E-2</v>
          </cell>
          <cell r="H10">
            <v>-0.14105727809667601</v>
          </cell>
          <cell r="I10">
            <v>7.5634037077429994E-2</v>
          </cell>
          <cell r="J10">
            <v>-0.21812489169836002</v>
          </cell>
          <cell r="K10">
            <v>-0.12220009702444101</v>
          </cell>
          <cell r="L10">
            <v>0.15952364069223002</v>
          </cell>
          <cell r="M10">
            <v>0.13724461656809006</v>
          </cell>
          <cell r="N10">
            <v>0.29460981947184006</v>
          </cell>
          <cell r="O10">
            <v>9.7684060156350005E-2</v>
          </cell>
          <cell r="P10">
            <v>8.8786397993559918E-2</v>
          </cell>
          <cell r="Q10">
            <v>0.33713451486826007</v>
          </cell>
          <cell r="R10">
            <v>0.43444315057992999</v>
          </cell>
          <cell r="S10">
            <v>0.30145124059916006</v>
          </cell>
          <cell r="T10">
            <v>9.4332252562050023E-2</v>
          </cell>
          <cell r="U10">
            <v>0.11985651117563001</v>
          </cell>
          <cell r="V10">
            <v>0.12744203668832998</v>
          </cell>
          <cell r="W10">
            <v>-1.7038310945034052E-2</v>
          </cell>
          <cell r="X10">
            <v>0.13221958738564998</v>
          </cell>
          <cell r="Y10">
            <v>-5.6045557439327043E-2</v>
          </cell>
          <cell r="Z10">
            <v>-0.16759374278783801</v>
          </cell>
          <cell r="AA10">
            <v>0.32217601400614004</v>
          </cell>
          <cell r="AB10">
            <v>9.7062502920630012E-2</v>
          </cell>
          <cell r="AC10">
            <v>0.33314851385354993</v>
          </cell>
          <cell r="AD10">
            <v>0.28944126230477996</v>
          </cell>
          <cell r="AE10">
            <v>-1.850899595022204E-2</v>
          </cell>
          <cell r="AF10">
            <v>1.8633996069429948E-2</v>
          </cell>
          <cell r="AG10">
            <v>-6.4956630647182045E-2</v>
          </cell>
          <cell r="AH10">
            <v>0.49468794924021009</v>
          </cell>
          <cell r="AI10">
            <v>0.38859335047007004</v>
          </cell>
          <cell r="AJ10">
            <v>0.19908050161599999</v>
          </cell>
          <cell r="AK10">
            <v>1.5364442884920004E-2</v>
          </cell>
          <cell r="AL10">
            <v>-0.17737790483236304</v>
          </cell>
          <cell r="AM10">
            <v>-0.17051371473073995</v>
          </cell>
          <cell r="AN10">
            <v>6.5071736395359903E-2</v>
          </cell>
          <cell r="AO10">
            <v>6.1330591261389955E-2</v>
          </cell>
          <cell r="AP10">
            <v>-0.28253313440084404</v>
          </cell>
          <cell r="AQ10">
            <v>0.18604055505991002</v>
          </cell>
          <cell r="AR10">
            <v>0.57459071737528</v>
          </cell>
          <cell r="AS10">
            <v>0.25983694654703005</v>
          </cell>
          <cell r="AT10">
            <v>0.12318662267922997</v>
          </cell>
          <cell r="AU10">
            <v>0.19287410837411989</v>
          </cell>
          <cell r="AV10">
            <v>0.1341253862977001</v>
          </cell>
          <cell r="AW10">
            <v>0.23050931555032994</v>
          </cell>
          <cell r="AX10">
            <v>5.0821219503879966E-2</v>
          </cell>
          <cell r="AY10">
            <v>0.33406654459238005</v>
          </cell>
          <cell r="AZ10">
            <v>0.3386708841919901</v>
          </cell>
          <cell r="BA10">
            <v>-0.12468638557195699</v>
          </cell>
          <cell r="BB10">
            <v>0.15367666345834996</v>
          </cell>
          <cell r="BC10">
            <v>-6.5963293492793951E-2</v>
          </cell>
          <cell r="BD10">
            <v>0.17459789377451007</v>
          </cell>
          <cell r="BE10">
            <v>0.21098259550332998</v>
          </cell>
          <cell r="BF10">
            <v>3.2137428343300023E-2</v>
          </cell>
          <cell r="BG10">
            <v>-1.4744128167629045E-2</v>
          </cell>
          <cell r="BH10">
            <v>9.6167717993260071E-2</v>
          </cell>
          <cell r="BI10">
            <v>5.2497898161409928E-2</v>
          </cell>
          <cell r="BJ10">
            <v>0.32017854315043004</v>
          </cell>
          <cell r="BK10">
            <v>0.23167673212290008</v>
          </cell>
          <cell r="BL10">
            <v>0.34455088239907994</v>
          </cell>
          <cell r="BM10">
            <v>5.9829507887360078E-2</v>
          </cell>
          <cell r="BN10">
            <v>0.36796656709908993</v>
          </cell>
          <cell r="BO10">
            <v>-6.6663874983790006E-3</v>
          </cell>
          <cell r="BP10">
            <v>3.8732563078399895E-2</v>
          </cell>
          <cell r="BQ10">
            <v>-0.23411705631017699</v>
          </cell>
          <cell r="BR10">
            <v>0.41133657556772008</v>
          </cell>
          <cell r="BS10">
            <v>0.21929374796152001</v>
          </cell>
          <cell r="BT10">
            <v>5.9211288511749949E-2</v>
          </cell>
          <cell r="BU10">
            <v>-9.8404313504696028E-2</v>
          </cell>
          <cell r="BV10">
            <v>-0.10080328124761595</v>
          </cell>
          <cell r="BW10">
            <v>0.11439255338906995</v>
          </cell>
          <cell r="BX10">
            <v>0.25766256910563001</v>
          </cell>
          <cell r="BY10">
            <v>0.22658053499459996</v>
          </cell>
          <cell r="BZ10">
            <v>0.12644616228342009</v>
          </cell>
          <cell r="CA10">
            <v>0.35167244535685005</v>
          </cell>
          <cell r="CB10">
            <v>0.27603927713633003</v>
          </cell>
          <cell r="CC10">
            <v>2.195564371347003E-2</v>
          </cell>
          <cell r="CD10">
            <v>0.17382291418314</v>
          </cell>
          <cell r="CE10">
            <v>0.38726726633310005</v>
          </cell>
          <cell r="CF10">
            <v>1.0825191557410019E-2</v>
          </cell>
          <cell r="CG10">
            <v>0.26594785314797997</v>
          </cell>
          <cell r="CH10">
            <v>-6.9446708142756997E-2</v>
          </cell>
          <cell r="CI10">
            <v>0.17325965029000989</v>
          </cell>
          <cell r="CJ10">
            <v>4.230414450169917E-3</v>
          </cell>
          <cell r="CK10">
            <v>0.14200202089547997</v>
          </cell>
          <cell r="CL10">
            <v>0.13860229116677991</v>
          </cell>
          <cell r="CM10">
            <v>-4.9712444722652016E-2</v>
          </cell>
          <cell r="CN10">
            <v>0.15530732733010999</v>
          </cell>
          <cell r="CO10">
            <v>-9.971853631734795E-2</v>
          </cell>
          <cell r="CP10">
            <v>-2.6672269284724992E-2</v>
          </cell>
          <cell r="CQ10">
            <v>0.2410196409821499</v>
          </cell>
          <cell r="CR10">
            <v>0.27672127348185005</v>
          </cell>
          <cell r="CS10">
            <v>-0.26739546197652797</v>
          </cell>
          <cell r="CT10">
            <v>0.13003376585244997</v>
          </cell>
          <cell r="CU10">
            <v>0.31073299509286989</v>
          </cell>
          <cell r="CV10">
            <v>0.31895354849099999</v>
          </cell>
          <cell r="CW10">
            <v>0.22560826402903</v>
          </cell>
          <cell r="CX10">
            <v>0.21946779352426993</v>
          </cell>
          <cell r="CY10">
            <v>0.24745324712992001</v>
          </cell>
          <cell r="CZ10">
            <v>0.13495806318522008</v>
          </cell>
          <cell r="DA10">
            <v>-2.7749623239039956E-2</v>
          </cell>
          <cell r="DB10">
            <v>-0.205807413041592</v>
          </cell>
          <cell r="DC10">
            <v>-2.4099255979061041E-2</v>
          </cell>
          <cell r="DD10">
            <v>0.25303987127543004</v>
          </cell>
          <cell r="DE10">
            <v>0.16521016222239004</v>
          </cell>
          <cell r="DF10">
            <v>0.22107115846871994</v>
          </cell>
          <cell r="DG10">
            <v>6.3484703123569908E-2</v>
          </cell>
          <cell r="DH10">
            <v>0.14816764456033993</v>
          </cell>
          <cell r="DI10">
            <v>0.11000350576638995</v>
          </cell>
          <cell r="DJ10">
            <v>-3.7093414664269853E-3</v>
          </cell>
          <cell r="DK10">
            <v>0.26604143244028</v>
          </cell>
          <cell r="DL10">
            <v>-0.12310710090398802</v>
          </cell>
          <cell r="DM10">
            <v>8.8542734205719897E-2</v>
          </cell>
          <cell r="DN10">
            <v>3.6408935606480064E-2</v>
          </cell>
          <cell r="DO10">
            <v>1.7564211904999905E-2</v>
          </cell>
          <cell r="DP10">
            <v>0.15271261793374991</v>
          </cell>
          <cell r="DQ10">
            <v>-0.14865317481756202</v>
          </cell>
          <cell r="DR10">
            <v>0.24461070162058007</v>
          </cell>
          <cell r="DS10">
            <v>0.15939417940378009</v>
          </cell>
          <cell r="DT10">
            <v>4.5195733129979931E-2</v>
          </cell>
          <cell r="DU10">
            <v>4.4632301926599283E-3</v>
          </cell>
          <cell r="DV10">
            <v>-9.3601192414760948E-2</v>
          </cell>
          <cell r="DW10">
            <v>-4.265370506048205E-2</v>
          </cell>
          <cell r="DX10">
            <v>0.16244474512338991</v>
          </cell>
          <cell r="DY10">
            <v>0.18985990148782994</v>
          </cell>
          <cell r="DZ10">
            <v>5.742469888925994E-2</v>
          </cell>
          <cell r="EA10">
            <v>0.42808631521462992</v>
          </cell>
          <cell r="EB10">
            <v>6.6877995550630009E-2</v>
          </cell>
          <cell r="EC10">
            <v>0.38164571386576007</v>
          </cell>
          <cell r="ED10">
            <v>0.4213400231003801</v>
          </cell>
          <cell r="EE10">
            <v>-2.7416612088679959E-2</v>
          </cell>
          <cell r="EF10">
            <v>-0.16256734269857398</v>
          </cell>
          <cell r="EG10">
            <v>0.14823678594828005</v>
          </cell>
          <cell r="EH10">
            <v>0.43923417192698011</v>
          </cell>
          <cell r="EI10">
            <v>-5.986257928609795E-2</v>
          </cell>
          <cell r="EJ10">
            <v>0.27230373483896009</v>
          </cell>
          <cell r="EK10">
            <v>0.37172857385873992</v>
          </cell>
          <cell r="EL10">
            <v>0.14414182764292005</v>
          </cell>
          <cell r="EM10">
            <v>0.34038404089211993</v>
          </cell>
          <cell r="EN10">
            <v>-7.8641916692256952E-2</v>
          </cell>
          <cell r="EO10">
            <v>-2.9969359815121055E-2</v>
          </cell>
          <cell r="EP10">
            <v>6.4435993254180035E-2</v>
          </cell>
          <cell r="EQ10">
            <v>-7.1176673352718045E-2</v>
          </cell>
          <cell r="ER10">
            <v>9.4944511473179949E-2</v>
          </cell>
          <cell r="ES10">
            <v>0.19976452451943993</v>
          </cell>
          <cell r="ET10">
            <v>-8.5312570512295016E-2</v>
          </cell>
          <cell r="EU10">
            <v>0.47821513277292005</v>
          </cell>
          <cell r="EV10">
            <v>0.27170995336771009</v>
          </cell>
          <cell r="EW10">
            <v>0.45066681963205002</v>
          </cell>
          <cell r="EX10">
            <v>7.3368893265699509E-3</v>
          </cell>
          <cell r="EY10">
            <v>-1.9964600980281966E-2</v>
          </cell>
          <cell r="EZ10">
            <v>0.26253441435099001</v>
          </cell>
          <cell r="FA10">
            <v>9.3369995176789899E-2</v>
          </cell>
          <cell r="FB10">
            <v>-4.3676580369471973E-2</v>
          </cell>
          <cell r="FC10">
            <v>3.7657295286660064E-2</v>
          </cell>
          <cell r="FD10">
            <v>-0.19581058162450804</v>
          </cell>
          <cell r="FE10">
            <v>2.1856938421729977E-2</v>
          </cell>
          <cell r="FF10">
            <v>0.75796285730599999</v>
          </cell>
          <cell r="FG10">
            <v>8.7827001631259893E-2</v>
          </cell>
          <cell r="FH10">
            <v>0.28044227224587992</v>
          </cell>
          <cell r="FI10">
            <v>0.33755270105599999</v>
          </cell>
          <cell r="FJ10">
            <v>-0.17159559863805796</v>
          </cell>
          <cell r="FK10">
            <v>0.20175460439920001</v>
          </cell>
          <cell r="FL10">
            <v>-7.1455384671687994E-2</v>
          </cell>
          <cell r="FM10">
            <v>-1.6662146031856007E-2</v>
          </cell>
          <cell r="FN10">
            <v>0.23669389349222003</v>
          </cell>
          <cell r="FO10">
            <v>7.6525126516820086E-2</v>
          </cell>
          <cell r="FP10">
            <v>-0.25451740163564696</v>
          </cell>
          <cell r="FQ10">
            <v>-0.126495088517666</v>
          </cell>
          <cell r="FR10">
            <v>2.3355399191379966E-2</v>
          </cell>
          <cell r="FS10">
            <v>0.58571377855539009</v>
          </cell>
          <cell r="FT10">
            <v>-2.459916013479202E-2</v>
          </cell>
          <cell r="FU10">
            <v>-4.2651499688625027E-2</v>
          </cell>
          <cell r="FV10">
            <v>4.6872650206090105E-2</v>
          </cell>
          <cell r="FW10">
            <v>1.7025862753389909E-2</v>
          </cell>
          <cell r="FX10">
            <v>0.20121124845742999</v>
          </cell>
          <cell r="FY10">
            <v>3.9099798798600816E-3</v>
          </cell>
          <cell r="FZ10">
            <v>4.5875226080420051E-2</v>
          </cell>
          <cell r="GA10">
            <v>7.0211325705050065E-2</v>
          </cell>
          <cell r="GB10">
            <v>-2.5382722795009971E-2</v>
          </cell>
          <cell r="GC10">
            <v>6.1128889143470033E-2</v>
          </cell>
          <cell r="GD10">
            <v>0.23748401266335994</v>
          </cell>
          <cell r="GE10">
            <v>0.1197371826767899</v>
          </cell>
          <cell r="GF10">
            <v>0.13530412775278</v>
          </cell>
          <cell r="GG10">
            <v>0.13040999037027001</v>
          </cell>
          <cell r="GH10">
            <v>8.2818900167940024E-2</v>
          </cell>
          <cell r="GI10">
            <v>0.43543509107828005</v>
          </cell>
          <cell r="GJ10">
            <v>0.25385430914164009</v>
          </cell>
          <cell r="GK10">
            <v>3.3968363821510028E-2</v>
          </cell>
          <cell r="GL10">
            <v>7.6747332632540077E-2</v>
          </cell>
          <cell r="GM10">
            <v>0.14839521509408993</v>
          </cell>
          <cell r="GN10">
            <v>4.2058573365200136E-3</v>
          </cell>
          <cell r="GO10">
            <v>-0.16166772979497901</v>
          </cell>
          <cell r="GP10">
            <v>-1.3969386994838962E-2</v>
          </cell>
          <cell r="GQ10">
            <v>6.8609510481359992E-2</v>
          </cell>
          <cell r="GR10">
            <v>-1.3004447400570052E-2</v>
          </cell>
          <cell r="GS10">
            <v>0.2274419413208999</v>
          </cell>
          <cell r="GT10">
            <v>3.5056387007240009E-2</v>
          </cell>
          <cell r="GU10">
            <v>4.4060860693450055E-2</v>
          </cell>
          <cell r="GV10">
            <v>0.2093923435807199</v>
          </cell>
          <cell r="GW10">
            <v>0.33705404859780996</v>
          </cell>
          <cell r="GX10">
            <v>-8.563002485036797E-2</v>
          </cell>
          <cell r="GY10">
            <v>1.2210165083410107E-2</v>
          </cell>
          <cell r="GZ10">
            <v>0.13895848852396009</v>
          </cell>
          <cell r="HA10">
            <v>-0.11471589940786397</v>
          </cell>
          <cell r="HB10">
            <v>-7.3641790747640545E-3</v>
          </cell>
          <cell r="HC10">
            <v>-1.1986340463161049E-2</v>
          </cell>
          <cell r="HD10">
            <v>0.35830799204111008</v>
          </cell>
          <cell r="HE10">
            <v>2.5457893431189982E-2</v>
          </cell>
          <cell r="HF10">
            <v>0.11443070036172998</v>
          </cell>
          <cell r="HG10">
            <v>7.8890954077240005E-2</v>
          </cell>
          <cell r="HH10">
            <v>0.25083438020944993</v>
          </cell>
          <cell r="HI10">
            <v>0.39166108232737007</v>
          </cell>
          <cell r="HJ10">
            <v>0.34099582296610009</v>
          </cell>
          <cell r="HK10">
            <v>-9.773060220480001E-2</v>
          </cell>
          <cell r="HL10">
            <v>-6.6293801248073048E-2</v>
          </cell>
          <cell r="HM10">
            <v>0.2865406618714299</v>
          </cell>
          <cell r="HN10">
            <v>0.12691358190775004</v>
          </cell>
          <cell r="HO10">
            <v>4.781178098917005E-2</v>
          </cell>
          <cell r="HP10">
            <v>-7.961377042532003E-2</v>
          </cell>
          <cell r="HQ10">
            <v>0.29762521845101997</v>
          </cell>
          <cell r="HR10">
            <v>-0.13433870214223897</v>
          </cell>
          <cell r="HS10">
            <v>0.24546555143595006</v>
          </cell>
          <cell r="HT10">
            <v>2.7542267858980063E-2</v>
          </cell>
          <cell r="HU10">
            <v>3.4855876982210043E-2</v>
          </cell>
          <cell r="HV10">
            <v>1.4599715292449966E-2</v>
          </cell>
          <cell r="HW10">
            <v>0.14627400499582</v>
          </cell>
          <cell r="HX10">
            <v>-7.214554685354202E-2</v>
          </cell>
          <cell r="HY10">
            <v>-5.690010923147204E-2</v>
          </cell>
          <cell r="HZ10">
            <v>0.16028538805245995</v>
          </cell>
          <cell r="IA10">
            <v>0.42513207060099001</v>
          </cell>
          <cell r="IB10">
            <v>-1.5159155309199979E-2</v>
          </cell>
          <cell r="IC10">
            <v>8.5336600363250081E-2</v>
          </cell>
          <cell r="ID10">
            <v>0.41128376585244997</v>
          </cell>
          <cell r="IE10">
            <v>-8.4910179555416021E-2</v>
          </cell>
          <cell r="IF10">
            <v>0.27125862699746994</v>
          </cell>
          <cell r="IG10">
            <v>-8.1477250039576954E-2</v>
          </cell>
          <cell r="IH10">
            <v>-3.4997715353960457E-3</v>
          </cell>
          <cell r="II10">
            <v>0.28590444189310005</v>
          </cell>
          <cell r="IJ10">
            <v>0.11563876730204004</v>
          </cell>
          <cell r="IK10">
            <v>0.17649856668710995</v>
          </cell>
          <cell r="IL10">
            <v>8.8689004004000038E-2</v>
          </cell>
          <cell r="IM10">
            <v>-6.9594635367390412E-3</v>
          </cell>
          <cell r="IN10">
            <v>0.12820461851357989</v>
          </cell>
          <cell r="IO10">
            <v>0.13947859865426993</v>
          </cell>
          <cell r="IP10">
            <v>3.8292084753509981E-2</v>
          </cell>
          <cell r="IQ10">
            <v>0.38133112055063001</v>
          </cell>
          <cell r="IR10">
            <v>3.5481248915200103E-2</v>
          </cell>
          <cell r="IS10">
            <v>0.30606356722116002</v>
          </cell>
          <cell r="IT10">
            <v>-1.5628661096095953E-2</v>
          </cell>
          <cell r="IU10">
            <v>0.13906756502389994</v>
          </cell>
          <cell r="IV10">
            <v>0.2277639256119699</v>
          </cell>
          <cell r="IW10">
            <v>0.15008333784342009</v>
          </cell>
          <cell r="IX10">
            <v>-0.13100972312688797</v>
          </cell>
          <cell r="IY10">
            <v>0.36141446691750989</v>
          </cell>
          <cell r="IZ10">
            <v>3.2629762709140087E-2</v>
          </cell>
          <cell r="JA10">
            <v>3.263679605722003E-2</v>
          </cell>
          <cell r="JB10">
            <v>4.7607575476170005E-2</v>
          </cell>
          <cell r="JC10">
            <v>0.26992252928018989</v>
          </cell>
          <cell r="JD10">
            <v>0.3443193779587701</v>
          </cell>
          <cell r="JE10">
            <v>-1.8537892699239666E-3</v>
          </cell>
          <cell r="JF10">
            <v>-0.24885442394018198</v>
          </cell>
          <cell r="JG10">
            <v>9.1866598725300896E-3</v>
          </cell>
          <cell r="JH10">
            <v>9.0193782865999994E-2</v>
          </cell>
          <cell r="JI10">
            <v>0.17112794977426993</v>
          </cell>
          <cell r="JJ10">
            <v>0.16475907427073011</v>
          </cell>
          <cell r="JK10">
            <v>1.3555918753149987E-2</v>
          </cell>
          <cell r="JL10">
            <v>9.2933093130590061E-2</v>
          </cell>
          <cell r="JM10">
            <v>0.66781798464060005</v>
          </cell>
          <cell r="JN10">
            <v>0.16058555704354993</v>
          </cell>
          <cell r="JO10">
            <v>4.403010469674995E-2</v>
          </cell>
          <cell r="JP10">
            <v>0.18203130823373992</v>
          </cell>
          <cell r="JQ10">
            <v>0.39590242964028999</v>
          </cell>
          <cell r="JR10">
            <v>0.21741405588387996</v>
          </cell>
          <cell r="JS10">
            <v>-5.1112796247005043E-2</v>
          </cell>
          <cell r="JT10">
            <v>-0.11360212701559103</v>
          </cell>
          <cell r="JU10">
            <v>3.9691601812839927E-2</v>
          </cell>
          <cell r="JV10">
            <v>1.0474477827550066E-2</v>
          </cell>
          <cell r="JW10">
            <v>6.7632113516330028E-2</v>
          </cell>
          <cell r="JX10">
            <v>0.22106293302774005</v>
          </cell>
          <cell r="JY10">
            <v>0.56610027414560005</v>
          </cell>
          <cell r="JZ10">
            <v>-4.7889794290066012E-2</v>
          </cell>
          <cell r="KA10">
            <v>0.47392240625619997</v>
          </cell>
          <cell r="KB10">
            <v>0.2457414017319699</v>
          </cell>
          <cell r="KC10">
            <v>0.14118913275003009</v>
          </cell>
          <cell r="KD10">
            <v>-8.2748188376430276E-3</v>
          </cell>
          <cell r="KE10">
            <v>0.19846871954203005</v>
          </cell>
          <cell r="KF10">
            <v>0.20918968778849001</v>
          </cell>
          <cell r="KG10">
            <v>-0.16590490478277198</v>
          </cell>
          <cell r="KH10">
            <v>-5.1304239034599686E-4</v>
          </cell>
          <cell r="KI10">
            <v>0.31290045839547997</v>
          </cell>
          <cell r="KJ10">
            <v>0.15128842455149005</v>
          </cell>
          <cell r="KK10">
            <v>0.14147368532419002</v>
          </cell>
          <cell r="KL10">
            <v>7.7892218649389999E-2</v>
          </cell>
          <cell r="KM10">
            <v>-3.388025897741298E-2</v>
          </cell>
          <cell r="KN10">
            <v>0.17243090730905997</v>
          </cell>
          <cell r="KO10">
            <v>0.27643815141916006</v>
          </cell>
          <cell r="KP10">
            <v>8.273652654885999E-2</v>
          </cell>
          <cell r="KQ10">
            <v>0.12893406015635001</v>
          </cell>
          <cell r="KR10">
            <v>1.0744606077669916E-2</v>
          </cell>
          <cell r="KS10">
            <v>0.36426404577493998</v>
          </cell>
          <cell r="KT10">
            <v>0.2351490603089299</v>
          </cell>
          <cell r="KU10">
            <v>0.1991136417985</v>
          </cell>
          <cell r="KV10">
            <v>3.8667069077500393E-3</v>
          </cell>
          <cell r="KW10">
            <v>-8.9875115752220402E-3</v>
          </cell>
          <cell r="KX10">
            <v>-9.8653580129146046E-2</v>
          </cell>
          <cell r="KY10">
            <v>7.1838055670260026E-2</v>
          </cell>
          <cell r="KZ10">
            <v>0.37364247900247993</v>
          </cell>
          <cell r="LA10">
            <v>1.8340383589269926E-2</v>
          </cell>
          <cell r="LB10">
            <v>-7.0430959641933022E-2</v>
          </cell>
          <cell r="LC10">
            <v>-7.9316641271114041E-2</v>
          </cell>
          <cell r="LD10">
            <v>0.12339488130808007</v>
          </cell>
          <cell r="LE10">
            <v>0.13202396494150004</v>
          </cell>
          <cell r="LF10">
            <v>-1.0231281697750005E-2</v>
          </cell>
          <cell r="LG10">
            <v>-4.7412003457546037E-2</v>
          </cell>
          <cell r="LH10">
            <v>8.1781779348850003E-2</v>
          </cell>
          <cell r="LI10">
            <v>0.21982208353280996</v>
          </cell>
          <cell r="LJ10">
            <v>0.10367373090981991</v>
          </cell>
          <cell r="LK10">
            <v>2.7409654855992116E-4</v>
          </cell>
          <cell r="LL10">
            <v>-0.10580583947896904</v>
          </cell>
          <cell r="LM10">
            <v>-0.13795259135961502</v>
          </cell>
          <cell r="LN10">
            <v>5.5113826811310052E-2</v>
          </cell>
          <cell r="LO10">
            <v>7.8845654547210042E-2</v>
          </cell>
          <cell r="LP10">
            <v>-0.12412902253866198</v>
          </cell>
          <cell r="LQ10">
            <v>0.17774966818094007</v>
          </cell>
          <cell r="LR10">
            <v>-0.11782064574956896</v>
          </cell>
          <cell r="LS10">
            <v>0.20884636503457998</v>
          </cell>
          <cell r="LT10">
            <v>0.12966230970620995</v>
          </cell>
          <cell r="LU10">
            <v>0.33797875505686004</v>
          </cell>
          <cell r="LV10">
            <v>4.2270098745819995E-2</v>
          </cell>
          <cell r="LW10">
            <v>0.3727615223527001</v>
          </cell>
          <cell r="LX10">
            <v>0.15679517847299995</v>
          </cell>
          <cell r="LY10">
            <v>0.14603391748667005</v>
          </cell>
          <cell r="LZ10">
            <v>2.3856793463230108E-2</v>
          </cell>
          <cell r="MA10">
            <v>-0.11026837962865799</v>
          </cell>
          <cell r="MB10">
            <v>3.7753497183319995E-2</v>
          </cell>
          <cell r="MC10">
            <v>0.12057176691294003</v>
          </cell>
          <cell r="MD10">
            <v>0.13506046396493998</v>
          </cell>
          <cell r="ME10">
            <v>-6.3611115396023044E-2</v>
          </cell>
          <cell r="MF10">
            <v>0.1126126394867899</v>
          </cell>
          <cell r="MG10">
            <v>8.9824353277679903E-2</v>
          </cell>
          <cell r="MH10">
            <v>0.28386298280954003</v>
          </cell>
          <cell r="MI10">
            <v>0.25359061819314999</v>
          </cell>
          <cell r="MJ10">
            <v>-2.5090481221676009E-2</v>
          </cell>
          <cell r="MK10">
            <v>0.10222211939096004</v>
          </cell>
          <cell r="ML10">
            <v>-3.0749644219875027E-2</v>
          </cell>
          <cell r="MM10">
            <v>6.8636332571510028E-2</v>
          </cell>
          <cell r="MN10">
            <v>-8.9825178563594954E-2</v>
          </cell>
          <cell r="MO10">
            <v>1.7352138578889953E-2</v>
          </cell>
          <cell r="MP10">
            <v>0.31968036752939</v>
          </cell>
          <cell r="MQ10">
            <v>6.4227924942998893E-3</v>
          </cell>
          <cell r="MR10">
            <v>0.18522301775217009</v>
          </cell>
          <cell r="MS10">
            <v>-7.4650372445583035E-2</v>
          </cell>
          <cell r="MT10">
            <v>-1.2933517873287004E-2</v>
          </cell>
          <cell r="MU10">
            <v>-5.1849736571309979E-3</v>
          </cell>
          <cell r="MV10">
            <v>2.407578092814E-2</v>
          </cell>
          <cell r="MW10">
            <v>0.15169993501902002</v>
          </cell>
          <cell r="MX10">
            <v>0.24279597860575008</v>
          </cell>
          <cell r="MY10">
            <v>1.9699011862279958E-2</v>
          </cell>
          <cell r="MZ10">
            <v>7.3890362799170051E-2</v>
          </cell>
          <cell r="NA10">
            <v>6.2796388685699922E-2</v>
          </cell>
          <cell r="NB10">
            <v>8.8411127150060054E-2</v>
          </cell>
          <cell r="NC10">
            <v>-0.14108600753545797</v>
          </cell>
          <cell r="ND10">
            <v>5.4632340490819997E-2</v>
          </cell>
          <cell r="NE10">
            <v>9.9129472792149897E-2</v>
          </cell>
          <cell r="NF10">
            <v>0.35652700525522008</v>
          </cell>
          <cell r="NG10">
            <v>2.5608216345309964E-2</v>
          </cell>
          <cell r="NH10">
            <v>-7.6612557351589006E-2</v>
          </cell>
          <cell r="NI10">
            <v>-7.8194822251796969E-2</v>
          </cell>
          <cell r="NJ10">
            <v>0.2989529715180399</v>
          </cell>
          <cell r="NK10">
            <v>5.9506044983899109E-3</v>
          </cell>
          <cell r="NL10">
            <v>6.9214259207249995E-2</v>
          </cell>
          <cell r="NM10">
            <v>2.4315153181549976E-2</v>
          </cell>
          <cell r="NN10">
            <v>-2.8766645789150003E-3</v>
          </cell>
          <cell r="NO10">
            <v>0.13707891565561003</v>
          </cell>
          <cell r="NP10">
            <v>0.22283748251200008</v>
          </cell>
          <cell r="NQ10">
            <v>0.17594722372293004</v>
          </cell>
          <cell r="NR10">
            <v>0.27168038946389994</v>
          </cell>
          <cell r="NS10">
            <v>7.1556364119049976E-2</v>
          </cell>
          <cell r="NT10">
            <v>-3.2558883607387012E-2</v>
          </cell>
          <cell r="NU10">
            <v>0.25037232500314999</v>
          </cell>
          <cell r="NV10">
            <v>-0.10113158363103902</v>
          </cell>
          <cell r="NW10">
            <v>5.7462965071199967E-2</v>
          </cell>
          <cell r="NX10">
            <v>0.28215864759684006</v>
          </cell>
          <cell r="NY10">
            <v>8.9512620985509939E-2</v>
          </cell>
          <cell r="NZ10">
            <v>-1.3061965882777971E-2</v>
          </cell>
          <cell r="OA10">
            <v>3.393188577889994E-2</v>
          </cell>
          <cell r="OB10">
            <v>0.27112320524454003</v>
          </cell>
          <cell r="OC10">
            <v>0.31133583647012997</v>
          </cell>
          <cell r="OD10">
            <v>0.18360606294869997</v>
          </cell>
          <cell r="OE10">
            <v>-7.5318361699580949E-2</v>
          </cell>
          <cell r="OF10">
            <v>0.24480715852975998</v>
          </cell>
          <cell r="OG10">
            <v>-0.29328009027242696</v>
          </cell>
          <cell r="OH10">
            <v>-0.18927648204564995</v>
          </cell>
          <cell r="OI10">
            <v>0.30079344373940997</v>
          </cell>
          <cell r="OJ10">
            <v>0.2906301365494699</v>
          </cell>
          <cell r="OK10">
            <v>-3.7252332150936041E-2</v>
          </cell>
          <cell r="OL10">
            <v>0.43013635736704003</v>
          </cell>
          <cell r="OM10">
            <v>-6.6450621068477989E-2</v>
          </cell>
          <cell r="ON10">
            <v>0.18430367571116002</v>
          </cell>
          <cell r="OO10">
            <v>0.19257656198740003</v>
          </cell>
          <cell r="OP10">
            <v>6.6375170767309921E-2</v>
          </cell>
          <cell r="OQ10">
            <v>0.1685989246964501</v>
          </cell>
          <cell r="OR10">
            <v>0.16561416250467009</v>
          </cell>
          <cell r="OS10">
            <v>0.19486490350961994</v>
          </cell>
          <cell r="OT10">
            <v>-4.8308576524258018E-2</v>
          </cell>
          <cell r="OU10">
            <v>-0.17001923459768298</v>
          </cell>
          <cell r="OV10">
            <v>0.16555968385935005</v>
          </cell>
          <cell r="OW10">
            <v>-9.2914952635759773E-3</v>
          </cell>
          <cell r="OX10">
            <v>-0.13673594135045997</v>
          </cell>
          <cell r="OY10">
            <v>3.0415211737160108E-2</v>
          </cell>
          <cell r="OZ10">
            <v>0.31569579702616002</v>
          </cell>
          <cell r="PA10">
            <v>6.9929038107400032E-2</v>
          </cell>
          <cell r="PB10">
            <v>0.20920816522836994</v>
          </cell>
          <cell r="PC10">
            <v>0.28450373274087992</v>
          </cell>
          <cell r="PD10">
            <v>-3.1718338906765009E-2</v>
          </cell>
          <cell r="PE10">
            <v>0.27446452242135999</v>
          </cell>
          <cell r="PF10">
            <v>7.803712904449922E-3</v>
          </cell>
          <cell r="PG10">
            <v>-0.12916633027792002</v>
          </cell>
          <cell r="PH10">
            <v>0.27910128694773007</v>
          </cell>
          <cell r="PI10">
            <v>0.20202091795206001</v>
          </cell>
          <cell r="PJ10">
            <v>6.4684067785740096E-2</v>
          </cell>
          <cell r="PK10">
            <v>0.14972618681191996</v>
          </cell>
          <cell r="PL10">
            <v>0.17577079397439999</v>
          </cell>
          <cell r="PM10">
            <v>-4.6767558038234958E-2</v>
          </cell>
          <cell r="PN10">
            <v>0.26612261396647008</v>
          </cell>
          <cell r="PO10">
            <v>8.459273439646009E-2</v>
          </cell>
          <cell r="PP10">
            <v>9.6514020979399984E-2</v>
          </cell>
          <cell r="PQ10">
            <v>0.53653434377908993</v>
          </cell>
          <cell r="PR10">
            <v>0.31610730749368998</v>
          </cell>
          <cell r="PS10">
            <v>-8.5020388543606051E-2</v>
          </cell>
          <cell r="PT10">
            <v>0.48880127531290007</v>
          </cell>
          <cell r="PU10">
            <v>-8.9759792268276017E-2</v>
          </cell>
          <cell r="PV10">
            <v>0.23149231535195991</v>
          </cell>
          <cell r="PW10">
            <v>-4.3833936631679005E-2</v>
          </cell>
          <cell r="PX10">
            <v>0.35170117479563001</v>
          </cell>
          <cell r="PY10">
            <v>-7.6902533948420948E-2</v>
          </cell>
          <cell r="PZ10">
            <v>0.18665543657541006</v>
          </cell>
          <cell r="QA10">
            <v>8.0629740774629921E-2</v>
          </cell>
          <cell r="QB10">
            <v>0.20285156828165007</v>
          </cell>
          <cell r="QC10">
            <v>7.6876030564299036E-3</v>
          </cell>
          <cell r="QD10">
            <v>-2.5084461152553028E-2</v>
          </cell>
          <cell r="QE10">
            <v>4.5049105703830028E-2</v>
          </cell>
          <cell r="QF10">
            <v>-0.21693101066350895</v>
          </cell>
          <cell r="QG10">
            <v>-0.12149539130926101</v>
          </cell>
          <cell r="QH10">
            <v>-0.152404571950436</v>
          </cell>
          <cell r="QI10">
            <v>1.9147192060950058E-2</v>
          </cell>
          <cell r="QJ10">
            <v>0.31776646238564998</v>
          </cell>
          <cell r="QK10">
            <v>-0.17147930997610095</v>
          </cell>
          <cell r="QL10">
            <v>-9.1932143151760015E-2</v>
          </cell>
          <cell r="QM10">
            <v>0.22528890234231991</v>
          </cell>
          <cell r="QN10">
            <v>0.20424464803934006</v>
          </cell>
          <cell r="QO10">
            <v>-6.437059777975096E-2</v>
          </cell>
          <cell r="QP10">
            <v>-3.5431291043757973E-2</v>
          </cell>
          <cell r="QQ10">
            <v>5.6137000143529958E-2</v>
          </cell>
          <cell r="QR10">
            <v>-4.2499925076960987E-2</v>
          </cell>
          <cell r="QS10">
            <v>0.30602696996926992</v>
          </cell>
          <cell r="QT10">
            <v>-0.11732944387197497</v>
          </cell>
          <cell r="QU10">
            <v>0.12142494779825008</v>
          </cell>
          <cell r="QV10">
            <v>0.33934954267740003</v>
          </cell>
          <cell r="QW10">
            <v>0.24260452848672998</v>
          </cell>
          <cell r="QX10">
            <v>0.13740173441171999</v>
          </cell>
          <cell r="QY10">
            <v>0.38228837114573011</v>
          </cell>
          <cell r="QZ10">
            <v>0.12943378549814</v>
          </cell>
          <cell r="RA10">
            <v>8.76442537903801E-2</v>
          </cell>
          <cell r="RB10">
            <v>0.14054325681924995</v>
          </cell>
          <cell r="RC10">
            <v>-9.3787039697169949E-2</v>
          </cell>
          <cell r="RD10">
            <v>0.3439586506485901</v>
          </cell>
          <cell r="RE10">
            <v>0.11025301080941996</v>
          </cell>
          <cell r="RF10">
            <v>8.6214576780800023E-2</v>
          </cell>
          <cell r="RG10">
            <v>1.2451087057590016E-2</v>
          </cell>
          <cell r="RH10">
            <v>-0.10664847034215896</v>
          </cell>
          <cell r="RI10">
            <v>0.24887434107064998</v>
          </cell>
          <cell r="RJ10">
            <v>-5.3030277669430026E-2</v>
          </cell>
          <cell r="RK10">
            <v>-1.9827510297298012E-2</v>
          </cell>
          <cell r="RL10">
            <v>2.3490940153600093E-2</v>
          </cell>
          <cell r="RM10">
            <v>0.29312304121256005</v>
          </cell>
          <cell r="RN10">
            <v>-0.10217335361242297</v>
          </cell>
          <cell r="RO10">
            <v>0.24238971334695991</v>
          </cell>
          <cell r="RP10">
            <v>0.16163400274514994</v>
          </cell>
          <cell r="RQ10">
            <v>0.1829146490693101</v>
          </cell>
          <cell r="RR10">
            <v>-0.10944374936819101</v>
          </cell>
          <cell r="RS10">
            <v>0.46803227525949009</v>
          </cell>
          <cell r="RT10">
            <v>2.9433117508899098E-3</v>
          </cell>
          <cell r="RU10">
            <v>0.28822628122567995</v>
          </cell>
          <cell r="RV10">
            <v>0.19051030737161989</v>
          </cell>
          <cell r="RW10">
            <v>-5.7467426240443986E-2</v>
          </cell>
          <cell r="RX10">
            <v>-6.3034082829952043E-2</v>
          </cell>
          <cell r="RY10">
            <v>0.10371950727701007</v>
          </cell>
          <cell r="RZ10">
            <v>0.23581460577249991</v>
          </cell>
          <cell r="SA10">
            <v>-3.5211826741694985E-2</v>
          </cell>
          <cell r="SB10">
            <v>-5.8137442052364041E-2</v>
          </cell>
          <cell r="SC10">
            <v>-0.12390681642293899</v>
          </cell>
          <cell r="SD10">
            <v>3.3106003820899899E-2</v>
          </cell>
          <cell r="SE10">
            <v>-9.8598147809505043E-2</v>
          </cell>
          <cell r="SF10">
            <v>1.3796006262299931E-2</v>
          </cell>
          <cell r="SG10">
            <v>-2.2004498839379716E-3</v>
          </cell>
          <cell r="SH10">
            <v>0.34042254549264994</v>
          </cell>
          <cell r="SI10">
            <v>6.8337355673310007E-2</v>
          </cell>
          <cell r="SJ10">
            <v>0.17998281580209996</v>
          </cell>
          <cell r="SK10">
            <v>0.10770419698954004</v>
          </cell>
          <cell r="SL10">
            <v>-7.3543156564236045E-2</v>
          </cell>
          <cell r="SM10">
            <v>-7.4560071408748985E-2</v>
          </cell>
          <cell r="SN10">
            <v>9.882632356882004E-2</v>
          </cell>
          <cell r="SO10">
            <v>0.13549474340676992</v>
          </cell>
          <cell r="SP10">
            <v>0.1457631931901</v>
          </cell>
          <cell r="SQ10">
            <v>-4.1746581971645047E-2</v>
          </cell>
          <cell r="SR10">
            <v>-5.3502227246761014E-2</v>
          </cell>
          <cell r="SS10">
            <v>-1.7127658307552029E-2</v>
          </cell>
          <cell r="ST10">
            <v>-1.6103292882442055E-2</v>
          </cell>
          <cell r="SU10">
            <v>0.2523942337632199</v>
          </cell>
          <cell r="SV10">
            <v>-3.354456561803798E-2</v>
          </cell>
          <cell r="SW10">
            <v>0.44647351366281995</v>
          </cell>
          <cell r="SX10">
            <v>-7.0619846761227012E-2</v>
          </cell>
          <cell r="SY10">
            <v>7.2309766829010025E-2</v>
          </cell>
          <cell r="SZ10">
            <v>0.72659650903939998</v>
          </cell>
          <cell r="TA10">
            <v>0.20901588064432008</v>
          </cell>
          <cell r="TB10">
            <v>0.22668007475137997</v>
          </cell>
          <cell r="TC10">
            <v>8.6261902868749907E-2</v>
          </cell>
          <cell r="TD10">
            <v>-0.19196143287420298</v>
          </cell>
          <cell r="TE10">
            <v>1.9887958586219945E-2</v>
          </cell>
          <cell r="TF10">
            <v>0.10024884802102996</v>
          </cell>
          <cell r="TG10">
            <v>0.22072425943613005</v>
          </cell>
          <cell r="TH10">
            <v>0.67765811544656995</v>
          </cell>
          <cell r="TI10">
            <v>0.18324569326638995</v>
          </cell>
          <cell r="TJ10">
            <v>0.25774732691049995</v>
          </cell>
          <cell r="TK10">
            <v>-9.4836439073086032E-2</v>
          </cell>
          <cell r="TL10">
            <v>0.15132096868753009</v>
          </cell>
          <cell r="TM10">
            <v>0.1143105373978599</v>
          </cell>
          <cell r="TN10">
            <v>-5.9192682683468001E-2</v>
          </cell>
          <cell r="TO10">
            <v>0.50314572912455002</v>
          </cell>
          <cell r="TP10">
            <v>3.6180769026280091E-2</v>
          </cell>
          <cell r="TQ10">
            <v>7.8485046446320039E-2</v>
          </cell>
          <cell r="TR10">
            <v>9.3006049215790032E-2</v>
          </cell>
          <cell r="TS10">
            <v>8.9673147797599828E-3</v>
          </cell>
          <cell r="TT10">
            <v>2.7111087858679994E-2</v>
          </cell>
          <cell r="TU10">
            <v>0.12961617571116002</v>
          </cell>
          <cell r="TV10">
            <v>-0.17672577041387505</v>
          </cell>
          <cell r="TW10">
            <v>2.7493034422400031E-2</v>
          </cell>
          <cell r="TX10">
            <v>0.25468793970346004</v>
          </cell>
          <cell r="TY10">
            <v>-5.4667617261410006E-2</v>
          </cell>
          <cell r="TZ10">
            <v>0.21640828710794002</v>
          </cell>
          <cell r="UA10">
            <v>-7.4570859849452997E-2</v>
          </cell>
          <cell r="UB10">
            <v>0.14946011167764994</v>
          </cell>
          <cell r="UC10">
            <v>0.11432865720987007</v>
          </cell>
          <cell r="UD10">
            <v>0.16798070532083997</v>
          </cell>
          <cell r="UE10">
            <v>3.813270193337992E-2</v>
          </cell>
          <cell r="UF10">
            <v>5.8791552603240094E-2</v>
          </cell>
          <cell r="UG10">
            <v>0.17844036680459996</v>
          </cell>
          <cell r="UH10">
            <v>0.20647529226542005</v>
          </cell>
          <cell r="UI10">
            <v>1.1005555212499907E-2</v>
          </cell>
          <cell r="UJ10">
            <v>-7.4112500131130021E-2</v>
          </cell>
          <cell r="UK10">
            <v>0.25094143015146009</v>
          </cell>
          <cell r="UL10">
            <v>0.15206698042153999</v>
          </cell>
          <cell r="UM10">
            <v>0.2071228371262599</v>
          </cell>
          <cell r="UN10">
            <v>0.22196403604745996</v>
          </cell>
          <cell r="UO10">
            <v>0.13214424711466011</v>
          </cell>
          <cell r="UP10">
            <v>-6.460490363836302E-2</v>
          </cell>
          <cell r="UQ10">
            <v>7.3454414427279957E-2</v>
          </cell>
          <cell r="UR10">
            <v>2.3635660231110078E-2</v>
          </cell>
          <cell r="US10">
            <v>6.5919504761700054E-3</v>
          </cell>
          <cell r="UT10">
            <v>1.7438948149983702E-5</v>
          </cell>
          <cell r="UU10">
            <v>-0.10640486615896205</v>
          </cell>
          <cell r="UV10">
            <v>-7.794764178991298E-2</v>
          </cell>
          <cell r="UW10">
            <v>-3.1851793706416998E-2</v>
          </cell>
          <cell r="UX10">
            <v>3.9058004438879967E-2</v>
          </cell>
          <cell r="UY10">
            <v>0.23396519285439998</v>
          </cell>
          <cell r="UZ10">
            <v>0.24685851198435005</v>
          </cell>
          <cell r="VA10">
            <v>-3.601648944616298E-2</v>
          </cell>
          <cell r="VB10">
            <v>-0.136543775975704</v>
          </cell>
          <cell r="VC10">
            <v>0.38205162149668004</v>
          </cell>
          <cell r="VD10">
            <v>5.620328050851997E-2</v>
          </cell>
          <cell r="VE10">
            <v>-0.18502202171087301</v>
          </cell>
          <cell r="VF10">
            <v>0.23456767660379008</v>
          </cell>
          <cell r="VG10">
            <v>9.0019141256810098E-2</v>
          </cell>
          <cell r="VH10">
            <v>0.32683280569314999</v>
          </cell>
          <cell r="VI10">
            <v>-0.16462173599004704</v>
          </cell>
          <cell r="VJ10">
            <v>0.24034026724099999</v>
          </cell>
          <cell r="VK10">
            <v>-9.356006520986504E-2</v>
          </cell>
          <cell r="VL10">
            <v>0.28378347021341011</v>
          </cell>
          <cell r="VM10">
            <v>0.11522022348641991</v>
          </cell>
          <cell r="VN10">
            <v>-0.17581000465154595</v>
          </cell>
          <cell r="VO10">
            <v>-9.4722951829433022E-2</v>
          </cell>
          <cell r="VP10">
            <v>0.37037852865457999</v>
          </cell>
          <cell r="VQ10">
            <v>5.7827387869360036E-2</v>
          </cell>
          <cell r="VR10">
            <v>-0.15088846820592905</v>
          </cell>
          <cell r="VS10">
            <v>-8.7817276895046037E-2</v>
          </cell>
          <cell r="VT10">
            <v>2.8251324713230108E-2</v>
          </cell>
          <cell r="VU10">
            <v>4.4048176407800455E-3</v>
          </cell>
          <cell r="VV10">
            <v>2.7725254118440068E-2</v>
          </cell>
          <cell r="VW10">
            <v>3.1497274458410107E-2</v>
          </cell>
          <cell r="VX10">
            <v>0.18082765203713991</v>
          </cell>
          <cell r="VY10">
            <v>6.0250197470189892E-2</v>
          </cell>
          <cell r="VZ10">
            <v>9.9606786787509893E-2</v>
          </cell>
          <cell r="WA10">
            <v>7.2471653044219986E-2</v>
          </cell>
          <cell r="WB10">
            <v>4.954842191935005E-2</v>
          </cell>
          <cell r="WC10">
            <v>0.25717929464579004</v>
          </cell>
          <cell r="WD10">
            <v>-0.26038488286733596</v>
          </cell>
          <cell r="WE10">
            <v>1.5130673468110034E-2</v>
          </cell>
          <cell r="WF10">
            <v>-0.10306724447011895</v>
          </cell>
          <cell r="WG10">
            <v>0.3258195267319699</v>
          </cell>
          <cell r="WH10">
            <v>0.18891135317086993</v>
          </cell>
          <cell r="WI10">
            <v>-5.9953476369380976E-2</v>
          </cell>
          <cell r="WJ10">
            <v>0.47549465757607989</v>
          </cell>
          <cell r="WK10">
            <v>0.14970234495401002</v>
          </cell>
          <cell r="WL10">
            <v>-7.5774158418178028E-2</v>
          </cell>
          <cell r="WM10">
            <v>-0.11932757037877995</v>
          </cell>
          <cell r="WN10">
            <v>-7.3117865920070413E-3</v>
          </cell>
          <cell r="WO10">
            <v>-1.0975445687770979E-2</v>
          </cell>
          <cell r="WP10">
            <v>7.5743542313599921E-3</v>
          </cell>
          <cell r="WQ10">
            <v>-8.6083198964596042E-2</v>
          </cell>
          <cell r="WR10">
            <v>0.27742258173226997</v>
          </cell>
          <cell r="WS10">
            <v>0.25536099535226997</v>
          </cell>
          <cell r="WT10">
            <v>-8.4810401380062017E-2</v>
          </cell>
          <cell r="WU10">
            <v>9.4449196875100005E-2</v>
          </cell>
          <cell r="WV10">
            <v>5.223373037577006E-2</v>
          </cell>
          <cell r="WW10">
            <v>-0.11430426973104502</v>
          </cell>
          <cell r="WX10">
            <v>0.30307892423867999</v>
          </cell>
          <cell r="WY10">
            <v>0.2749110804200201</v>
          </cell>
          <cell r="WZ10">
            <v>6.5207038939000039E-2</v>
          </cell>
          <cell r="XA10">
            <v>0.26045802694559006</v>
          </cell>
          <cell r="XB10">
            <v>3.2455001890659974E-2</v>
          </cell>
          <cell r="XC10">
            <v>0.23574451071024005</v>
          </cell>
          <cell r="XD10">
            <v>0.10498860937356991</v>
          </cell>
          <cell r="XE10">
            <v>0.10536876779795001</v>
          </cell>
          <cell r="XF10">
            <v>5.5923805832900353E-3</v>
          </cell>
          <cell r="XG10">
            <v>-2.2988285005092979E-2</v>
          </cell>
          <cell r="XH10">
            <v>0.23822251421212992</v>
          </cell>
          <cell r="XI10">
            <v>5.6704555571079895E-2</v>
          </cell>
          <cell r="XJ10">
            <v>0.36552837949991002</v>
          </cell>
          <cell r="XK10">
            <v>-3.1135703504085011E-2</v>
          </cell>
          <cell r="XL10">
            <v>0.10543862444162011</v>
          </cell>
          <cell r="XM10">
            <v>-0.14750471252203001</v>
          </cell>
          <cell r="XN10">
            <v>-0.18722328084707296</v>
          </cell>
          <cell r="XO10">
            <v>0.19521096807718008</v>
          </cell>
          <cell r="XP10">
            <v>0.25562313657998992</v>
          </cell>
          <cell r="XQ10">
            <v>0.1219349251389501</v>
          </cell>
          <cell r="XR10">
            <v>3.1631861746310053E-2</v>
          </cell>
          <cell r="XS10">
            <v>0.3071593390107199</v>
          </cell>
          <cell r="XT10">
            <v>-0.16081484693288794</v>
          </cell>
          <cell r="XU10">
            <v>0.34168091875314999</v>
          </cell>
          <cell r="XV10">
            <v>0.13685217958689</v>
          </cell>
          <cell r="XW10">
            <v>0.29014078241586994</v>
          </cell>
          <cell r="XX10">
            <v>0.16977027517557008</v>
          </cell>
          <cell r="XY10">
            <v>6.9935665726699181E-3</v>
          </cell>
          <cell r="XZ10">
            <v>-6.8460430085659052E-2</v>
          </cell>
          <cell r="YA10">
            <v>6.7619834959510072E-2</v>
          </cell>
          <cell r="YB10">
            <v>0.12076750856637997</v>
          </cell>
          <cell r="YC10">
            <v>5.9333001196379964E-2</v>
          </cell>
          <cell r="YD10">
            <v>-4.5122708261012945E-2</v>
          </cell>
          <cell r="YE10">
            <v>-1.0400499284267006E-2</v>
          </cell>
          <cell r="YF10">
            <v>-7.2797673940605545E-4</v>
          </cell>
          <cell r="YG10">
            <v>0.32315877538919002</v>
          </cell>
          <cell r="YH10">
            <v>-6.8279641866697549E-4</v>
          </cell>
          <cell r="YI10">
            <v>0.16946199995278999</v>
          </cell>
          <cell r="YJ10">
            <v>-0.17220815557241398</v>
          </cell>
          <cell r="YK10">
            <v>4.9328838407989961E-2</v>
          </cell>
          <cell r="YL10">
            <v>0.11954775911569993</v>
          </cell>
          <cell r="YM10">
            <v>0.24454442125559006</v>
          </cell>
          <cell r="YN10">
            <v>5.2668009817600003E-2</v>
          </cell>
          <cell r="YO10">
            <v>0.36768892866372993</v>
          </cell>
          <cell r="YP10">
            <v>-0.10374322074651698</v>
          </cell>
          <cell r="YQ10">
            <v>3.982578337190068E-3</v>
          </cell>
          <cell r="YR10">
            <v>0.36135200124978994</v>
          </cell>
          <cell r="YS10">
            <v>0.19522861105204004</v>
          </cell>
          <cell r="YT10">
            <v>0.19237569433451007</v>
          </cell>
          <cell r="YU10">
            <v>-7.3881055295466957E-2</v>
          </cell>
          <cell r="YV10">
            <v>9.7409759581090105E-2</v>
          </cell>
          <cell r="YW10">
            <v>8.3253775656219942E-2</v>
          </cell>
          <cell r="YX10">
            <v>0.27725807291268989</v>
          </cell>
          <cell r="YY10">
            <v>4.9330745756630101E-2</v>
          </cell>
          <cell r="YZ10">
            <v>0.14455822569132004</v>
          </cell>
          <cell r="ZA10">
            <v>7.6686893522740052E-2</v>
          </cell>
          <cell r="ZB10">
            <v>0.10661200147867</v>
          </cell>
          <cell r="ZC10">
            <v>0.11715999704599001</v>
          </cell>
          <cell r="ZD10">
            <v>0.31468859773873992</v>
          </cell>
          <cell r="ZE10">
            <v>0.15012541872262997</v>
          </cell>
          <cell r="ZF10">
            <v>2.4187003195289991E-2</v>
          </cell>
          <cell r="ZG10">
            <v>2.1081005156039945E-2</v>
          </cell>
          <cell r="ZH10">
            <v>-2.4593259274959034E-2</v>
          </cell>
          <cell r="ZI10">
            <v>0.13356259924172997</v>
          </cell>
          <cell r="ZJ10">
            <v>0.26711240869760999</v>
          </cell>
          <cell r="ZK10">
            <v>5.0115977346899987E-2</v>
          </cell>
          <cell r="ZL10">
            <v>0.13899162870646009</v>
          </cell>
          <cell r="ZM10">
            <v>0.12588790518045001</v>
          </cell>
          <cell r="ZN10">
            <v>0.17523745161295001</v>
          </cell>
          <cell r="ZO10">
            <v>0.15237978559731991</v>
          </cell>
          <cell r="ZP10">
            <v>2.1787677824500085E-2</v>
          </cell>
          <cell r="ZQ10">
            <v>0.32178298097849001</v>
          </cell>
          <cell r="ZR10">
            <v>0.12966600519419003</v>
          </cell>
          <cell r="ZS10">
            <v>-0.22364666599035299</v>
          </cell>
          <cell r="ZT10">
            <v>-0.14878662961721401</v>
          </cell>
          <cell r="ZU10">
            <v>0.24711385828257004</v>
          </cell>
          <cell r="ZV10">
            <v>0.11741319757700008</v>
          </cell>
          <cell r="ZW10">
            <v>0.23700479131937002</v>
          </cell>
          <cell r="ZX10">
            <v>-6.3904660940194979E-4</v>
          </cell>
          <cell r="ZY10">
            <v>0.18833926779031995</v>
          </cell>
          <cell r="ZZ10">
            <v>7.8012262403970078E-2</v>
          </cell>
          <cell r="AAA10">
            <v>-0.12107809919118895</v>
          </cell>
          <cell r="AAB10">
            <v>0.16111234289407994</v>
          </cell>
          <cell r="AAC10">
            <v>-6.5403546273708035E-2</v>
          </cell>
          <cell r="AAD10">
            <v>-1.0120476663112998E-2</v>
          </cell>
          <cell r="AAE10">
            <v>0.18639055353403</v>
          </cell>
          <cell r="AAF10">
            <v>-3.738072055578201E-2</v>
          </cell>
          <cell r="AAG10">
            <v>-4.6321119248866949E-2</v>
          </cell>
          <cell r="AAH10">
            <v>7.8780804693699968E-2</v>
          </cell>
          <cell r="AAI10">
            <v>4.8582826673980062E-2</v>
          </cell>
          <cell r="AAJ10">
            <v>9.3821798384190025E-2</v>
          </cell>
          <cell r="AAK10">
            <v>0.27372125250100998</v>
          </cell>
          <cell r="AAL10">
            <v>0.10464445215463991</v>
          </cell>
          <cell r="AAM10">
            <v>0.34183100324868998</v>
          </cell>
          <cell r="AAN10">
            <v>-7.7058221280575045E-2</v>
          </cell>
          <cell r="AAO10">
            <v>0.13193420034647008</v>
          </cell>
          <cell r="AAP10">
            <v>-0.15770235198736204</v>
          </cell>
          <cell r="AAQ10">
            <v>-0.12560411828756302</v>
          </cell>
          <cell r="AAR10">
            <v>0.19289878469706001</v>
          </cell>
          <cell r="AAS10">
            <v>0.18526748281717009</v>
          </cell>
          <cell r="AAT10">
            <v>7.5610791265960042E-2</v>
          </cell>
          <cell r="AAU10">
            <v>0.32611385446786989</v>
          </cell>
          <cell r="AAV10">
            <v>-1.3437296330929049E-2</v>
          </cell>
          <cell r="AAW10">
            <v>0.32870010000467009</v>
          </cell>
          <cell r="AAX10">
            <v>0.10762790304421999</v>
          </cell>
          <cell r="AAY10">
            <v>0.17303351026773006</v>
          </cell>
          <cell r="AAZ10">
            <v>1.8784915029999905E-2</v>
          </cell>
          <cell r="ABA10">
            <v>0.11779454809426992</v>
          </cell>
          <cell r="ABB10">
            <v>-8.3366061627864974E-2</v>
          </cell>
          <cell r="ABC10">
            <v>0.30658868414164009</v>
          </cell>
          <cell r="ABD10">
            <v>0.12004617315530997</v>
          </cell>
          <cell r="ABE10">
            <v>-0.14248761075735095</v>
          </cell>
          <cell r="ABF10">
            <v>-4.0316666543483981E-2</v>
          </cell>
          <cell r="ABG10">
            <v>-0.13878723520040503</v>
          </cell>
          <cell r="ABH10">
            <v>-0.13721987146139103</v>
          </cell>
          <cell r="ABI10">
            <v>0.24275199037790007</v>
          </cell>
          <cell r="ABJ10">
            <v>-0.10401847499608996</v>
          </cell>
          <cell r="ABK10">
            <v>0.35118476015329003</v>
          </cell>
          <cell r="ABL10">
            <v>0.28737894159555011</v>
          </cell>
          <cell r="ABM10">
            <v>0.28529134851693994</v>
          </cell>
          <cell r="ABN10">
            <v>9.1373835623260069E-2</v>
          </cell>
          <cell r="ABO10">
            <v>6.2836681425570085E-2</v>
          </cell>
          <cell r="ABP10">
            <v>4.7256623327730063E-2</v>
          </cell>
          <cell r="ABQ10">
            <v>-0.15555384296178798</v>
          </cell>
          <cell r="ABR10">
            <v>0.39515939813851997</v>
          </cell>
          <cell r="ABS10">
            <v>-0.25074550050497002</v>
          </cell>
          <cell r="ABT10">
            <v>1.1891161024569996E-2</v>
          </cell>
          <cell r="ABU10">
            <v>-4.1708554208279014E-2</v>
          </cell>
          <cell r="ABV10">
            <v>0.12011960607766992</v>
          </cell>
          <cell r="ABW10">
            <v>-5.2082790732379536E-3</v>
          </cell>
          <cell r="ABX10">
            <v>-0.21859576839208605</v>
          </cell>
          <cell r="ABY10">
            <v>-6.257614034414305E-2</v>
          </cell>
          <cell r="ABZ10">
            <v>0.18172076803445991</v>
          </cell>
          <cell r="ACA10">
            <v>-2.660092252492896E-2</v>
          </cell>
          <cell r="ACB10">
            <v>-6.5832699716090959E-2</v>
          </cell>
          <cell r="ACC10">
            <v>0.11923197370767991</v>
          </cell>
          <cell r="ACD10">
            <v>0.30191830259562003</v>
          </cell>
          <cell r="ACE10">
            <v>9.071949583292005E-2</v>
          </cell>
          <cell r="ACF10">
            <v>0.15556672674418004</v>
          </cell>
          <cell r="ACG10">
            <v>0.1353565798401799</v>
          </cell>
          <cell r="ACH10">
            <v>-0.25288620132207895</v>
          </cell>
          <cell r="ACI10">
            <v>0.12633756262064</v>
          </cell>
          <cell r="ACJ10">
            <v>0.41980031591653999</v>
          </cell>
          <cell r="ACK10">
            <v>0.38537410360575008</v>
          </cell>
          <cell r="ACL10">
            <v>7.3679481565950056E-2</v>
          </cell>
          <cell r="ACM10">
            <v>-2.6631916940212053E-2</v>
          </cell>
          <cell r="ACN10">
            <v>0.36827245813607989</v>
          </cell>
          <cell r="ACO10">
            <v>3.4770880758759892E-2</v>
          </cell>
          <cell r="ACP10">
            <v>0.46361116033793004</v>
          </cell>
          <cell r="ACQ10">
            <v>0.47965363126992999</v>
          </cell>
          <cell r="ACR10">
            <v>1.602486234903E-2</v>
          </cell>
          <cell r="ACS10">
            <v>0.16313770872354993</v>
          </cell>
          <cell r="ACT10">
            <v>0.13263670068978994</v>
          </cell>
          <cell r="ACU10">
            <v>0.13709512811899005</v>
          </cell>
          <cell r="ACV10">
            <v>-2.2567416608333946E-2</v>
          </cell>
          <cell r="ACW10">
            <v>-2.8010572373866949E-2</v>
          </cell>
          <cell r="ACX10">
            <v>-8.6165751397609958E-2</v>
          </cell>
          <cell r="ACY10">
            <v>0.29344144922494997</v>
          </cell>
          <cell r="ACZ10">
            <v>0.10047021967172998</v>
          </cell>
          <cell r="ADA10">
            <v>-0.16714849609136595</v>
          </cell>
          <cell r="ADB10">
            <v>-7.0111121118069053E-2</v>
          </cell>
          <cell r="ADC10">
            <v>0.20330146414042005</v>
          </cell>
          <cell r="ADD10">
            <v>0.44849637609720006</v>
          </cell>
          <cell r="ADE10">
            <v>0.16678217512368998</v>
          </cell>
          <cell r="ADF10">
            <v>0.25101355177164009</v>
          </cell>
          <cell r="ADG10">
            <v>0.23560777765511998</v>
          </cell>
          <cell r="ADH10">
            <v>0.17222276788950008</v>
          </cell>
          <cell r="ADI10">
            <v>0.29021457296610009</v>
          </cell>
          <cell r="ADJ10">
            <v>0.40346852403879008</v>
          </cell>
          <cell r="ADK10">
            <v>-2.8421486794948048E-2</v>
          </cell>
          <cell r="ADL10">
            <v>-8.9248670935629937E-3</v>
          </cell>
          <cell r="ADM10">
            <v>-5.574270623922295E-2</v>
          </cell>
          <cell r="ADN10">
            <v>0.12653485399485009</v>
          </cell>
          <cell r="ADO10">
            <v>0.53864506345987007</v>
          </cell>
          <cell r="ADP10">
            <v>2.4828587591650075E-2</v>
          </cell>
          <cell r="ADQ10">
            <v>0.27068761450051992</v>
          </cell>
          <cell r="ADR10">
            <v>-0.322747970998287</v>
          </cell>
          <cell r="ADS10">
            <v>0.13706472975015993</v>
          </cell>
          <cell r="ADT10">
            <v>0.4524064407944699</v>
          </cell>
          <cell r="ADU10">
            <v>2.9370819151399941E-2</v>
          </cell>
          <cell r="ADV10">
            <v>5.8229123175139952E-2</v>
          </cell>
          <cell r="ADW10">
            <v>0.11496308904885999</v>
          </cell>
          <cell r="ADX10">
            <v>1.1625681936739962E-2</v>
          </cell>
          <cell r="ADY10">
            <v>7.3521410048009939E-2</v>
          </cell>
          <cell r="ADZ10">
            <v>-3.0021752297877957E-2</v>
          </cell>
          <cell r="AEA10">
            <v>-0.19490250486135496</v>
          </cell>
          <cell r="AEB10">
            <v>-4.4271196305752047E-2</v>
          </cell>
          <cell r="AEC10">
            <v>0.1087230787873299</v>
          </cell>
          <cell r="AED10">
            <v>0.25723687273263995</v>
          </cell>
          <cell r="AEE10">
            <v>3.4453068792819952E-2</v>
          </cell>
          <cell r="AEF10">
            <v>-1.9215001463890324E-3</v>
          </cell>
          <cell r="AEG10">
            <v>-0.18498548406362503</v>
          </cell>
          <cell r="AEH10">
            <v>0.25765088659525004</v>
          </cell>
          <cell r="AEI10">
            <v>5.638364416361008E-2</v>
          </cell>
          <cell r="AEJ10">
            <v>-6.5807069718837985E-2</v>
          </cell>
          <cell r="AEK10">
            <v>0.21624854665994997</v>
          </cell>
          <cell r="AEL10">
            <v>-5.5635119855404036E-2</v>
          </cell>
          <cell r="AEM10">
            <v>0.21877590280771009</v>
          </cell>
          <cell r="AEN10">
            <v>0.16240755182505007</v>
          </cell>
          <cell r="AEO10">
            <v>0.12315705877543004</v>
          </cell>
          <cell r="AEP10">
            <v>8.0635224401949923E-2</v>
          </cell>
          <cell r="AEQ10">
            <v>5.3909455358980063E-2</v>
          </cell>
          <cell r="AER10">
            <v>0.3435863600373299</v>
          </cell>
          <cell r="AES10">
            <v>5.1070366919039989E-2</v>
          </cell>
          <cell r="AET10">
            <v>-8.3786155164242038E-2</v>
          </cell>
          <cell r="AEU10">
            <v>0.20766941171885001</v>
          </cell>
          <cell r="AEV10">
            <v>0.21126428705454003</v>
          </cell>
          <cell r="AEW10">
            <v>0.16795769792795001</v>
          </cell>
          <cell r="AEX10">
            <v>7.8188334524629921E-2</v>
          </cell>
          <cell r="AEY10">
            <v>6.8948184072969987E-2</v>
          </cell>
          <cell r="AEZ10">
            <v>6.1714922010899897E-2</v>
          </cell>
          <cell r="AFA10">
            <v>-4.7734047353268028E-2</v>
          </cell>
          <cell r="AFB10">
            <v>0.15765551191567995</v>
          </cell>
          <cell r="AFC10">
            <v>0.36341134172677991</v>
          </cell>
          <cell r="AFD10">
            <v>0.49711052042245996</v>
          </cell>
          <cell r="AFE10">
            <v>0.33973327738046999</v>
          </cell>
          <cell r="AFF10">
            <v>-0.22465011018514602</v>
          </cell>
          <cell r="AFG10">
            <v>0.30869630438088991</v>
          </cell>
          <cell r="AFH10">
            <v>0.19153944116831001</v>
          </cell>
          <cell r="AFI10">
            <v>7.3714409887789989E-2</v>
          </cell>
          <cell r="AFJ10">
            <v>0.10567811590433007</v>
          </cell>
          <cell r="AFK10">
            <v>0.35933188062905996</v>
          </cell>
          <cell r="AFL10">
            <v>0.27313772302866002</v>
          </cell>
          <cell r="AFM10">
            <v>0.30687121015786989</v>
          </cell>
          <cell r="AFN10">
            <v>7.2842274725440026E-2</v>
          </cell>
          <cell r="AFO10">
            <v>-3.4156407296657032E-2</v>
          </cell>
          <cell r="AFP10">
            <v>0.33056501013041006</v>
          </cell>
          <cell r="AFQ10">
            <v>0.14860144716500989</v>
          </cell>
          <cell r="AFR10">
            <v>0.14388719660044003</v>
          </cell>
          <cell r="AFS10">
            <v>6.5519367277619978E-2</v>
          </cell>
          <cell r="AFT10">
            <v>-4.3196334242819878E-3</v>
          </cell>
          <cell r="AFU10">
            <v>-0.21898611921071998</v>
          </cell>
          <cell r="AFV10">
            <v>-4.9102689206599992E-2</v>
          </cell>
          <cell r="AFW10">
            <v>0.22193125349282994</v>
          </cell>
          <cell r="AFX10">
            <v>-7.1115280568599948E-2</v>
          </cell>
          <cell r="AFY10">
            <v>-4.3700422227383018E-2</v>
          </cell>
          <cell r="AFZ10">
            <v>3.9243017256259893E-2</v>
          </cell>
          <cell r="AGA10">
            <v>0.17887226206064</v>
          </cell>
          <cell r="AGB10">
            <v>-8.4893490254879023E-2</v>
          </cell>
          <cell r="AGC10">
            <v>0.2870401487946499</v>
          </cell>
          <cell r="AGD10">
            <v>0.30962554079294002</v>
          </cell>
          <cell r="AGE10">
            <v>-0.15566655534505802</v>
          </cell>
          <cell r="AGF10">
            <v>5.4590974867340103E-2</v>
          </cell>
          <cell r="AGG10">
            <v>0.26249185663461994</v>
          </cell>
          <cell r="AGH10">
            <v>3.6517535269259938E-2</v>
          </cell>
          <cell r="AGI10">
            <v>0.23701504331827006</v>
          </cell>
          <cell r="AGJ10">
            <v>5.0543223440649987E-2</v>
          </cell>
          <cell r="AGK10">
            <v>0.12246922117472003</v>
          </cell>
          <cell r="AGL10">
            <v>-1.2878502786158985E-2</v>
          </cell>
          <cell r="AGM10">
            <v>0.27921858888865003</v>
          </cell>
          <cell r="AGN10">
            <v>0.32772997480631005</v>
          </cell>
          <cell r="AGO10">
            <v>1.4297114014600876E-3</v>
          </cell>
          <cell r="AGP10">
            <v>-0.11349954742193202</v>
          </cell>
          <cell r="AGQ10">
            <v>0.16239420038461994</v>
          </cell>
          <cell r="AGR10">
            <v>-2.546700376272204E-2</v>
          </cell>
          <cell r="AGS10">
            <v>-8.3584631860255998E-2</v>
          </cell>
          <cell r="AGT10">
            <v>0.15403858286141991</v>
          </cell>
          <cell r="AGU10">
            <v>0.28026643854380007</v>
          </cell>
          <cell r="AGV10">
            <v>-7.7317024648189014E-2</v>
          </cell>
          <cell r="AGW10">
            <v>7.288662058115003E-2</v>
          </cell>
          <cell r="AGX10">
            <v>-0.17517461913824095</v>
          </cell>
          <cell r="AGY10">
            <v>0.25069395166635999</v>
          </cell>
          <cell r="AGZ10">
            <v>5.7656680166719987E-2</v>
          </cell>
          <cell r="AHA10">
            <v>2.1255289137360078E-2</v>
          </cell>
          <cell r="AHB10">
            <v>0.30036524397135</v>
          </cell>
          <cell r="AHC10">
            <v>0.22649756532907994</v>
          </cell>
          <cell r="AHD10">
            <v>9.9956070005889908E-2</v>
          </cell>
          <cell r="AHE10">
            <v>-5.7630862176417996E-2</v>
          </cell>
          <cell r="AHF10">
            <v>3.5996352255339925E-2</v>
          </cell>
          <cell r="AHG10">
            <v>0.14498630625010001</v>
          </cell>
          <cell r="AHH10">
            <v>-3.2005216062068964E-2</v>
          </cell>
          <cell r="AHI10">
            <v>7.8968797743319996E-2</v>
          </cell>
          <cell r="AHJ10">
            <v>1.832166773081001E-2</v>
          </cell>
          <cell r="AHK10">
            <v>0.19967607122659992</v>
          </cell>
          <cell r="AHL10">
            <v>9.3888197958470032E-2</v>
          </cell>
          <cell r="AHM10">
            <v>8.400236189370025E-3</v>
          </cell>
          <cell r="AHN10">
            <v>0.28277674776315997</v>
          </cell>
          <cell r="AHO10">
            <v>0.44834366899728995</v>
          </cell>
          <cell r="AHP10">
            <v>0.16604832273722003</v>
          </cell>
          <cell r="AHQ10">
            <v>0.30359986883402001</v>
          </cell>
          <cell r="AHR10">
            <v>-2.9686297357081948E-2</v>
          </cell>
          <cell r="AHS10">
            <v>-0.11574062246084205</v>
          </cell>
          <cell r="AHT10">
            <v>0.48204985719919002</v>
          </cell>
          <cell r="AHU10">
            <v>-0.18644913572072996</v>
          </cell>
          <cell r="AHV10">
            <v>0.26554611784220006</v>
          </cell>
          <cell r="AHW10">
            <v>-0.26273956435918799</v>
          </cell>
          <cell r="AHX10">
            <v>2.9740367949010027E-2</v>
          </cell>
          <cell r="AHY10">
            <v>-7.0543254792689969E-2</v>
          </cell>
          <cell r="AHZ10">
            <v>0.19961348634957998</v>
          </cell>
          <cell r="AIA10">
            <v>0.18494120699167005</v>
          </cell>
          <cell r="AIB10">
            <v>-0.23488071101903896</v>
          </cell>
          <cell r="AIC10">
            <v>2.1980796873569908E-2</v>
          </cell>
          <cell r="AID10">
            <v>0.23086682420969007</v>
          </cell>
          <cell r="AIE10">
            <v>-0.130423630654812</v>
          </cell>
          <cell r="AIF10">
            <v>0.14186767202616002</v>
          </cell>
          <cell r="AIG10">
            <v>-0.18192460674047495</v>
          </cell>
          <cell r="AIH10">
            <v>9.4096456587309918E-2</v>
          </cell>
          <cell r="AII10">
            <v>0.54346684080362007</v>
          </cell>
          <cell r="AIJ10">
            <v>0.35402694803475998</v>
          </cell>
          <cell r="AIK10">
            <v>3.9383803427220032E-2</v>
          </cell>
          <cell r="AIL10">
            <v>-2.337540566921037E-3</v>
          </cell>
          <cell r="AIM10">
            <v>-0.12967565196752495</v>
          </cell>
          <cell r="AIN10">
            <v>0.15832463365793004</v>
          </cell>
          <cell r="AIO10">
            <v>5.1011477529999905E-2</v>
          </cell>
          <cell r="AIP10">
            <v>-5.743982928991298E-2</v>
          </cell>
          <cell r="AIQ10">
            <v>-6.2203611314296969E-2</v>
          </cell>
          <cell r="AIR10">
            <v>0.37507322889565997</v>
          </cell>
          <cell r="AIS10">
            <v>0.55247477155923996</v>
          </cell>
          <cell r="AIT10">
            <v>0.45854762655496994</v>
          </cell>
          <cell r="AIU10">
            <v>-0.16798933881521205</v>
          </cell>
          <cell r="AIV10">
            <v>0.25577775102853995</v>
          </cell>
          <cell r="AIW10">
            <v>-5.1872636258601945E-2</v>
          </cell>
          <cell r="AIX10">
            <v>1.6159926474089925E-2</v>
          </cell>
          <cell r="AIY10">
            <v>0.17750362020730992</v>
          </cell>
          <cell r="AIZ10">
            <v>0.14285055261849999</v>
          </cell>
          <cell r="AJA10">
            <v>0.18962362867594007</v>
          </cell>
          <cell r="AJB10">
            <v>0.27699283224344007</v>
          </cell>
          <cell r="AJC10">
            <v>0.28379658323526002</v>
          </cell>
          <cell r="AJD10">
            <v>0.24502340418099999</v>
          </cell>
          <cell r="AJE10">
            <v>0.19595221143960995</v>
          </cell>
          <cell r="AJF10">
            <v>0.43241611582041006</v>
          </cell>
          <cell r="AJG10">
            <v>-0.10904320615530005</v>
          </cell>
          <cell r="AJH10">
            <v>1.1599932730200102E-2</v>
          </cell>
          <cell r="AJI10">
            <v>0.17228678327798996</v>
          </cell>
          <cell r="AJJ10">
            <v>0.1584838972687701</v>
          </cell>
          <cell r="AJK10">
            <v>5.422297579049995E-2</v>
          </cell>
          <cell r="AJL10">
            <v>-0.34236558812856699</v>
          </cell>
          <cell r="AJM10">
            <v>7.6849733412269972E-2</v>
          </cell>
          <cell r="AJN10">
            <v>8.8617955267429993E-2</v>
          </cell>
          <cell r="AJO10">
            <v>7.9563056051729975E-2</v>
          </cell>
          <cell r="AJP10">
            <v>0.30389872652292005</v>
          </cell>
          <cell r="AJQ10">
            <v>-5.2742744863032986E-2</v>
          </cell>
          <cell r="AJR10">
            <v>0.3846184359192899</v>
          </cell>
          <cell r="AJS10">
            <v>-0.18713917869329399</v>
          </cell>
          <cell r="AJT10">
            <v>-8.0328549325465959E-2</v>
          </cell>
          <cell r="AJU10">
            <v>0.15430489641427991</v>
          </cell>
          <cell r="AJV10">
            <v>-0.15047701734304397</v>
          </cell>
          <cell r="AJW10">
            <v>-9.9627460420132041E-2</v>
          </cell>
          <cell r="AJX10">
            <v>0.10352054697275004</v>
          </cell>
          <cell r="AJY10">
            <v>5.6300555288790077E-2</v>
          </cell>
          <cell r="AJZ10">
            <v>0.12200990778207998</v>
          </cell>
          <cell r="AKA10">
            <v>0.10836461645365003</v>
          </cell>
          <cell r="AKB10">
            <v>5.4497157156470077E-2</v>
          </cell>
          <cell r="AKC10">
            <v>0.44386855226755006</v>
          </cell>
          <cell r="AKD10">
            <v>6.2705431997780003E-2</v>
          </cell>
          <cell r="AKE10">
            <v>0.15072098833323011</v>
          </cell>
          <cell r="AKF10">
            <v>-4.9080099046230008E-2</v>
          </cell>
          <cell r="AKG10">
            <v>6.0887609541419918E-2</v>
          </cell>
          <cell r="AKH10">
            <v>0.34489623171091011</v>
          </cell>
          <cell r="AKI10">
            <v>-9.0054525732989887E-3</v>
          </cell>
          <cell r="AKJ10">
            <v>0.34434357744455002</v>
          </cell>
          <cell r="AKK10">
            <v>0.10235766035317995</v>
          </cell>
          <cell r="AKL10">
            <v>5.143836599587992E-2</v>
          </cell>
          <cell r="AKM10">
            <v>0.33312860590220006</v>
          </cell>
          <cell r="AKN10">
            <v>8.3132659018039901E-2</v>
          </cell>
          <cell r="AKO10">
            <v>0.27214137178658993</v>
          </cell>
          <cell r="AKP10">
            <v>-1.5656854093075045E-2</v>
          </cell>
          <cell r="AKQ10">
            <v>-0.15621110337972599</v>
          </cell>
          <cell r="AKR10">
            <v>0.16992786985635999</v>
          </cell>
          <cell r="AKS10">
            <v>0.16507247549295001</v>
          </cell>
          <cell r="AKT10">
            <v>-8.4006394326686995E-2</v>
          </cell>
          <cell r="AKU10">
            <v>-5.4835642755031055E-2</v>
          </cell>
          <cell r="AKV10">
            <v>-0.14019026893377295</v>
          </cell>
          <cell r="AKW10">
            <v>-0.14202048915624599</v>
          </cell>
          <cell r="AKX10">
            <v>-0.14165934461355201</v>
          </cell>
          <cell r="AKY10">
            <v>-2.2265578687191034E-2</v>
          </cell>
          <cell r="AKZ10">
            <v>0.18667248350382004</v>
          </cell>
          <cell r="ALA10">
            <v>0.28710869413614004</v>
          </cell>
          <cell r="ALB10">
            <v>0.11478332144022008</v>
          </cell>
          <cell r="ALC10">
            <v>7.755867105722003E-2</v>
          </cell>
          <cell r="ALD10">
            <v>0.18073323827981991</v>
          </cell>
          <cell r="ALE10">
            <v>0.18427804571389994</v>
          </cell>
          <cell r="ALF10">
            <v>-2.4501706540584034E-2</v>
          </cell>
          <cell r="ALG10">
            <v>-1.7830635488032986E-2</v>
          </cell>
          <cell r="ALH10">
            <v>6.4637814581389952E-2</v>
          </cell>
          <cell r="ALI10">
            <v>4.5409594595430036E-2</v>
          </cell>
          <cell r="ALJ10">
            <v>7.9578076422210042E-2</v>
          </cell>
          <cell r="ALK10">
            <v>5.2636896193029914E-2</v>
          </cell>
          <cell r="ALL10">
            <v>-4.0230001389980008E-2</v>
          </cell>
          <cell r="ALM10">
            <v>0.15267685514689</v>
          </cell>
          <cell r="ALN10">
            <v>-4.8024500787257951E-2</v>
          </cell>
          <cell r="ALO10">
            <v>0.12412897211313001</v>
          </cell>
          <cell r="ALP10">
            <v>8.0166851103310011E-2</v>
          </cell>
        </row>
        <row r="11">
          <cell r="D11">
            <v>0.10400000000000148</v>
          </cell>
          <cell r="E11">
            <v>-0.14457957530021648</v>
          </cell>
          <cell r="F11">
            <v>0.10974405622482486</v>
          </cell>
          <cell r="G11">
            <v>0.3895060262680099</v>
          </cell>
          <cell r="H11">
            <v>-0.17373983645439151</v>
          </cell>
          <cell r="I11">
            <v>-4.9815416334419993E-5</v>
          </cell>
          <cell r="J11">
            <v>-9.1726467847825011E-2</v>
          </cell>
          <cell r="K11">
            <v>-7.7719644546508926E-2</v>
          </cell>
          <cell r="L11">
            <v>0.15825746870040502</v>
          </cell>
          <cell r="M11">
            <v>0.12544648265838498</v>
          </cell>
          <cell r="N11">
            <v>0.37211058950424514</v>
          </cell>
          <cell r="O11">
            <v>0.16344980812072984</v>
          </cell>
          <cell r="P11">
            <v>4.5163317680354975E-2</v>
          </cell>
          <cell r="Q11">
            <v>0.38991568899154494</v>
          </cell>
          <cell r="R11">
            <v>0.33755628681183003</v>
          </cell>
          <cell r="S11">
            <v>0.27551375246048004</v>
          </cell>
          <cell r="T11">
            <v>-1.8884100913980628E-3</v>
          </cell>
          <cell r="U11">
            <v>0.24391184663772503</v>
          </cell>
          <cell r="V11">
            <v>3.1177534818650487E-2</v>
          </cell>
          <cell r="W11">
            <v>-1.8064455032348548E-2</v>
          </cell>
          <cell r="X11">
            <v>8.1904216766354843E-2</v>
          </cell>
          <cell r="Y11">
            <v>-0.11675606751441947</v>
          </cell>
          <cell r="Z11">
            <v>-7.893686079978901E-2</v>
          </cell>
          <cell r="AA11">
            <v>0.27774099922180495</v>
          </cell>
          <cell r="AB11">
            <v>6.2437399387360148E-2</v>
          </cell>
          <cell r="AC11">
            <v>0.39171866989135995</v>
          </cell>
          <cell r="AD11">
            <v>0.35933969831466506</v>
          </cell>
          <cell r="AE11">
            <v>-7.4597016811370986E-2</v>
          </cell>
          <cell r="AF11">
            <v>0.10234354352951014</v>
          </cell>
          <cell r="AG11">
            <v>-7.6360032796859545E-2</v>
          </cell>
          <cell r="AH11">
            <v>0.47323642587662018</v>
          </cell>
          <cell r="AI11">
            <v>0.353312536239625</v>
          </cell>
          <cell r="AJ11">
            <v>0.20199315166473486</v>
          </cell>
          <cell r="AK11">
            <v>-1.1365272998820064E-3</v>
          </cell>
          <cell r="AL11">
            <v>-0.203091011285782</v>
          </cell>
          <cell r="AM11">
            <v>-0.13807649993896498</v>
          </cell>
          <cell r="AN11">
            <v>0.13947372055053986</v>
          </cell>
          <cell r="AO11">
            <v>0.10071788644791013</v>
          </cell>
          <cell r="AP11">
            <v>-0.24757380867004353</v>
          </cell>
          <cell r="AQ11">
            <v>0.17607448911667012</v>
          </cell>
          <cell r="AR11">
            <v>0.55184362745284998</v>
          </cell>
          <cell r="AS11">
            <v>0.1270664474964136</v>
          </cell>
          <cell r="AT11">
            <v>0.28270380115508997</v>
          </cell>
          <cell r="AU11">
            <v>0.2450940451621999</v>
          </cell>
          <cell r="AV11">
            <v>0.24620036697387504</v>
          </cell>
          <cell r="AW11">
            <v>0.23415784454346</v>
          </cell>
          <cell r="AX11">
            <v>-5.4010854005813513E-2</v>
          </cell>
          <cell r="AY11">
            <v>0.31141017293930018</v>
          </cell>
          <cell r="AZ11">
            <v>0.31779859876632521</v>
          </cell>
          <cell r="BA11">
            <v>-8.9174614191055435E-2</v>
          </cell>
          <cell r="BB11">
            <v>0.16541753625869982</v>
          </cell>
          <cell r="BC11">
            <v>-9.399034166336051E-2</v>
          </cell>
          <cell r="BD11">
            <v>0.16019253349304008</v>
          </cell>
          <cell r="BE11">
            <v>0.23080490446090485</v>
          </cell>
          <cell r="BF11">
            <v>-4.2787925243375491E-2</v>
          </cell>
          <cell r="BG11">
            <v>6.5112694263460558E-2</v>
          </cell>
          <cell r="BH11">
            <v>0.14959309911728003</v>
          </cell>
          <cell r="BI11">
            <v>0.14307920551300013</v>
          </cell>
          <cell r="BJ11">
            <v>0.3394465289115951</v>
          </cell>
          <cell r="BK11">
            <v>0.23546181535721011</v>
          </cell>
          <cell r="BL11">
            <v>0.1966467342376701</v>
          </cell>
          <cell r="BM11">
            <v>4.7005756855010183E-2</v>
          </cell>
          <cell r="BN11">
            <v>0.26291035032271992</v>
          </cell>
          <cell r="BO11">
            <v>3.287903881073051E-2</v>
          </cell>
          <cell r="BP11">
            <v>9.5057948589325036E-2</v>
          </cell>
          <cell r="BQ11">
            <v>-0.1658595361709595</v>
          </cell>
          <cell r="BR11">
            <v>0.37466071462631012</v>
          </cell>
          <cell r="BS11">
            <v>0.22149936771393008</v>
          </cell>
          <cell r="BT11">
            <v>4.0332480430600004E-2</v>
          </cell>
          <cell r="BU11">
            <v>2.3865535020827E-2</v>
          </cell>
          <cell r="BV11">
            <v>-9.4649002790450965E-2</v>
          </cell>
          <cell r="BW11">
            <v>0.17698006248473996</v>
          </cell>
          <cell r="BX11">
            <v>0.33888851022720501</v>
          </cell>
          <cell r="BY11">
            <v>0.2784082136154149</v>
          </cell>
          <cell r="BZ11">
            <v>0.16458795881271504</v>
          </cell>
          <cell r="CA11">
            <v>0.36630819654464997</v>
          </cell>
          <cell r="CB11">
            <v>0.23968695020676001</v>
          </cell>
          <cell r="CC11">
            <v>-3.7081197738649485E-2</v>
          </cell>
          <cell r="CD11">
            <v>0.19583283281326502</v>
          </cell>
          <cell r="CE11">
            <v>0.29326479053497012</v>
          </cell>
          <cell r="CF11">
            <v>2.0426734447479999E-2</v>
          </cell>
          <cell r="CG11">
            <v>7.6877012014387569E-2</v>
          </cell>
          <cell r="CH11">
            <v>-6.8649307727813524E-2</v>
          </cell>
          <cell r="CI11">
            <v>0.27811209774016987</v>
          </cell>
          <cell r="CJ11">
            <v>-2.7561322689055534E-2</v>
          </cell>
          <cell r="CK11">
            <v>0.15361295557022014</v>
          </cell>
          <cell r="CL11">
            <v>0.12125073289871002</v>
          </cell>
          <cell r="CM11">
            <v>-5.0455787181860057E-3</v>
          </cell>
          <cell r="CN11">
            <v>9.9802955150604999E-2</v>
          </cell>
          <cell r="CO11">
            <v>-0.13609813237190194</v>
          </cell>
          <cell r="CP11">
            <v>-0.10885043525695792</v>
          </cell>
          <cell r="CQ11">
            <v>0.13759796237945499</v>
          </cell>
          <cell r="CR11">
            <v>0.27780561065674014</v>
          </cell>
          <cell r="CS11">
            <v>-0.28352572107315055</v>
          </cell>
          <cell r="CT11">
            <v>8.3332344055174978E-2</v>
          </cell>
          <cell r="CU11">
            <v>0.49802164649963498</v>
          </cell>
          <cell r="CV11">
            <v>0.30048553562164493</v>
          </cell>
          <cell r="CW11">
            <v>0.39491407489776997</v>
          </cell>
          <cell r="CX11">
            <v>0.15757147884368994</v>
          </cell>
          <cell r="CY11">
            <v>0.25119964694976993</v>
          </cell>
          <cell r="CZ11">
            <v>0.17932419395447008</v>
          </cell>
          <cell r="DA11">
            <v>-4.0007815599441443E-2</v>
          </cell>
          <cell r="DB11">
            <v>-0.12080831909179701</v>
          </cell>
          <cell r="DC11">
            <v>9.8838402986524576E-2</v>
          </cell>
          <cell r="DD11">
            <v>0.24838887071609994</v>
          </cell>
          <cell r="DE11">
            <v>0.27559362268448018</v>
          </cell>
          <cell r="DF11">
            <v>7.4879392147062518E-2</v>
          </cell>
          <cell r="DG11">
            <v>0.13482414102554507</v>
          </cell>
          <cell r="DH11">
            <v>0.22687058067322008</v>
          </cell>
          <cell r="DI11">
            <v>9.1349705219269994E-2</v>
          </cell>
          <cell r="DJ11">
            <v>5.3043319940566436E-2</v>
          </cell>
          <cell r="DK11">
            <v>0.26803158140182504</v>
          </cell>
          <cell r="DL11">
            <v>1.0065331220626028E-2</v>
          </cell>
          <cell r="DM11">
            <v>1.1853738784788348E-2</v>
          </cell>
          <cell r="DN11">
            <v>-3.9370016098021932E-2</v>
          </cell>
          <cell r="DO11">
            <v>-2.6650235891343521E-2</v>
          </cell>
          <cell r="DP11">
            <v>1.8176033258437974E-2</v>
          </cell>
          <cell r="DQ11">
            <v>-9.2570588827132982E-2</v>
          </cell>
          <cell r="DR11">
            <v>0.10219152188301162</v>
          </cell>
          <cell r="DS11">
            <v>9.7075923442839995E-2</v>
          </cell>
          <cell r="DT11">
            <v>3.1599446296695088E-2</v>
          </cell>
          <cell r="DU11">
            <v>-3.1741187810898519E-2</v>
          </cell>
          <cell r="DV11">
            <v>-1.9236163139345397E-2</v>
          </cell>
          <cell r="DW11">
            <v>-0.11658124709129347</v>
          </cell>
          <cell r="DX11">
            <v>0.13140879487991497</v>
          </cell>
          <cell r="DY11">
            <v>0.24750195360183991</v>
          </cell>
          <cell r="DZ11">
            <v>-3.3531025886533561E-2</v>
          </cell>
          <cell r="EA11">
            <v>0.34767655944824005</v>
          </cell>
          <cell r="EB11">
            <v>8.9163764476774876E-2</v>
          </cell>
          <cell r="EC11">
            <v>0.37017987585068002</v>
          </cell>
          <cell r="ED11">
            <v>0.35035495376587011</v>
          </cell>
          <cell r="EE11">
            <v>-4.6536103725433042E-2</v>
          </cell>
          <cell r="EF11">
            <v>-0.1060658552646635</v>
          </cell>
          <cell r="EG11">
            <v>0.14966516113281503</v>
          </cell>
          <cell r="EH11">
            <v>0.29250715589523502</v>
          </cell>
          <cell r="EI11">
            <v>0.10159991598129103</v>
          </cell>
          <cell r="EJ11">
            <v>0.28142867898941004</v>
          </cell>
          <cell r="EK11">
            <v>0.35180483675002994</v>
          </cell>
          <cell r="EL11">
            <v>8.9314266204834958E-2</v>
          </cell>
          <cell r="EM11">
            <v>0.41856758213042999</v>
          </cell>
          <cell r="EN11">
            <v>-9.6887127399444495E-2</v>
          </cell>
          <cell r="EO11">
            <v>2.8744473218919486E-2</v>
          </cell>
          <cell r="EP11">
            <v>0.22475109910964486</v>
          </cell>
          <cell r="EQ11">
            <v>3.3788397073746035E-2</v>
          </cell>
          <cell r="ER11">
            <v>0.19000331974029505</v>
          </cell>
          <cell r="ES11">
            <v>0.24756823396682481</v>
          </cell>
          <cell r="ET11">
            <v>-8.7301240205765018E-2</v>
          </cell>
          <cell r="EU11">
            <v>0.35269610500335502</v>
          </cell>
          <cell r="EV11">
            <v>0.30540941572189517</v>
          </cell>
          <cell r="EW11">
            <v>0.55620144224166501</v>
          </cell>
          <cell r="EX11">
            <v>3.7862404346464817E-2</v>
          </cell>
          <cell r="EY11">
            <v>-2.7549222946166907E-2</v>
          </cell>
          <cell r="EZ11">
            <v>0.2258124194145199</v>
          </cell>
          <cell r="FA11">
            <v>2.7780874729155469E-2</v>
          </cell>
          <cell r="FB11">
            <v>0.13184098815917911</v>
          </cell>
          <cell r="FC11">
            <v>0.13958828067779994</v>
          </cell>
          <cell r="FD11">
            <v>-8.0757961511614074E-2</v>
          </cell>
          <cell r="FE11">
            <v>-6.8718151092527435E-2</v>
          </cell>
          <cell r="FF11">
            <v>0.79977343893051001</v>
          </cell>
          <cell r="FG11">
            <v>0.20954243755340496</v>
          </cell>
          <cell r="FH11">
            <v>0.29453067398070987</v>
          </cell>
          <cell r="FI11">
            <v>0.2258789978027349</v>
          </cell>
          <cell r="FJ11">
            <v>-0.20414055967330946</v>
          </cell>
          <cell r="FK11">
            <v>0.1995346984863251</v>
          </cell>
          <cell r="FL11">
            <v>-8.4009245872497473E-2</v>
          </cell>
          <cell r="FM11">
            <v>6.0735895395277018E-2</v>
          </cell>
          <cell r="FN11">
            <v>0.11815969562530459</v>
          </cell>
          <cell r="FO11">
            <v>8.9066489696504991E-2</v>
          </cell>
          <cell r="FP11">
            <v>-0.20728682065010096</v>
          </cell>
          <cell r="FQ11">
            <v>-2.8158978462218043E-2</v>
          </cell>
          <cell r="FR11">
            <v>5.8272621631625388E-3</v>
          </cell>
          <cell r="FS11">
            <v>0.41882787561416501</v>
          </cell>
          <cell r="FT11">
            <v>5.5362149238588954E-2</v>
          </cell>
          <cell r="FU11">
            <v>-2.064801836013741E-2</v>
          </cell>
          <cell r="FV11">
            <v>9.9755688667300113E-2</v>
          </cell>
          <cell r="FW11">
            <v>8.9842184543609926E-2</v>
          </cell>
          <cell r="FX11">
            <v>9.1803892612456472E-2</v>
          </cell>
          <cell r="FY11">
            <v>1.9944354057315206E-2</v>
          </cell>
          <cell r="FZ11">
            <v>8.3865746021269949E-2</v>
          </cell>
          <cell r="GA11">
            <v>-2.7654924392704894E-3</v>
          </cell>
          <cell r="GB11">
            <v>-5.7620332479477065E-2</v>
          </cell>
          <cell r="GC11">
            <v>6.3453300952915015E-2</v>
          </cell>
          <cell r="GD11">
            <v>0.36819963073730499</v>
          </cell>
          <cell r="GE11">
            <v>0.11609153366089009</v>
          </cell>
          <cell r="GF11">
            <v>0.27581749773025499</v>
          </cell>
          <cell r="GG11">
            <v>0.12445722436904516</v>
          </cell>
          <cell r="GH11">
            <v>-4.0243790388108547E-2</v>
          </cell>
          <cell r="GI11">
            <v>0.54960040664672993</v>
          </cell>
          <cell r="GJ11">
            <v>0.26756440019607997</v>
          </cell>
          <cell r="GK11">
            <v>-1.0559038162229473E-2</v>
          </cell>
          <cell r="GL11">
            <v>0.1136439285278299</v>
          </cell>
          <cell r="GM11">
            <v>6.1489566326141443E-2</v>
          </cell>
          <cell r="GN11">
            <v>1.635472393035986E-2</v>
          </cell>
          <cell r="GO11">
            <v>-0.10468112015724151</v>
          </cell>
          <cell r="GP11">
            <v>-1.0106042861938502E-2</v>
          </cell>
          <cell r="GQ11">
            <v>8.1968410968780159E-2</v>
          </cell>
          <cell r="GR11">
            <v>-4.4121728181839015E-2</v>
          </cell>
          <cell r="GS11">
            <v>0.16494141435623488</v>
          </cell>
          <cell r="GT11">
            <v>3.4307285308839974E-2</v>
          </cell>
          <cell r="GU11">
            <v>6.6169425010679905E-2</v>
          </cell>
          <cell r="GV11">
            <v>0.16578929042815993</v>
          </cell>
          <cell r="GW11">
            <v>0.27260713195800501</v>
          </cell>
          <cell r="GX11">
            <v>-7.4357376337050973E-2</v>
          </cell>
          <cell r="GY11">
            <v>-3.1811104059218387E-2</v>
          </cell>
          <cell r="GZ11">
            <v>0.16749529457092516</v>
          </cell>
          <cell r="HA11">
            <v>-2.6231960296631884E-2</v>
          </cell>
          <cell r="HB11">
            <v>-0.10791833782196059</v>
          </cell>
          <cell r="HC11">
            <v>5.8201058864594479E-2</v>
          </cell>
          <cell r="HD11">
            <v>0.32296971893310511</v>
          </cell>
          <cell r="HE11">
            <v>4.0201350212099918E-2</v>
          </cell>
          <cell r="HF11">
            <v>0.14690361833572485</v>
          </cell>
          <cell r="HG11">
            <v>0.17747633075713987</v>
          </cell>
          <cell r="HH11">
            <v>0.1624085149765051</v>
          </cell>
          <cell r="HI11">
            <v>0.23852609014511517</v>
          </cell>
          <cell r="HJ11">
            <v>0.1704126439094551</v>
          </cell>
          <cell r="HK11">
            <v>-0.104194448232651</v>
          </cell>
          <cell r="HL11">
            <v>-0.11302723073959298</v>
          </cell>
          <cell r="HM11">
            <v>0.28269241666793499</v>
          </cell>
          <cell r="HN11">
            <v>0.12337581729889013</v>
          </cell>
          <cell r="HO11">
            <v>0.10196654415130491</v>
          </cell>
          <cell r="HP11">
            <v>-6.1176434993744033E-2</v>
          </cell>
          <cell r="HQ11">
            <v>0.2034600815773</v>
          </cell>
          <cell r="HR11">
            <v>-0.10707952165603651</v>
          </cell>
          <cell r="HS11">
            <v>0.26323656654358008</v>
          </cell>
          <cell r="HT11">
            <v>4.6296998023985125E-2</v>
          </cell>
          <cell r="HU11">
            <v>0.18832211112975994</v>
          </cell>
          <cell r="HV11">
            <v>3.2951875686645149E-2</v>
          </cell>
          <cell r="HW11">
            <v>0.17046563243865998</v>
          </cell>
          <cell r="HX11">
            <v>-9.4448254346847449E-2</v>
          </cell>
          <cell r="HY11">
            <v>1.4619811534883898E-2</v>
          </cell>
          <cell r="HZ11">
            <v>0.12403200483321997</v>
          </cell>
          <cell r="IA11">
            <v>0.43302647686005002</v>
          </cell>
          <cell r="IB11">
            <v>5.8832123041155038E-2</v>
          </cell>
          <cell r="IC11">
            <v>6.229589796066004E-2</v>
          </cell>
          <cell r="ID11">
            <v>0.3886183938980099</v>
          </cell>
          <cell r="IE11">
            <v>2.6234760046006889E-2</v>
          </cell>
          <cell r="IF11">
            <v>0.17673747158050501</v>
          </cell>
          <cell r="IG11">
            <v>-6.7448423147201453E-2</v>
          </cell>
          <cell r="IH11">
            <v>6.2133743524551921E-2</v>
          </cell>
          <cell r="II11">
            <v>0.312455042362215</v>
          </cell>
          <cell r="IJ11">
            <v>0.15271912431717016</v>
          </cell>
          <cell r="IK11">
            <v>0.26525603151321508</v>
          </cell>
          <cell r="IL11">
            <v>-2.1917180061340913E-2</v>
          </cell>
          <cell r="IM11">
            <v>1.4981820344925456E-2</v>
          </cell>
          <cell r="IN11">
            <v>0.13530473327636505</v>
          </cell>
          <cell r="IO11">
            <v>6.6140725374221887E-2</v>
          </cell>
          <cell r="IP11">
            <v>7.2397812366485015E-2</v>
          </cell>
          <cell r="IQ11">
            <v>0.38570962762832517</v>
          </cell>
          <cell r="IR11">
            <v>-2.5034890413281996E-2</v>
          </cell>
          <cell r="IS11">
            <v>0.24233703231811488</v>
          </cell>
          <cell r="IT11">
            <v>-1.6091481685638453E-2</v>
          </cell>
          <cell r="IU11">
            <v>0.26277701473236004</v>
          </cell>
          <cell r="IV11">
            <v>0.159586831092835</v>
          </cell>
          <cell r="IW11">
            <v>0.15259401416778506</v>
          </cell>
          <cell r="IX11">
            <v>-5.9644327402113895E-2</v>
          </cell>
          <cell r="IY11">
            <v>0.30558513021468992</v>
          </cell>
          <cell r="IZ11">
            <v>2.7522309780120047E-2</v>
          </cell>
          <cell r="JA11">
            <v>3.4310742378234949E-2</v>
          </cell>
          <cell r="JB11">
            <v>1.4648578166964743E-3</v>
          </cell>
          <cell r="JC11">
            <v>0.20062552309036485</v>
          </cell>
          <cell r="JD11">
            <v>0.29758541202544997</v>
          </cell>
          <cell r="JE11">
            <v>1.7290040016173069E-2</v>
          </cell>
          <cell r="JF11">
            <v>-0.19307355666160597</v>
          </cell>
          <cell r="JG11">
            <v>-4.5195379257210178E-3</v>
          </cell>
          <cell r="JH11">
            <v>8.4694727420804972E-2</v>
          </cell>
          <cell r="JI11">
            <v>0.22114430284500486</v>
          </cell>
          <cell r="JJ11">
            <v>0.20166502809525011</v>
          </cell>
          <cell r="JK11">
            <v>2.1463736057285132E-2</v>
          </cell>
          <cell r="JL11">
            <v>0.15541563844681017</v>
          </cell>
          <cell r="JM11">
            <v>0.64520905828476005</v>
          </cell>
          <cell r="JN11">
            <v>0.26756141996383498</v>
          </cell>
          <cell r="JO11">
            <v>-5.6462869882583977E-2</v>
          </cell>
          <cell r="JP11">
            <v>0.21651415443420508</v>
          </cell>
          <cell r="JQ11">
            <v>0.39514116859435999</v>
          </cell>
          <cell r="JR11">
            <v>0.20031432723998988</v>
          </cell>
          <cell r="JS11">
            <v>-8.0008701324462583E-2</v>
          </cell>
          <cell r="JT11">
            <v>-8.9178101062775017E-2</v>
          </cell>
          <cell r="JU11">
            <v>5.4446621894834957E-2</v>
          </cell>
          <cell r="JV11">
            <v>-5.276249432563751E-2</v>
          </cell>
          <cell r="JW11">
            <v>-5.7136670589447491E-2</v>
          </cell>
          <cell r="JX11">
            <v>0.22141651725769007</v>
          </cell>
          <cell r="JY11">
            <v>0.36535249567031514</v>
          </cell>
          <cell r="JZ11">
            <v>0.13372807121276686</v>
          </cell>
          <cell r="KA11">
            <v>0.338933094501495</v>
          </cell>
          <cell r="KB11">
            <v>0.17837344026565494</v>
          </cell>
          <cell r="KC11">
            <v>0.11622290229797017</v>
          </cell>
          <cell r="KD11">
            <v>3.8768365144728589E-2</v>
          </cell>
          <cell r="KE11">
            <v>0.14482699251175002</v>
          </cell>
          <cell r="KF11">
            <v>0.21378581142425501</v>
          </cell>
          <cell r="KG11">
            <v>-0.11297594094276397</v>
          </cell>
          <cell r="KH11">
            <v>7.9505062103191193E-4</v>
          </cell>
          <cell r="KI11">
            <v>0.24926261520385484</v>
          </cell>
          <cell r="KJ11">
            <v>0.18659983491897503</v>
          </cell>
          <cell r="KK11">
            <v>0.10378657197952013</v>
          </cell>
          <cell r="KL11">
            <v>0.15899471855163494</v>
          </cell>
          <cell r="KM11">
            <v>2.026708340644845E-2</v>
          </cell>
          <cell r="KN11">
            <v>0.20508967256546495</v>
          </cell>
          <cell r="KO11">
            <v>0.18601725912093992</v>
          </cell>
          <cell r="KP11">
            <v>8.340243911742995E-2</v>
          </cell>
          <cell r="KQ11">
            <v>6.5394505023959937E-2</v>
          </cell>
          <cell r="KR11">
            <v>9.2383070945739831E-2</v>
          </cell>
          <cell r="KS11">
            <v>0.29257689332962</v>
          </cell>
          <cell r="KT11">
            <v>0.22408930873870503</v>
          </cell>
          <cell r="KU11">
            <v>0.32655791854858496</v>
          </cell>
          <cell r="KV11">
            <v>-3.3721075296401448E-2</v>
          </cell>
          <cell r="KW11">
            <v>-5.6153581380844031E-2</v>
          </cell>
          <cell r="KX11">
            <v>-9.9450305938720507E-2</v>
          </cell>
          <cell r="KY11">
            <v>5.3586109638215085E-2</v>
          </cell>
          <cell r="KZ11">
            <v>0.37723027086257988</v>
          </cell>
          <cell r="LA11">
            <v>0.10750900125503504</v>
          </cell>
          <cell r="LB11">
            <v>2.7347966194153361E-2</v>
          </cell>
          <cell r="LC11">
            <v>-0.10588647508621207</v>
          </cell>
          <cell r="LD11">
            <v>0.13761757230758498</v>
          </cell>
          <cell r="LE11">
            <v>3.5480394124983938E-2</v>
          </cell>
          <cell r="LF11">
            <v>3.3688738107680027E-2</v>
          </cell>
          <cell r="LG11">
            <v>5.9455379009246911E-2</v>
          </cell>
          <cell r="LH11">
            <v>0.10673372364043998</v>
          </cell>
          <cell r="LI11">
            <v>0.1025994560718535</v>
          </cell>
          <cell r="LJ11">
            <v>0.15400557136535498</v>
          </cell>
          <cell r="LK11">
            <v>0.18722663736343481</v>
          </cell>
          <cell r="LL11">
            <v>-5.5826798915862508E-2</v>
          </cell>
          <cell r="LM11">
            <v>-0.11826916122436493</v>
          </cell>
          <cell r="LN11">
            <v>0.11742083644866996</v>
          </cell>
          <cell r="LO11">
            <v>0.19890330648422005</v>
          </cell>
          <cell r="LP11">
            <v>-2.2599854469309566E-3</v>
          </cell>
          <cell r="LQ11">
            <v>0.25478432989120492</v>
          </cell>
          <cell r="LR11">
            <v>-0.20007367515563956</v>
          </cell>
          <cell r="LS11">
            <v>0.32751785135268996</v>
          </cell>
          <cell r="LT11">
            <v>0.12247751569748</v>
          </cell>
          <cell r="LU11">
            <v>0.24461607551575004</v>
          </cell>
          <cell r="LV11">
            <v>0.11143825864791501</v>
          </cell>
          <cell r="LW11">
            <v>0.23285053586960003</v>
          </cell>
          <cell r="LX11">
            <v>0.30467359638214497</v>
          </cell>
          <cell r="LY11">
            <v>0.10303936815262005</v>
          </cell>
          <cell r="LZ11">
            <v>-1.3808989524843884E-4</v>
          </cell>
          <cell r="MA11">
            <v>-3.9580331087113896E-2</v>
          </cell>
          <cell r="MB11">
            <v>7.6962254047381329E-3</v>
          </cell>
          <cell r="MC11">
            <v>0.11215607738495015</v>
          </cell>
          <cell r="MD11">
            <v>9.8332627773284997E-2</v>
          </cell>
          <cell r="ME11">
            <v>-6.8214432239532496E-2</v>
          </cell>
          <cell r="MF11">
            <v>8.579711532593004E-2</v>
          </cell>
          <cell r="MG11">
            <v>2.4127527236937008E-2</v>
          </cell>
          <cell r="MH11">
            <v>0.16061143493651997</v>
          </cell>
          <cell r="MI11">
            <v>0.34733210420608485</v>
          </cell>
          <cell r="MJ11">
            <v>0.14826090550422699</v>
          </cell>
          <cell r="MK11">
            <v>0.11200599288939994</v>
          </cell>
          <cell r="ML11">
            <v>9.7940310001372488E-2</v>
          </cell>
          <cell r="MM11">
            <v>0.11963878488541013</v>
          </cell>
          <cell r="MN11">
            <v>-0.12747268462181105</v>
          </cell>
          <cell r="MO11">
            <v>3.8042589187619935E-2</v>
          </cell>
          <cell r="MP11">
            <v>0.34088770961761505</v>
          </cell>
          <cell r="MQ11">
            <v>8.9386566638949949E-2</v>
          </cell>
          <cell r="MR11">
            <v>0.21914271926880002</v>
          </cell>
          <cell r="MS11">
            <v>-0.14207507753372151</v>
          </cell>
          <cell r="MT11">
            <v>-0.10896439933776847</v>
          </cell>
          <cell r="MU11">
            <v>-8.3807454347610499E-2</v>
          </cell>
          <cell r="MV11">
            <v>2.4211271762849984E-2</v>
          </cell>
          <cell r="MW11">
            <v>7.3730751037599518E-2</v>
          </cell>
          <cell r="MX11">
            <v>0.24788020467758498</v>
          </cell>
          <cell r="MY11">
            <v>0.12237356519698994</v>
          </cell>
          <cell r="MZ11">
            <v>0.12954734182358019</v>
          </cell>
          <cell r="NA11">
            <v>7.3667011260969417E-3</v>
          </cell>
          <cell r="NB11">
            <v>4.6115442276000174E-2</v>
          </cell>
          <cell r="NC11">
            <v>-9.8858938455582024E-2</v>
          </cell>
          <cell r="ND11">
            <v>-5.927054667472742E-2</v>
          </cell>
          <cell r="NE11">
            <v>0.21618376588821508</v>
          </cell>
          <cell r="NF11">
            <v>0.314316435813905</v>
          </cell>
          <cell r="NG11">
            <v>8.7303503513334935E-2</v>
          </cell>
          <cell r="NH11">
            <v>-0.10708271050453155</v>
          </cell>
          <cell r="NI11">
            <v>-5.7213463783284402E-3</v>
          </cell>
          <cell r="NJ11">
            <v>0.34197090482712</v>
          </cell>
          <cell r="NK11">
            <v>-6.6688195705412068E-2</v>
          </cell>
          <cell r="NL11">
            <v>0.10679052686691515</v>
          </cell>
          <cell r="NM11">
            <v>-1.5755453109755901E-3</v>
          </cell>
          <cell r="NN11">
            <v>7.8819646596907544E-2</v>
          </cell>
          <cell r="NO11">
            <v>8.7943418979644861E-2</v>
          </cell>
          <cell r="NP11">
            <v>0.25037990427017509</v>
          </cell>
          <cell r="NQ11">
            <v>8.2126989126203087E-2</v>
          </cell>
          <cell r="NR11">
            <v>0.18691782569884996</v>
          </cell>
          <cell r="NS11">
            <v>6.0918076992034997E-2</v>
          </cell>
          <cell r="NT11">
            <v>9.7414537429811432E-2</v>
          </cell>
          <cell r="NU11">
            <v>0.134348734378815</v>
          </cell>
          <cell r="NV11">
            <v>-7.4093089342117446E-2</v>
          </cell>
          <cell r="NW11">
            <v>7.8488214969635095E-2</v>
          </cell>
          <cell r="NX11">
            <v>0.34220586633682504</v>
          </cell>
          <cell r="NY11">
            <v>0.13823674535751485</v>
          </cell>
          <cell r="NZ11">
            <v>-7.4611463546749857E-3</v>
          </cell>
          <cell r="OA11">
            <v>-2.7898088932039489E-2</v>
          </cell>
          <cell r="OB11">
            <v>0.13062997078895489</v>
          </cell>
          <cell r="OC11">
            <v>0.33697567796707495</v>
          </cell>
          <cell r="OD11">
            <v>0.13896052455901997</v>
          </cell>
          <cell r="OE11">
            <v>-1.3191626310350424E-2</v>
          </cell>
          <cell r="OF11">
            <v>0.1928484282493601</v>
          </cell>
          <cell r="OG11">
            <v>-0.2277588703632355</v>
          </cell>
          <cell r="OH11">
            <v>-0.1287515618801115</v>
          </cell>
          <cell r="OI11">
            <v>0.23348794794082495</v>
          </cell>
          <cell r="OJ11">
            <v>0.38670997238159011</v>
          </cell>
          <cell r="OK11">
            <v>-6.105156326293959E-2</v>
          </cell>
          <cell r="OL11">
            <v>0.4472486219406151</v>
          </cell>
          <cell r="OM11">
            <v>-3.5245821714401493E-2</v>
          </cell>
          <cell r="ON11">
            <v>6.0924722909930118E-2</v>
          </cell>
          <cell r="OO11">
            <v>0.20226780986785986</v>
          </cell>
          <cell r="OP11">
            <v>9.257756090164504E-2</v>
          </cell>
          <cell r="OQ11">
            <v>0.29067240571976005</v>
          </cell>
          <cell r="OR11">
            <v>0.18649385786056505</v>
          </cell>
          <cell r="OS11">
            <v>0.29862891054153495</v>
          </cell>
          <cell r="OT11">
            <v>-0.10285492324829093</v>
          </cell>
          <cell r="OU11">
            <v>-0.21084253573417655</v>
          </cell>
          <cell r="OV11">
            <v>0.28486536359786996</v>
          </cell>
          <cell r="OW11">
            <v>-4.3170609474179056E-3</v>
          </cell>
          <cell r="OX11">
            <v>-6.2306390047075055E-2</v>
          </cell>
          <cell r="OY11">
            <v>-4.9153127670265029E-3</v>
          </cell>
          <cell r="OZ11">
            <v>0.39208625173569001</v>
          </cell>
          <cell r="PA11">
            <v>7.1817143917085158E-2</v>
          </cell>
          <cell r="PB11">
            <v>0.31464056587219513</v>
          </cell>
          <cell r="PC11">
            <v>0.15508602476120004</v>
          </cell>
          <cell r="PD11">
            <v>8.7389811038972365E-2</v>
          </cell>
          <cell r="PE11">
            <v>0.26699404335022003</v>
          </cell>
          <cell r="PF11">
            <v>0.1206184468269349</v>
          </cell>
          <cell r="PG11">
            <v>-0.12139834547042849</v>
          </cell>
          <cell r="PH11">
            <v>0.38916872358322507</v>
          </cell>
          <cell r="PI11">
            <v>0.29459242439270006</v>
          </cell>
          <cell r="PJ11">
            <v>0.12811539983749509</v>
          </cell>
          <cell r="PK11">
            <v>0.20422856426239</v>
          </cell>
          <cell r="PL11">
            <v>0.13088397598266499</v>
          </cell>
          <cell r="PM11">
            <v>2.07136116027824E-2</v>
          </cell>
          <cell r="PN11">
            <v>0.21900956249237513</v>
          </cell>
          <cell r="PO11">
            <v>0.22602938032150499</v>
          </cell>
          <cell r="PP11">
            <v>6.1130627155300044E-2</v>
          </cell>
          <cell r="PQ11">
            <v>0.53763918495178498</v>
          </cell>
          <cell r="PR11">
            <v>0.34826265192032002</v>
          </cell>
          <cell r="PS11">
            <v>-3.1035699844380593E-3</v>
          </cell>
          <cell r="PT11">
            <v>0.26136778211593503</v>
          </cell>
          <cell r="PU11">
            <v>-8.4627256631851E-2</v>
          </cell>
          <cell r="PV11">
            <v>0.29722343301772991</v>
          </cell>
          <cell r="PW11">
            <v>-0.14778529191017098</v>
          </cell>
          <cell r="PX11">
            <v>0.32293073749542511</v>
          </cell>
          <cell r="PY11">
            <v>-7.3446617364882893E-2</v>
          </cell>
          <cell r="PZ11">
            <v>0.26636473751067991</v>
          </cell>
          <cell r="QA11">
            <v>0.13171152687072496</v>
          </cell>
          <cell r="QB11">
            <v>0.18254242753982508</v>
          </cell>
          <cell r="QC11">
            <v>0.12594829416274989</v>
          </cell>
          <cell r="QD11">
            <v>4.8513255119335685E-3</v>
          </cell>
          <cell r="QE11">
            <v>0.1232569656372049</v>
          </cell>
          <cell r="QF11">
            <v>-0.13877676510810844</v>
          </cell>
          <cell r="QG11">
            <v>-9.4884083509444994E-2</v>
          </cell>
          <cell r="QH11">
            <v>-0.14202646994590751</v>
          </cell>
          <cell r="QI11">
            <v>3.7095232963564984E-2</v>
          </cell>
          <cell r="QJ11">
            <v>0.27008502101898002</v>
          </cell>
          <cell r="QK11">
            <v>-0.14076788806915297</v>
          </cell>
          <cell r="QL11">
            <v>-2.3911313056945049E-2</v>
          </cell>
          <cell r="QM11">
            <v>0.303552313804625</v>
          </cell>
          <cell r="QN11">
            <v>0.13644318199157501</v>
          </cell>
          <cell r="QO11">
            <v>-4.4658378601074467E-2</v>
          </cell>
          <cell r="QP11">
            <v>8.7924494504930895E-2</v>
          </cell>
          <cell r="QQ11">
            <v>0.13028822755813496</v>
          </cell>
          <cell r="QR11">
            <v>-4.795168423652596E-2</v>
          </cell>
          <cell r="QS11">
            <v>0.28395895576476993</v>
          </cell>
          <cell r="QT11">
            <v>-0.10616175913810744</v>
          </cell>
          <cell r="QU11">
            <v>9.0972705841064982E-2</v>
          </cell>
          <cell r="QV11">
            <v>0.37059847927093514</v>
          </cell>
          <cell r="QW11">
            <v>0.18416683292389013</v>
          </cell>
          <cell r="QX11">
            <v>6.7725583076478912E-2</v>
          </cell>
          <cell r="QY11">
            <v>0.13159747338295213</v>
          </cell>
          <cell r="QZ11">
            <v>7.6879545211789857E-2</v>
          </cell>
          <cell r="RA11">
            <v>0.22571401214599507</v>
          </cell>
          <cell r="RB11">
            <v>0.15962706422805994</v>
          </cell>
          <cell r="RC11">
            <v>-0.1105644860267635</v>
          </cell>
          <cell r="RD11">
            <v>0.33018843746185</v>
          </cell>
          <cell r="RE11">
            <v>4.324053144454898E-2</v>
          </cell>
          <cell r="RF11">
            <v>3.96303079128284E-2</v>
          </cell>
          <cell r="RG11">
            <v>-6.2941745758056999E-2</v>
          </cell>
          <cell r="RH11">
            <v>0.11459822869301051</v>
          </cell>
          <cell r="RI11">
            <v>0.20601545190810988</v>
          </cell>
          <cell r="RJ11">
            <v>-1.7011986017224978E-2</v>
          </cell>
          <cell r="RK11">
            <v>-6.9429711341857492E-2</v>
          </cell>
          <cell r="RL11">
            <v>6.4067884445190071E-2</v>
          </cell>
          <cell r="RM11">
            <v>0.33630590057373011</v>
          </cell>
          <cell r="RN11">
            <v>-0.11048106932640045</v>
          </cell>
          <cell r="RO11">
            <v>0.27265195465087988</v>
          </cell>
          <cell r="RP11">
            <v>9.5846041202544807E-2</v>
          </cell>
          <cell r="RQ11">
            <v>6.1962231159210512E-2</v>
          </cell>
          <cell r="RR11">
            <v>-7.326816105842604E-2</v>
          </cell>
          <cell r="RS11">
            <v>0.45935384845733518</v>
          </cell>
          <cell r="RT11">
            <v>-5.3618983268737042E-2</v>
          </cell>
          <cell r="RU11">
            <v>0.14321206426620403</v>
          </cell>
          <cell r="RV11">
            <v>0.24070094442367496</v>
          </cell>
          <cell r="RW11">
            <v>-4.0022567749023574E-2</v>
          </cell>
          <cell r="RX11">
            <v>-7.2310850858688047E-2</v>
          </cell>
          <cell r="RY11">
            <v>0.21436427450180018</v>
          </cell>
          <cell r="RZ11">
            <v>0.28582416391373</v>
          </cell>
          <cell r="SA11">
            <v>1.618941044807265E-2</v>
          </cell>
          <cell r="SB11">
            <v>-2.9000327825547068E-2</v>
          </cell>
          <cell r="SC11">
            <v>-0.10164092564582794</v>
          </cell>
          <cell r="SD11">
            <v>-1.7565117120741047E-2</v>
          </cell>
          <cell r="SE11">
            <v>-5.9418366193771055E-2</v>
          </cell>
          <cell r="SF11">
            <v>2.5844081401825036E-2</v>
          </cell>
          <cell r="SG11">
            <v>-2.6230529785156498E-2</v>
          </cell>
          <cell r="SH11">
            <v>0.15640203571319655</v>
          </cell>
          <cell r="SI11">
            <v>7.9646869659419917E-2</v>
          </cell>
          <cell r="SJ11">
            <v>0.13097952222823994</v>
          </cell>
          <cell r="SK11">
            <v>5.9930666446689873E-2</v>
          </cell>
          <cell r="SL11">
            <v>-3.4212426185608047E-2</v>
          </cell>
          <cell r="SM11">
            <v>-0.11256654644012443</v>
          </cell>
          <cell r="SN11">
            <v>3.50158057212826E-2</v>
          </cell>
          <cell r="SO11">
            <v>0.21296743965149001</v>
          </cell>
          <cell r="SP11">
            <v>3.4967615365983029E-2</v>
          </cell>
          <cell r="SQ11">
            <v>-1.0576800346372428E-2</v>
          </cell>
          <cell r="SR11">
            <v>1.2500598192214385E-2</v>
          </cell>
          <cell r="SS11">
            <v>-4.2997822999954027E-2</v>
          </cell>
          <cell r="ST11">
            <v>2.633316731452906E-2</v>
          </cell>
          <cell r="SU11">
            <v>0.1026046118736279</v>
          </cell>
          <cell r="SV11">
            <v>-4.6508685588836474E-2</v>
          </cell>
          <cell r="SW11">
            <v>0.38293556785583993</v>
          </cell>
          <cell r="SX11">
            <v>-0.12106184744834902</v>
          </cell>
          <cell r="SY11">
            <v>4.1375621318815003E-2</v>
          </cell>
          <cell r="SZ11">
            <v>0.54940746641159</v>
          </cell>
          <cell r="TA11">
            <v>0.32271532630920508</v>
          </cell>
          <cell r="TB11">
            <v>0.25609283065795996</v>
          </cell>
          <cell r="TC11">
            <v>6.5916284084319932E-2</v>
          </cell>
          <cell r="TD11">
            <v>-0.10937954568862907</v>
          </cell>
          <cell r="TE11">
            <v>-9.1811106443403068E-2</v>
          </cell>
          <cell r="TF11">
            <v>3.3480747699737412E-2</v>
          </cell>
          <cell r="TG11">
            <v>0.14785389518738001</v>
          </cell>
          <cell r="TH11">
            <v>0.45822559213638492</v>
          </cell>
          <cell r="TI11">
            <v>0.22988627767563008</v>
          </cell>
          <cell r="TJ11">
            <v>0.1915162048339849</v>
          </cell>
          <cell r="TK11">
            <v>-1.0810390949247961E-2</v>
          </cell>
          <cell r="TL11">
            <v>0.12482087230682004</v>
          </cell>
          <cell r="TM11">
            <v>0.15074209785461479</v>
          </cell>
          <cell r="TN11">
            <v>-2.8005168676374037E-2</v>
          </cell>
          <cell r="TO11">
            <v>0.42191915130615509</v>
          </cell>
          <cell r="TP11">
            <v>0.28591112709045508</v>
          </cell>
          <cell r="TQ11">
            <v>3.172494387626501E-2</v>
          </cell>
          <cell r="TR11">
            <v>0.14385329103469502</v>
          </cell>
          <cell r="TS11">
            <v>-4.3242678880690555E-2</v>
          </cell>
          <cell r="TT11">
            <v>-9.7505011558515209E-3</v>
          </cell>
          <cell r="TU11">
            <v>6.582651948928997E-2</v>
          </cell>
          <cell r="TV11">
            <v>-0.17489574933052054</v>
          </cell>
          <cell r="TW11">
            <v>5.377964591979989E-2</v>
          </cell>
          <cell r="TX11">
            <v>0.14993892526626507</v>
          </cell>
          <cell r="TY11">
            <v>-2.3742959737779956E-2</v>
          </cell>
          <cell r="TZ11">
            <v>0.24634037828444999</v>
          </cell>
          <cell r="UA11">
            <v>-8.3720908403396521E-2</v>
          </cell>
          <cell r="UB11">
            <v>4.8497482299806549E-2</v>
          </cell>
          <cell r="UC11">
            <v>0.13514457559585491</v>
          </cell>
          <cell r="UD11">
            <v>0.16306148386001995</v>
          </cell>
          <cell r="UE11">
            <v>-7.2255887985250844E-3</v>
          </cell>
          <cell r="UF11">
            <v>2.3849292755124596E-2</v>
          </cell>
          <cell r="UG11">
            <v>0.17043225383758509</v>
          </cell>
          <cell r="UH11">
            <v>0.29517911291122489</v>
          </cell>
          <cell r="UI11">
            <v>2.2994144916534953E-2</v>
          </cell>
          <cell r="UJ11">
            <v>-0.13674704813957206</v>
          </cell>
          <cell r="UK11">
            <v>0.22837220048904516</v>
          </cell>
          <cell r="UL11">
            <v>0.17595122671126995</v>
          </cell>
          <cell r="UM11">
            <v>0.40372787332534998</v>
          </cell>
          <cell r="UN11">
            <v>0.35589681482314983</v>
          </cell>
          <cell r="UO11">
            <v>0.19569389438629003</v>
          </cell>
          <cell r="UP11">
            <v>-0.11347012305259696</v>
          </cell>
          <cell r="UQ11">
            <v>7.437901115417489E-2</v>
          </cell>
          <cell r="UR11">
            <v>1.5244885444640088E-2</v>
          </cell>
          <cell r="US11">
            <v>7.3851189613349799E-3</v>
          </cell>
          <cell r="UT11">
            <v>-8.1013218402864462E-2</v>
          </cell>
          <cell r="UU11">
            <v>-0.10379745149612396</v>
          </cell>
          <cell r="UV11">
            <v>-9.5581517457961951E-2</v>
          </cell>
          <cell r="UW11">
            <v>-3.5551355123520034E-2</v>
          </cell>
          <cell r="UX11">
            <v>-0.10338254356384158</v>
          </cell>
          <cell r="UY11">
            <v>0.28564046239852514</v>
          </cell>
          <cell r="UZ11">
            <v>0.18729279851913505</v>
          </cell>
          <cell r="VA11">
            <v>-9.4430283546447447E-2</v>
          </cell>
          <cell r="VB11">
            <v>-0.26329170250892653</v>
          </cell>
          <cell r="VC11">
            <v>0.27441291427612491</v>
          </cell>
          <cell r="VD11">
            <v>1.663724994659499E-2</v>
          </cell>
          <cell r="VE11">
            <v>-0.21006225132942202</v>
          </cell>
          <cell r="VF11">
            <v>0.21192191457748</v>
          </cell>
          <cell r="VG11">
            <v>4.3934925556183613E-2</v>
          </cell>
          <cell r="VH11">
            <v>0.13574503278732353</v>
          </cell>
          <cell r="VI11">
            <v>-0.10374523782730094</v>
          </cell>
          <cell r="VJ11">
            <v>0.23043058729171495</v>
          </cell>
          <cell r="VK11">
            <v>7.2095080375672582E-2</v>
          </cell>
          <cell r="VL11">
            <v>0.32420371389389002</v>
          </cell>
          <cell r="VM11">
            <v>8.4626815319044368E-3</v>
          </cell>
          <cell r="VN11">
            <v>-0.17813961291313141</v>
          </cell>
          <cell r="VO11">
            <v>-8.2275465965270467E-2</v>
          </cell>
          <cell r="VP11">
            <v>0.30902479505538993</v>
          </cell>
          <cell r="VQ11">
            <v>0.17866347646713487</v>
          </cell>
          <cell r="VR11">
            <v>-4.7760234117509515E-2</v>
          </cell>
          <cell r="VS11">
            <v>-3.9524690151213071E-2</v>
          </cell>
          <cell r="VT11">
            <v>0.15117023801803509</v>
          </cell>
          <cell r="VU11">
            <v>8.0719216823574858E-2</v>
          </cell>
          <cell r="VV11">
            <v>-1.2325034379960464E-2</v>
          </cell>
          <cell r="VW11">
            <v>4.0198846817020017E-2</v>
          </cell>
          <cell r="VX11">
            <v>0.21482901191711501</v>
          </cell>
          <cell r="VY11">
            <v>0.10483299112319999</v>
          </cell>
          <cell r="VZ11">
            <v>0.15080384826659987</v>
          </cell>
          <cell r="WA11">
            <v>9.8392768859860036E-2</v>
          </cell>
          <cell r="WB11">
            <v>0.14531610822677998</v>
          </cell>
          <cell r="WC11">
            <v>0.28030805206299014</v>
          </cell>
          <cell r="WD11">
            <v>-0.29952143216133098</v>
          </cell>
          <cell r="WE11">
            <v>0.13800053215026509</v>
          </cell>
          <cell r="WF11">
            <v>-7.6738432884216001E-2</v>
          </cell>
          <cell r="WG11">
            <v>0.42015258884429985</v>
          </cell>
          <cell r="WH11">
            <v>0.21504001235962011</v>
          </cell>
          <cell r="WI11">
            <v>-4.0959522962569994E-2</v>
          </cell>
          <cell r="WJ11">
            <v>0.51434574937819999</v>
          </cell>
          <cell r="WK11">
            <v>0.15814272975921506</v>
          </cell>
          <cell r="WL11">
            <v>-9.8279909133911048E-2</v>
          </cell>
          <cell r="WM11">
            <v>-0.13942979359626739</v>
          </cell>
          <cell r="WN11">
            <v>4.9521251678466438E-2</v>
          </cell>
          <cell r="WO11">
            <v>1.1551602840424557E-2</v>
          </cell>
          <cell r="WP11">
            <v>2.4659975528720013E-2</v>
          </cell>
          <cell r="WQ11">
            <v>-0.11935781025886549</v>
          </cell>
          <cell r="WR11">
            <v>0.34392832136154006</v>
          </cell>
          <cell r="WS11">
            <v>0.14909754610061499</v>
          </cell>
          <cell r="WT11">
            <v>-4.9859569311141994E-2</v>
          </cell>
          <cell r="WU11">
            <v>3.6608531236650865E-2</v>
          </cell>
          <cell r="WV11">
            <v>7.7474757194520016E-2</v>
          </cell>
          <cell r="WW11">
            <v>6.5641021728746196E-4</v>
          </cell>
          <cell r="WX11">
            <v>0.56264792299270505</v>
          </cell>
          <cell r="WY11">
            <v>0.31437866306305007</v>
          </cell>
          <cell r="WZ11">
            <v>4.2207046508790036E-2</v>
          </cell>
          <cell r="XA11">
            <v>0.25839506006240986</v>
          </cell>
          <cell r="XB11">
            <v>5.4965778350829941E-2</v>
          </cell>
          <cell r="XC11">
            <v>0.37131683444976993</v>
          </cell>
          <cell r="XD11">
            <v>6.1341687202455031E-2</v>
          </cell>
          <cell r="XE11">
            <v>0.10861866092682004</v>
          </cell>
          <cell r="XF11">
            <v>-0.15362037801742345</v>
          </cell>
          <cell r="XG11">
            <v>4.2302451133735541E-3</v>
          </cell>
          <cell r="XH11">
            <v>0.21069304561614999</v>
          </cell>
          <cell r="XI11">
            <v>5.7740732192995026E-2</v>
          </cell>
          <cell r="XJ11">
            <v>0.35587273454666013</v>
          </cell>
          <cell r="XK11">
            <v>1.1986448526382532E-2</v>
          </cell>
          <cell r="XL11">
            <v>0.10118512725829998</v>
          </cell>
          <cell r="XM11">
            <v>-0.17276088976860049</v>
          </cell>
          <cell r="XN11">
            <v>-0.22469700956344596</v>
          </cell>
          <cell r="XO11">
            <v>7.4956669569014034E-2</v>
          </cell>
          <cell r="XP11">
            <v>0.2391377530097949</v>
          </cell>
          <cell r="XQ11">
            <v>9.825818157196009E-2</v>
          </cell>
          <cell r="XR11">
            <v>4.5734091758729889E-2</v>
          </cell>
          <cell r="XS11">
            <v>0.29948978042602992</v>
          </cell>
          <cell r="XT11">
            <v>-0.13177459025382998</v>
          </cell>
          <cell r="XU11">
            <v>0.52910040235519507</v>
          </cell>
          <cell r="XV11">
            <v>0.36549673891067513</v>
          </cell>
          <cell r="XW11">
            <v>0.28235588884354001</v>
          </cell>
          <cell r="XX11">
            <v>0.18649934148788505</v>
          </cell>
          <cell r="XY11">
            <v>0.11840979671478502</v>
          </cell>
          <cell r="XZ11">
            <v>-8.1061349153518591E-2</v>
          </cell>
          <cell r="YA11">
            <v>5.5159612655640178E-2</v>
          </cell>
          <cell r="YB11">
            <v>0.13235466098785498</v>
          </cell>
          <cell r="YC11">
            <v>0.10610984182357486</v>
          </cell>
          <cell r="YD11">
            <v>-7.9253659486770545E-2</v>
          </cell>
          <cell r="YE11">
            <v>5.3831561565401476E-2</v>
          </cell>
          <cell r="YF11">
            <v>4.5079811573026873E-2</v>
          </cell>
          <cell r="YG11">
            <v>0.24627010440826003</v>
          </cell>
          <cell r="YH11">
            <v>0.11051277732849152</v>
          </cell>
          <cell r="YI11">
            <v>0.12840531682968015</v>
          </cell>
          <cell r="YJ11">
            <v>-0.12343208575248699</v>
          </cell>
          <cell r="YK11">
            <v>0.12189064836501995</v>
          </cell>
          <cell r="YL11">
            <v>0.12517575836182004</v>
          </cell>
          <cell r="YM11">
            <v>0.2457154235839849</v>
          </cell>
          <cell r="YN11">
            <v>4.8341139316560033E-2</v>
          </cell>
          <cell r="YO11">
            <v>0.32197569227218503</v>
          </cell>
          <cell r="YP11">
            <v>-7.9522744655609046E-2</v>
          </cell>
          <cell r="YQ11">
            <v>-2.9064820051194484E-2</v>
          </cell>
          <cell r="YR11">
            <v>0.43869273281097509</v>
          </cell>
          <cell r="YS11">
            <v>0.31309102392196997</v>
          </cell>
          <cell r="YT11">
            <v>0.12178395605087511</v>
          </cell>
          <cell r="YU11">
            <v>-1.2494788408278446E-2</v>
          </cell>
          <cell r="YV11">
            <v>0.10466383314132521</v>
          </cell>
          <cell r="YW11">
            <v>0.21143124914169009</v>
          </cell>
          <cell r="YX11">
            <v>0.28698955392837489</v>
          </cell>
          <cell r="YY11">
            <v>-1.8923068046339253E-4</v>
          </cell>
          <cell r="YZ11">
            <v>0.15439365720748999</v>
          </cell>
          <cell r="ZA11">
            <v>2.133984780311593E-2</v>
          </cell>
          <cell r="ZB11">
            <v>0.15402863836288505</v>
          </cell>
          <cell r="ZC11">
            <v>0.2255607686042751</v>
          </cell>
          <cell r="ZD11">
            <v>0.17857448673247989</v>
          </cell>
          <cell r="ZE11">
            <v>0.26423452711105488</v>
          </cell>
          <cell r="ZF11">
            <v>-4.7793247699714492E-3</v>
          </cell>
          <cell r="ZG11">
            <v>3.8305803298949836E-2</v>
          </cell>
          <cell r="ZH11">
            <v>-1.1109457254409483E-2</v>
          </cell>
          <cell r="ZI11">
            <v>0.24637518739700015</v>
          </cell>
          <cell r="ZJ11">
            <v>0.15240369653702013</v>
          </cell>
          <cell r="ZK11">
            <v>0.15336505985259996</v>
          </cell>
          <cell r="ZL11">
            <v>0.23856703853607497</v>
          </cell>
          <cell r="ZM11">
            <v>0.11110512828826513</v>
          </cell>
          <cell r="ZN11">
            <v>0.15046481704712011</v>
          </cell>
          <cell r="ZO11">
            <v>0.1051654658317549</v>
          </cell>
          <cell r="ZP11">
            <v>0.11035101032257</v>
          </cell>
          <cell r="ZQ11">
            <v>0.25196735477447496</v>
          </cell>
          <cell r="ZR11">
            <v>8.2328363418580075E-2</v>
          </cell>
          <cell r="ZS11">
            <v>-0.11026190304756156</v>
          </cell>
          <cell r="ZT11">
            <v>-0.21501736426353446</v>
          </cell>
          <cell r="ZU11">
            <v>0.25853727674484506</v>
          </cell>
          <cell r="ZV11">
            <v>5.4825021982193078E-2</v>
          </cell>
          <cell r="ZW11">
            <v>0.32276980495453</v>
          </cell>
          <cell r="ZX11">
            <v>0.11759559726714919</v>
          </cell>
          <cell r="ZY11">
            <v>0.17715375041961989</v>
          </cell>
          <cell r="ZZ11">
            <v>9.447954511642509E-2</v>
          </cell>
          <cell r="AAA11">
            <v>-9.1454044818877978E-2</v>
          </cell>
          <cell r="AAB11">
            <v>0.21330009317397991</v>
          </cell>
          <cell r="AAC11">
            <v>-1.1193291187284071E-2</v>
          </cell>
          <cell r="AAD11">
            <v>0.13268564558029361</v>
          </cell>
          <cell r="AAE11">
            <v>0.14928279733658001</v>
          </cell>
          <cell r="AAF11">
            <v>-6.2552080392837439E-2</v>
          </cell>
          <cell r="AAG11">
            <v>-3.1507835626601977E-2</v>
          </cell>
          <cell r="AAH11">
            <v>4.0387793540955119E-2</v>
          </cell>
          <cell r="AAI11">
            <v>8.0068989753720121E-2</v>
          </cell>
          <cell r="AAJ11">
            <v>4.1699691772461023E-2</v>
          </cell>
          <cell r="AAK11">
            <v>0.12255455470085108</v>
          </cell>
          <cell r="AAL11">
            <v>0.14643977499008498</v>
          </cell>
          <cell r="AAM11">
            <v>0.34835295295715496</v>
          </cell>
          <cell r="AAN11">
            <v>-0.13408987307548559</v>
          </cell>
          <cell r="AAO11">
            <v>0.21647284841537506</v>
          </cell>
          <cell r="AAP11">
            <v>-0.15098790907859805</v>
          </cell>
          <cell r="AAQ11">
            <v>-8.6407051324844053E-2</v>
          </cell>
          <cell r="AAR11">
            <v>0.41661892747878992</v>
          </cell>
          <cell r="AAS11">
            <v>0.23308621263503992</v>
          </cell>
          <cell r="AAT11">
            <v>6.4789517879485059E-2</v>
          </cell>
          <cell r="AAU11">
            <v>0.40087567186355511</v>
          </cell>
          <cell r="AAV11">
            <v>0.15009106612205558</v>
          </cell>
          <cell r="AAW11">
            <v>0.21664743041992018</v>
          </cell>
          <cell r="AAX11">
            <v>0.14742879486083993</v>
          </cell>
          <cell r="AAY11">
            <v>0.17828182792663494</v>
          </cell>
          <cell r="AAZ11">
            <v>5.1550074577329852E-2</v>
          </cell>
          <cell r="ABA11">
            <v>0.10460846042632999</v>
          </cell>
          <cell r="ABB11">
            <v>-9.5016346216201919E-2</v>
          </cell>
          <cell r="ABC11">
            <v>0.26616100883484006</v>
          </cell>
          <cell r="ABD11">
            <v>0.17444471931457484</v>
          </cell>
          <cell r="ABE11">
            <v>-0.11930720591545096</v>
          </cell>
          <cell r="ABF11">
            <v>-7.713214397432E-3</v>
          </cell>
          <cell r="ABG11">
            <v>-9.217910552024855E-2</v>
          </cell>
          <cell r="ABH11">
            <v>-0.17939378404617301</v>
          </cell>
          <cell r="ABI11">
            <v>0.27672646856307992</v>
          </cell>
          <cell r="ABJ11">
            <v>1.3784184217454865E-2</v>
          </cell>
          <cell r="ABK11">
            <v>0.33845864152908001</v>
          </cell>
          <cell r="ABL11">
            <v>0.33589504575729001</v>
          </cell>
          <cell r="ABM11">
            <v>0.33172027683257999</v>
          </cell>
          <cell r="ABN11">
            <v>0.12887386894225994</v>
          </cell>
          <cell r="ABO11">
            <v>-3.8013533592224924E-2</v>
          </cell>
          <cell r="ABP11">
            <v>4.4998689651490009E-2</v>
          </cell>
          <cell r="ABQ11">
            <v>-0.18085397863388053</v>
          </cell>
          <cell r="ABR11">
            <v>0.22110663270950015</v>
          </cell>
          <cell r="ABS11">
            <v>-0.24375660800933807</v>
          </cell>
          <cell r="ABT11">
            <v>-4.6365120410920557E-3</v>
          </cell>
          <cell r="ABU11">
            <v>7.5760527610780448E-2</v>
          </cell>
          <cell r="ABV11">
            <v>0.13507960653304996</v>
          </cell>
          <cell r="ABW11">
            <v>-1.998673462867695E-2</v>
          </cell>
          <cell r="ABX11">
            <v>-0.162719056844711</v>
          </cell>
          <cell r="ABY11">
            <v>-6.9600329637527603E-2</v>
          </cell>
          <cell r="ABZ11">
            <v>0.24099264955520505</v>
          </cell>
          <cell r="ACA11">
            <v>5.0231739044190427E-2</v>
          </cell>
          <cell r="ACB11">
            <v>8.0649896621704631E-2</v>
          </cell>
          <cell r="ACC11">
            <v>0.17081771707534998</v>
          </cell>
          <cell r="ACD11">
            <v>0.31017242288589486</v>
          </cell>
          <cell r="ACE11">
            <v>0.21261952733993494</v>
          </cell>
          <cell r="ACF11">
            <v>7.8913315296174957E-2</v>
          </cell>
          <cell r="ACG11">
            <v>0.16657172060012493</v>
          </cell>
          <cell r="ACH11">
            <v>-0.27852131509780897</v>
          </cell>
          <cell r="ACI11">
            <v>4.2696192026138391E-2</v>
          </cell>
          <cell r="ACJ11">
            <v>0.34847174501418987</v>
          </cell>
          <cell r="ACK11">
            <v>0.26514808750152508</v>
          </cell>
          <cell r="ACL11">
            <v>0.10319124078750508</v>
          </cell>
          <cell r="ACM11">
            <v>-8.1222341299057033E-2</v>
          </cell>
          <cell r="ACN11">
            <v>0.33235667562484483</v>
          </cell>
          <cell r="ACO11">
            <v>0.15792862987518008</v>
          </cell>
          <cell r="ACP11">
            <v>0.38285498237610005</v>
          </cell>
          <cell r="ACQ11">
            <v>0.54840998268127494</v>
          </cell>
          <cell r="ACR11">
            <v>8.808599328994493E-2</v>
          </cell>
          <cell r="ACS11">
            <v>0.18121294593811488</v>
          </cell>
          <cell r="ACT11">
            <v>0.20446656560897503</v>
          </cell>
          <cell r="ACU11">
            <v>-1.1300043106079904E-2</v>
          </cell>
          <cell r="ACV11">
            <v>-7.229046607017553E-2</v>
          </cell>
          <cell r="ACW11">
            <v>3.9612694740296606E-2</v>
          </cell>
          <cell r="ACX11">
            <v>-2.5092975139619944E-2</v>
          </cell>
          <cell r="ACY11">
            <v>0.29576818561554008</v>
          </cell>
          <cell r="ACZ11">
            <v>0.16468720054626496</v>
          </cell>
          <cell r="ADA11">
            <v>-0.13986496710777296</v>
          </cell>
          <cell r="ADB11">
            <v>-0.11007084035873405</v>
          </cell>
          <cell r="ADC11">
            <v>7.8490956783296983E-2</v>
          </cell>
          <cell r="ADD11">
            <v>0.23692421531676988</v>
          </cell>
          <cell r="ADE11">
            <v>0.19420431470871002</v>
          </cell>
          <cell r="ADF11">
            <v>7.5695320129394172E-2</v>
          </cell>
          <cell r="ADG11">
            <v>0.21625505304336512</v>
          </cell>
          <cell r="ADH11">
            <v>0.15930955028533988</v>
          </cell>
          <cell r="ADI11">
            <v>0.20225076293945499</v>
          </cell>
          <cell r="ADJ11">
            <v>0.49089275217056016</v>
          </cell>
          <cell r="ADK11">
            <v>-2.2361115455627023E-2</v>
          </cell>
          <cell r="ADL11">
            <v>-6.2432245254516516E-2</v>
          </cell>
          <cell r="ADM11">
            <v>-0.10706369662284798</v>
          </cell>
          <cell r="ADN11">
            <v>8.1931873321535065E-2</v>
          </cell>
          <cell r="ADO11">
            <v>0.70029370403289493</v>
          </cell>
          <cell r="ADP11">
            <v>0.10165892457962</v>
          </cell>
          <cell r="ADQ11">
            <v>0.11379633760452146</v>
          </cell>
          <cell r="ADR11">
            <v>-0.24411670947074904</v>
          </cell>
          <cell r="ADS11">
            <v>0.17414067602158001</v>
          </cell>
          <cell r="ADT11">
            <v>0.55213855123519995</v>
          </cell>
          <cell r="ADU11">
            <v>-6.6536025047303049E-2</v>
          </cell>
          <cell r="ADV11">
            <v>0.22490917062759008</v>
          </cell>
          <cell r="ADW11">
            <v>8.1796332359314938E-2</v>
          </cell>
          <cell r="ADX11">
            <v>-4.7123291492465746E-3</v>
          </cell>
          <cell r="ADY11">
            <v>0.11124251699447507</v>
          </cell>
          <cell r="ADZ11">
            <v>5.6640013217926111E-2</v>
          </cell>
          <cell r="AEA11">
            <v>-0.187266216516495</v>
          </cell>
          <cell r="AEB11">
            <v>-5.2619562387466567E-2</v>
          </cell>
          <cell r="AEC11">
            <v>2.1802558660509064E-2</v>
          </cell>
          <cell r="AED11">
            <v>0.25018231487274001</v>
          </cell>
          <cell r="AEE11">
            <v>5.3998991012575104E-2</v>
          </cell>
          <cell r="AEF11">
            <v>-1.7434195518493567E-2</v>
          </cell>
          <cell r="AEG11">
            <v>-0.11090345764160148</v>
          </cell>
          <cell r="AEH11">
            <v>0.26537524080276498</v>
          </cell>
          <cell r="AEI11">
            <v>5.9729262351990053E-2</v>
          </cell>
          <cell r="AEJ11">
            <v>-4.9607858896255519E-2</v>
          </cell>
          <cell r="AEK11">
            <v>0.15550987339020006</v>
          </cell>
          <cell r="AEL11">
            <v>9.0245745182029324E-3</v>
          </cell>
          <cell r="AEM11">
            <v>0.38294963455200004</v>
          </cell>
          <cell r="AEN11">
            <v>0.13342295503616519</v>
          </cell>
          <cell r="AEO11">
            <v>6.9662614822390001E-2</v>
          </cell>
          <cell r="AEP11">
            <v>3.4745915889739409E-2</v>
          </cell>
          <cell r="AEQ11">
            <v>0.19075255012511994</v>
          </cell>
          <cell r="AER11">
            <v>0.28207109785080009</v>
          </cell>
          <cell r="AES11">
            <v>9.805558538436987E-2</v>
          </cell>
          <cell r="AET11">
            <v>-0.12047503972053553</v>
          </cell>
          <cell r="AEU11">
            <v>6.384386038780443E-2</v>
          </cell>
          <cell r="AEV11">
            <v>0.17064712858199993</v>
          </cell>
          <cell r="AEW11">
            <v>0.26021610116958493</v>
          </cell>
          <cell r="AEX11">
            <v>-1.7012850284576997E-2</v>
          </cell>
          <cell r="AEY11">
            <v>-1.1651084661484568E-2</v>
          </cell>
          <cell r="AEZ11">
            <v>5.4468735218049957E-2</v>
          </cell>
          <cell r="AFA11">
            <v>-0.13044284367561354</v>
          </cell>
          <cell r="AFB11">
            <v>0.12263904428481998</v>
          </cell>
          <cell r="AFC11">
            <v>0.27807114934921495</v>
          </cell>
          <cell r="AFD11">
            <v>0.32562248325347998</v>
          </cell>
          <cell r="AFE11">
            <v>0.3122549495697049</v>
          </cell>
          <cell r="AFF11">
            <v>-0.25339080476760856</v>
          </cell>
          <cell r="AFG11">
            <v>0.15885780668258498</v>
          </cell>
          <cell r="AFH11">
            <v>0.17120556449890012</v>
          </cell>
          <cell r="AFI11">
            <v>7.2336956024170007E-2</v>
          </cell>
          <cell r="AFJ11">
            <v>0.18194161272049003</v>
          </cell>
          <cell r="AFK11">
            <v>0.37279187059402497</v>
          </cell>
          <cell r="AFL11">
            <v>0.27830724334717005</v>
          </cell>
          <cell r="AFM11">
            <v>0.36977068996429496</v>
          </cell>
          <cell r="AFN11">
            <v>0.10551147079468004</v>
          </cell>
          <cell r="AFO11">
            <v>-1.0449961662293505E-2</v>
          </cell>
          <cell r="AFP11">
            <v>0.27540878868103502</v>
          </cell>
          <cell r="AFQ11">
            <v>6.6937252044676487E-2</v>
          </cell>
          <cell r="AFR11">
            <v>8.173297262192003E-2</v>
          </cell>
          <cell r="AFS11">
            <v>4.2375489234924846E-2</v>
          </cell>
          <cell r="AFT11">
            <v>2.7040644645689005E-2</v>
          </cell>
          <cell r="AFU11">
            <v>-0.18374089980125397</v>
          </cell>
          <cell r="AFV11">
            <v>0.11110706543922499</v>
          </cell>
          <cell r="AFW11">
            <v>0.20800392246245991</v>
          </cell>
          <cell r="AFX11">
            <v>-6.7382351398467932E-2</v>
          </cell>
          <cell r="AFY11">
            <v>8.2640572547913571E-2</v>
          </cell>
          <cell r="AFZ11">
            <v>-1.4535919666289976E-2</v>
          </cell>
          <cell r="AGA11">
            <v>7.1315004587172437E-2</v>
          </cell>
          <cell r="AGB11">
            <v>-3.3478842020034483E-2</v>
          </cell>
          <cell r="AGC11">
            <v>0.28811697578430007</v>
          </cell>
          <cell r="AGD11">
            <v>0.30803291416167999</v>
          </cell>
          <cell r="AGE11">
            <v>-4.9033121109009037E-2</v>
          </cell>
          <cell r="AGF11">
            <v>0.10676942682266</v>
          </cell>
          <cell r="AGG11">
            <v>0.32437382555007988</v>
          </cell>
          <cell r="AGH11">
            <v>4.8070772647859972E-2</v>
          </cell>
          <cell r="AGI11">
            <v>0.28497885084152008</v>
          </cell>
          <cell r="AGJ11">
            <v>4.0256961345674913E-2</v>
          </cell>
          <cell r="AGK11">
            <v>5.4375722169877516E-2</v>
          </cell>
          <cell r="AGL11">
            <v>-9.5228657960891416E-2</v>
          </cell>
          <cell r="AGM11">
            <v>0.28020517444611004</v>
          </cell>
          <cell r="AGN11">
            <v>0.41359589910507499</v>
          </cell>
          <cell r="AGO11">
            <v>-8.2530067205430435E-2</v>
          </cell>
          <cell r="AGP11">
            <v>-0.17134644174575797</v>
          </cell>
          <cell r="AGQ11">
            <v>0.30202780580520994</v>
          </cell>
          <cell r="AGR11">
            <v>2.3724063396453943E-2</v>
          </cell>
          <cell r="AGS11">
            <v>5.4012155532712214E-4</v>
          </cell>
          <cell r="AGT11">
            <v>0.12099002218246491</v>
          </cell>
          <cell r="AGU11">
            <v>0.2709069690704351</v>
          </cell>
          <cell r="AGV11">
            <v>3.3697440385820565E-2</v>
          </cell>
          <cell r="AGW11">
            <v>0.20418272829056017</v>
          </cell>
          <cell r="AGX11">
            <v>-0.20042117023467998</v>
          </cell>
          <cell r="AGY11">
            <v>0.23174534654617496</v>
          </cell>
          <cell r="AGZ11">
            <v>8.027349328994493E-2</v>
          </cell>
          <cell r="AHA11">
            <v>3.4344657421109925E-2</v>
          </cell>
          <cell r="AHB11">
            <v>0.36042819833755502</v>
          </cell>
          <cell r="AHC11">
            <v>0.10298807835579193</v>
          </cell>
          <cell r="AHD11">
            <v>1.5668048620221864E-2</v>
          </cell>
          <cell r="AHE11">
            <v>-9.1802374362945471E-2</v>
          </cell>
          <cell r="AHF11">
            <v>7.7938876152015002E-3</v>
          </cell>
          <cell r="AHG11">
            <v>0.17638467168807992</v>
          </cell>
          <cell r="AHH11">
            <v>-6.5686450242995909E-2</v>
          </cell>
          <cell r="AHI11">
            <v>7.2352632045745047E-2</v>
          </cell>
          <cell r="AHJ11">
            <v>6.0930653572085047E-2</v>
          </cell>
          <cell r="AHK11">
            <v>0.20521388864517487</v>
          </cell>
          <cell r="AHL11">
            <v>0.14495395040512005</v>
          </cell>
          <cell r="AHM11">
            <v>-5.1124141454694461E-2</v>
          </cell>
          <cell r="AHN11">
            <v>0.32299427604675501</v>
          </cell>
          <cell r="AHO11">
            <v>0.35685352897644007</v>
          </cell>
          <cell r="AHP11">
            <v>0.10343699073791512</v>
          </cell>
          <cell r="AHQ11">
            <v>0.16848485088348486</v>
          </cell>
          <cell r="AHR11">
            <v>-6.3388303756713449E-2</v>
          </cell>
          <cell r="AHS11">
            <v>-8.6663261890411514E-2</v>
          </cell>
          <cell r="AHT11">
            <v>0.34823654508590485</v>
          </cell>
          <cell r="AHU11">
            <v>-0.19885338926315299</v>
          </cell>
          <cell r="AHV11">
            <v>0.34215597724914515</v>
          </cell>
          <cell r="AHW11">
            <v>-0.24671815419197052</v>
          </cell>
          <cell r="AHX11">
            <v>6.8322285175324904E-2</v>
          </cell>
          <cell r="AHY11">
            <v>-9.1485992908477476E-2</v>
          </cell>
          <cell r="AHZ11">
            <v>0.1552648983001701</v>
          </cell>
          <cell r="AIA11">
            <v>0.14552627420425512</v>
          </cell>
          <cell r="AIB11">
            <v>-0.16689921998977653</v>
          </cell>
          <cell r="AIC11">
            <v>-2.3976937770842977E-2</v>
          </cell>
          <cell r="AID11">
            <v>9.6735282897949082E-2</v>
          </cell>
          <cell r="AIE11">
            <v>-0.10388673925399794</v>
          </cell>
          <cell r="AIF11">
            <v>9.5579370021820154E-2</v>
          </cell>
          <cell r="AIG11">
            <v>-0.21765230679512049</v>
          </cell>
          <cell r="AIH11">
            <v>0.10024605607985992</v>
          </cell>
          <cell r="AII11">
            <v>0.37835048055648501</v>
          </cell>
          <cell r="AIJ11">
            <v>0.50552050685882488</v>
          </cell>
          <cell r="AIK11">
            <v>-2.6827909946439688E-3</v>
          </cell>
          <cell r="AIL11">
            <v>-1.2913503646849733E-3</v>
          </cell>
          <cell r="AIM11">
            <v>-7.4566462039924453E-3</v>
          </cell>
          <cell r="AIN11">
            <v>7.7027781963347586E-2</v>
          </cell>
          <cell r="AIO11">
            <v>0.10621653413772503</v>
          </cell>
          <cell r="AIP11">
            <v>-3.5296187639236476E-2</v>
          </cell>
          <cell r="AIQ11">
            <v>-2.8787628650663533E-2</v>
          </cell>
          <cell r="AIR11">
            <v>0.27866594409942502</v>
          </cell>
          <cell r="AIS11">
            <v>0.35536436653137482</v>
          </cell>
          <cell r="AIT11">
            <v>0.44087080574036008</v>
          </cell>
          <cell r="AIU11">
            <v>-3.9450124740601056E-2</v>
          </cell>
          <cell r="AIV11">
            <v>0.20208720779418998</v>
          </cell>
          <cell r="AIW11">
            <v>-3.5717503070830992E-2</v>
          </cell>
          <cell r="AIX11">
            <v>7.5164063930510006E-2</v>
          </cell>
          <cell r="AIY11">
            <v>0.19324193811416501</v>
          </cell>
          <cell r="AIZ11">
            <v>0.18169294214248488</v>
          </cell>
          <cell r="AJA11">
            <v>0.15142123317718514</v>
          </cell>
          <cell r="AJB11">
            <v>0.23790828800201513</v>
          </cell>
          <cell r="AJC11">
            <v>0.20371709680556993</v>
          </cell>
          <cell r="AJD11">
            <v>0.18144510602951014</v>
          </cell>
          <cell r="AJE11">
            <v>0.25934378719329998</v>
          </cell>
          <cell r="AJF11">
            <v>0.51294802045822507</v>
          </cell>
          <cell r="AJG11">
            <v>-4.290254497528001E-2</v>
          </cell>
          <cell r="AJH11">
            <v>4.6648225784315933E-3</v>
          </cell>
          <cell r="AJI11">
            <v>0.14165072059631489</v>
          </cell>
          <cell r="AJJ11">
            <v>0.22565613603592016</v>
          </cell>
          <cell r="AJK11">
            <v>1.7209871768951057E-2</v>
          </cell>
          <cell r="AJL11">
            <v>-0.31576629066467299</v>
          </cell>
          <cell r="AJM11">
            <v>0.135178252220155</v>
          </cell>
          <cell r="AJN11">
            <v>-5.8700189828872484E-2</v>
          </cell>
          <cell r="AJO11">
            <v>5.943302726745503E-2</v>
          </cell>
          <cell r="AJP11">
            <v>0.29146049833297516</v>
          </cell>
          <cell r="AJQ11">
            <v>-8.6121306657791052E-2</v>
          </cell>
          <cell r="AJR11">
            <v>0.26309458827972509</v>
          </cell>
          <cell r="AJS11">
            <v>-0.26518802428245491</v>
          </cell>
          <cell r="AJT11">
            <v>-6.6356704473495398E-2</v>
          </cell>
          <cell r="AJU11">
            <v>0.1332312068939201</v>
          </cell>
          <cell r="AJV11">
            <v>-0.10057394289970401</v>
          </cell>
          <cell r="AJW11">
            <v>-0.10147281074523951</v>
          </cell>
          <cell r="AJX11">
            <v>0.10502712345122989</v>
          </cell>
          <cell r="AJY11">
            <v>7.3750301361084958E-2</v>
          </cell>
          <cell r="AJZ11">
            <v>0.1512691817283649</v>
          </cell>
          <cell r="AKA11">
            <v>0.14033441162109517</v>
          </cell>
          <cell r="AKB11">
            <v>2.5076999425889479E-2</v>
          </cell>
          <cell r="AKC11">
            <v>0.27639637804031514</v>
          </cell>
          <cell r="AKD11">
            <v>0.11282466268539504</v>
          </cell>
          <cell r="AKE11">
            <v>9.4092770576480023E-2</v>
          </cell>
          <cell r="AKF11">
            <v>-9.880925798416107E-2</v>
          </cell>
          <cell r="AKG11">
            <v>4.5421286582949971E-2</v>
          </cell>
          <cell r="AKH11">
            <v>0.2538229069709752</v>
          </cell>
          <cell r="AKI11">
            <v>-1.9729689598082967E-2</v>
          </cell>
          <cell r="AKJ11">
            <v>0.24841044759749997</v>
          </cell>
          <cell r="AKK11">
            <v>9.3086882591244979E-2</v>
          </cell>
          <cell r="AKL11">
            <v>1.4868780136106485E-2</v>
          </cell>
          <cell r="AKM11">
            <v>0.238272233963015</v>
          </cell>
          <cell r="AKN11">
            <v>2.1721466541290368E-2</v>
          </cell>
          <cell r="AKO11">
            <v>0.20276431655883487</v>
          </cell>
          <cell r="AKP11">
            <v>2.6958479642867461E-2</v>
          </cell>
          <cell r="AKQ11">
            <v>-0.19156257891654949</v>
          </cell>
          <cell r="AKR11">
            <v>0.16571466541290514</v>
          </cell>
          <cell r="AKS11">
            <v>9.5452412128445019E-2</v>
          </cell>
          <cell r="AKT11">
            <v>-4.5043514013290542E-2</v>
          </cell>
          <cell r="AKU11">
            <v>2.9044254779814427E-2</v>
          </cell>
          <cell r="AKV11">
            <v>-9.2501060009002489E-2</v>
          </cell>
          <cell r="AKW11">
            <v>-2.0084247827528046E-2</v>
          </cell>
          <cell r="AKX11">
            <v>-0.15220590019226043</v>
          </cell>
          <cell r="AKY11">
            <v>9.6625103712084437E-2</v>
          </cell>
          <cell r="AKZ11">
            <v>0.13769583320617995</v>
          </cell>
          <cell r="ALA11">
            <v>0.33802674627303997</v>
          </cell>
          <cell r="ALB11">
            <v>0.14958344316482508</v>
          </cell>
          <cell r="ALC11">
            <v>3.6096914768217081E-2</v>
          </cell>
          <cell r="ALD11">
            <v>0.16440825080871502</v>
          </cell>
          <cell r="ALE11">
            <v>0.23899839735031003</v>
          </cell>
          <cell r="ALF11">
            <v>4.7957613229753004E-2</v>
          </cell>
          <cell r="ALG11">
            <v>-6.1468885183334043E-2</v>
          </cell>
          <cell r="ALH11">
            <v>3.5467847347260051E-2</v>
          </cell>
          <cell r="ALI11">
            <v>5.8058663368225183E-2</v>
          </cell>
          <cell r="ALJ11">
            <v>0.15138368225097487</v>
          </cell>
          <cell r="ALK11">
            <v>7.3672934532164946E-2</v>
          </cell>
          <cell r="ALL11">
            <v>3.2894774436950103E-2</v>
          </cell>
          <cell r="ALM11">
            <v>0.11982022142410509</v>
          </cell>
          <cell r="ALN11">
            <v>5.5474623203275897E-2</v>
          </cell>
          <cell r="ALO11">
            <v>0.20345495557784998</v>
          </cell>
          <cell r="ALP11">
            <v>5.0354405403139957E-2</v>
          </cell>
        </row>
        <row r="12">
          <cell r="D12">
            <v>0.10799999999999962</v>
          </cell>
          <cell r="E12">
            <v>-0.13153249651193599</v>
          </cell>
          <cell r="F12">
            <v>5.4636889398099964E-2</v>
          </cell>
          <cell r="G12">
            <v>0.67939596742392006</v>
          </cell>
          <cell r="H12">
            <v>-0.206422394812107</v>
          </cell>
          <cell r="I12">
            <v>-7.5733667910098945E-2</v>
          </cell>
          <cell r="J12">
            <v>3.4671956002710003E-2</v>
          </cell>
          <cell r="K12">
            <v>-3.323919206857695E-2</v>
          </cell>
          <cell r="L12">
            <v>0.15699129670858003</v>
          </cell>
          <cell r="M12">
            <v>0.11364834874867991</v>
          </cell>
          <cell r="N12">
            <v>0.44961135953664999</v>
          </cell>
          <cell r="O12">
            <v>0.22921555608510991</v>
          </cell>
          <cell r="P12">
            <v>1.5402373671500325E-3</v>
          </cell>
          <cell r="Q12">
            <v>0.44269686311483003</v>
          </cell>
          <cell r="R12">
            <v>0.24066942304373007</v>
          </cell>
          <cell r="S12">
            <v>0.24957626432180002</v>
          </cell>
          <cell r="T12">
            <v>-9.8109072744846038E-2</v>
          </cell>
          <cell r="U12">
            <v>0.36796718209982004</v>
          </cell>
          <cell r="V12">
            <v>-6.508696705102901E-2</v>
          </cell>
          <cell r="W12">
            <v>-1.9090599119663043E-2</v>
          </cell>
          <cell r="X12">
            <v>3.1588846147059924E-2</v>
          </cell>
          <cell r="Y12">
            <v>-0.17746657758951201</v>
          </cell>
          <cell r="Z12">
            <v>9.7200211882599863E-3</v>
          </cell>
          <cell r="AA12">
            <v>0.23330598443747008</v>
          </cell>
          <cell r="AB12">
            <v>2.7812295854090063E-2</v>
          </cell>
          <cell r="AC12">
            <v>0.45028882592916997</v>
          </cell>
          <cell r="AD12">
            <v>0.42923813432454994</v>
          </cell>
          <cell r="AE12">
            <v>-0.13068503767252004</v>
          </cell>
          <cell r="AF12">
            <v>0.18605309098959011</v>
          </cell>
          <cell r="AG12">
            <v>-8.7763434946537044E-2</v>
          </cell>
          <cell r="AH12">
            <v>0.45178490251303005</v>
          </cell>
          <cell r="AI12">
            <v>0.31803172200917995</v>
          </cell>
          <cell r="AJ12">
            <v>0.20490580171346995</v>
          </cell>
          <cell r="AK12">
            <v>-1.7637497484684017E-2</v>
          </cell>
          <cell r="AL12">
            <v>-0.22880411773920095</v>
          </cell>
          <cell r="AM12">
            <v>-0.10563928514719001</v>
          </cell>
          <cell r="AN12">
            <v>0.21387570470572004</v>
          </cell>
          <cell r="AO12">
            <v>0.14010518163443009</v>
          </cell>
          <cell r="AP12">
            <v>-0.21261448293924301</v>
          </cell>
          <cell r="AQ12">
            <v>0.16610842317343</v>
          </cell>
          <cell r="AR12">
            <v>0.52909653753041996</v>
          </cell>
          <cell r="AS12">
            <v>-5.7040515542029491E-3</v>
          </cell>
          <cell r="AT12">
            <v>0.44222097963094997</v>
          </cell>
          <cell r="AU12">
            <v>0.29731398195027992</v>
          </cell>
          <cell r="AV12">
            <v>0.35827534765004998</v>
          </cell>
          <cell r="AW12">
            <v>0.23780637353659007</v>
          </cell>
          <cell r="AX12">
            <v>-0.15884292751550699</v>
          </cell>
          <cell r="AY12">
            <v>0.28875380128622008</v>
          </cell>
          <cell r="AZ12">
            <v>0.29692631334066011</v>
          </cell>
          <cell r="BA12">
            <v>-5.3662842810153988E-2</v>
          </cell>
          <cell r="BB12">
            <v>0.17715840905904989</v>
          </cell>
          <cell r="BC12">
            <v>-0.12201738983392696</v>
          </cell>
          <cell r="BD12">
            <v>0.14578717321157009</v>
          </cell>
          <cell r="BE12">
            <v>0.25062721341847993</v>
          </cell>
          <cell r="BF12">
            <v>-0.117713278830051</v>
          </cell>
          <cell r="BG12">
            <v>0.14496951669454994</v>
          </cell>
          <cell r="BH12">
            <v>0.20301848024129998</v>
          </cell>
          <cell r="BI12">
            <v>0.23366051286459011</v>
          </cell>
          <cell r="BJ12">
            <v>0.35871451467275994</v>
          </cell>
          <cell r="BK12">
            <v>0.23924689859151993</v>
          </cell>
          <cell r="BL12">
            <v>4.874258607626003E-2</v>
          </cell>
          <cell r="BM12">
            <v>3.4182005822660066E-2</v>
          </cell>
          <cell r="BN12">
            <v>0.15785413354634992</v>
          </cell>
          <cell r="BO12">
            <v>7.242446511984002E-2</v>
          </cell>
          <cell r="BP12">
            <v>0.15138333410024996</v>
          </cell>
          <cell r="BQ12">
            <v>-9.7602016031742012E-2</v>
          </cell>
          <cell r="BR12">
            <v>0.33798485368489994</v>
          </cell>
          <cell r="BS12">
            <v>0.22370498746633993</v>
          </cell>
          <cell r="BT12">
            <v>2.1453672349450059E-2</v>
          </cell>
          <cell r="BU12">
            <v>0.14613538354634992</v>
          </cell>
          <cell r="BV12">
            <v>-8.8494724333285979E-2</v>
          </cell>
          <cell r="BW12">
            <v>0.23956757158040998</v>
          </cell>
          <cell r="BX12">
            <v>0.42011445134878</v>
          </cell>
          <cell r="BY12">
            <v>0.33023589223623007</v>
          </cell>
          <cell r="BZ12">
            <v>0.20272975534200999</v>
          </cell>
          <cell r="CA12">
            <v>0.38094394773245011</v>
          </cell>
          <cell r="CB12">
            <v>0.20333462327718999</v>
          </cell>
          <cell r="CC12">
            <v>-9.6118039190769E-2</v>
          </cell>
          <cell r="CD12">
            <v>0.21784275144339005</v>
          </cell>
          <cell r="CE12">
            <v>0.19926231473683997</v>
          </cell>
          <cell r="CF12">
            <v>3.002827733754998E-2</v>
          </cell>
          <cell r="CG12">
            <v>-0.11219382911920495</v>
          </cell>
          <cell r="CH12">
            <v>-6.7851907312870052E-2</v>
          </cell>
          <cell r="CI12">
            <v>0.38296454519033007</v>
          </cell>
          <cell r="CJ12">
            <v>-5.9353059828280985E-2</v>
          </cell>
          <cell r="CK12">
            <v>0.16522389024496009</v>
          </cell>
          <cell r="CL12">
            <v>0.10389917463063991</v>
          </cell>
          <cell r="CM12">
            <v>3.9621287286280005E-2</v>
          </cell>
          <cell r="CN12">
            <v>4.4298582971100009E-2</v>
          </cell>
          <cell r="CO12">
            <v>-0.17247772842645603</v>
          </cell>
          <cell r="CP12">
            <v>-0.19102860122919096</v>
          </cell>
          <cell r="CQ12">
            <v>3.4176283776760075E-2</v>
          </cell>
          <cell r="CR12">
            <v>0.27888994783163001</v>
          </cell>
          <cell r="CS12">
            <v>-0.29965598016977302</v>
          </cell>
          <cell r="CT12">
            <v>3.6630922257899989E-2</v>
          </cell>
          <cell r="CU12">
            <v>0.68531029790640008</v>
          </cell>
          <cell r="CV12">
            <v>0.28201752275229008</v>
          </cell>
          <cell r="CW12">
            <v>0.56421988576650994</v>
          </cell>
          <cell r="CX12">
            <v>9.5675164163109949E-2</v>
          </cell>
          <cell r="CY12">
            <v>0.25494604676962007</v>
          </cell>
          <cell r="CZ12">
            <v>0.22369032472372008</v>
          </cell>
          <cell r="DA12">
            <v>-5.2266007959843042E-2</v>
          </cell>
          <cell r="DB12">
            <v>-3.5809225142002021E-2</v>
          </cell>
          <cell r="DC12">
            <v>0.22177606195211008</v>
          </cell>
          <cell r="DD12">
            <v>0.24373787015677006</v>
          </cell>
          <cell r="DE12">
            <v>0.38597708314657009</v>
          </cell>
          <cell r="DF12">
            <v>-7.1312374174595017E-2</v>
          </cell>
          <cell r="DG12">
            <v>0.20616357892752002</v>
          </cell>
          <cell r="DH12">
            <v>0.30557351678610001</v>
          </cell>
          <cell r="DI12">
            <v>7.2695904672150036E-2</v>
          </cell>
          <cell r="DJ12">
            <v>0.10979598134755997</v>
          </cell>
          <cell r="DK12">
            <v>0.27002173036337007</v>
          </cell>
          <cell r="DL12">
            <v>0.14323776334523997</v>
          </cell>
          <cell r="DM12">
            <v>-6.4835256636142979E-2</v>
          </cell>
          <cell r="DN12">
            <v>-0.11514896780252404</v>
          </cell>
          <cell r="DO12">
            <v>-7.0864683687686947E-2</v>
          </cell>
          <cell r="DP12">
            <v>-0.11636055141687396</v>
          </cell>
          <cell r="DQ12">
            <v>-3.6488002836703948E-2</v>
          </cell>
          <cell r="DR12">
            <v>-4.0227657854556953E-2</v>
          </cell>
          <cell r="DS12">
            <v>3.4757667481899901E-2</v>
          </cell>
          <cell r="DT12">
            <v>1.8003159463410023E-2</v>
          </cell>
          <cell r="DU12">
            <v>-6.7945605814456966E-2</v>
          </cell>
          <cell r="DV12">
            <v>5.5128866136070043E-2</v>
          </cell>
          <cell r="DW12">
            <v>-0.190508789122105</v>
          </cell>
          <cell r="DX12">
            <v>0.10037284463644003</v>
          </cell>
          <cell r="DY12">
            <v>0.3051440057158501</v>
          </cell>
          <cell r="DZ12">
            <v>-0.12448675066232695</v>
          </cell>
          <cell r="EA12">
            <v>0.26726680368184996</v>
          </cell>
          <cell r="EB12">
            <v>0.11144953340291996</v>
          </cell>
          <cell r="EC12">
            <v>0.35871403783559996</v>
          </cell>
          <cell r="ED12">
            <v>0.27936988443135991</v>
          </cell>
          <cell r="EE12">
            <v>-6.5655595362186014E-2</v>
          </cell>
          <cell r="EF12">
            <v>-4.956436783075302E-2</v>
          </cell>
          <cell r="EG12">
            <v>0.15109353631735001</v>
          </cell>
          <cell r="EH12">
            <v>0.14578013986348992</v>
          </cell>
          <cell r="EI12">
            <v>0.26306241124867991</v>
          </cell>
          <cell r="EJ12">
            <v>0.29055362313986</v>
          </cell>
          <cell r="EK12">
            <v>0.33188109964131995</v>
          </cell>
          <cell r="EL12">
            <v>3.4486704766750087E-2</v>
          </cell>
          <cell r="EM12">
            <v>0.49675112336874006</v>
          </cell>
          <cell r="EN12">
            <v>-0.11513233810663204</v>
          </cell>
          <cell r="EO12">
            <v>8.7458306252959916E-2</v>
          </cell>
          <cell r="EP12">
            <v>0.3850662049651099</v>
          </cell>
          <cell r="EQ12">
            <v>0.13875346750021</v>
          </cell>
          <cell r="ER12">
            <v>0.28506212800740993</v>
          </cell>
          <cell r="ES12">
            <v>0.29537194341420991</v>
          </cell>
          <cell r="ET12">
            <v>-8.928990989923502E-2</v>
          </cell>
          <cell r="EU12">
            <v>0.22717707723378999</v>
          </cell>
          <cell r="EV12">
            <v>0.33910887807608003</v>
          </cell>
          <cell r="EW12">
            <v>0.66173606485128</v>
          </cell>
          <cell r="EX12">
            <v>6.8387919366359906E-2</v>
          </cell>
          <cell r="EY12">
            <v>-3.5133844912051959E-2</v>
          </cell>
          <cell r="EZ12">
            <v>0.18909042447805002</v>
          </cell>
          <cell r="FA12">
            <v>-3.7808245718478961E-2</v>
          </cell>
          <cell r="FB12">
            <v>0.30735855668783008</v>
          </cell>
          <cell r="FC12">
            <v>0.24151926606894003</v>
          </cell>
          <cell r="FD12">
            <v>3.4294658601280004E-2</v>
          </cell>
          <cell r="FE12">
            <v>-0.15929324060678496</v>
          </cell>
          <cell r="FF12">
            <v>0.84158402055502002</v>
          </cell>
          <cell r="FG12">
            <v>0.33125787347555002</v>
          </cell>
          <cell r="FH12">
            <v>0.30861907571554004</v>
          </cell>
          <cell r="FI12">
            <v>0.11420529454947004</v>
          </cell>
          <cell r="FJ12">
            <v>-0.23668552070856097</v>
          </cell>
          <cell r="FK12">
            <v>0.19731479257344997</v>
          </cell>
          <cell r="FL12">
            <v>-9.6563107073306953E-2</v>
          </cell>
          <cell r="FM12">
            <v>0.13813393682240993</v>
          </cell>
          <cell r="FN12">
            <v>-3.7450224161095225E-4</v>
          </cell>
          <cell r="FO12">
            <v>0.1016078528761899</v>
          </cell>
          <cell r="FP12">
            <v>-0.16005623966455496</v>
          </cell>
          <cell r="FQ12">
            <v>7.0177131593230024E-2</v>
          </cell>
          <cell r="FR12">
            <v>-1.1700874865055E-2</v>
          </cell>
          <cell r="FS12">
            <v>0.25194197267293994</v>
          </cell>
          <cell r="FT12">
            <v>0.13532345861197004</v>
          </cell>
          <cell r="FU12">
            <v>1.3554629683500963E-3</v>
          </cell>
          <cell r="FV12">
            <v>0.1526387271285099</v>
          </cell>
          <cell r="FW12">
            <v>0.16265850633382994</v>
          </cell>
          <cell r="FX12">
            <v>-1.7603463232517047E-2</v>
          </cell>
          <cell r="FY12">
            <v>3.5978728234770108E-2</v>
          </cell>
          <cell r="FZ12">
            <v>0.12185626596212007</v>
          </cell>
          <cell r="GA12">
            <v>-7.5742310583591044E-2</v>
          </cell>
          <cell r="GB12">
            <v>-8.9857942163944049E-2</v>
          </cell>
          <cell r="GC12">
            <v>6.5777712762359997E-2</v>
          </cell>
          <cell r="GD12">
            <v>0.49891524881125004</v>
          </cell>
          <cell r="GE12">
            <v>0.11244588464499006</v>
          </cell>
          <cell r="GF12">
            <v>0.41633086770772998</v>
          </cell>
          <cell r="GG12">
            <v>0.11850445836782009</v>
          </cell>
          <cell r="GH12">
            <v>-0.16330648094415701</v>
          </cell>
          <cell r="GI12">
            <v>0.66376572221518004</v>
          </cell>
          <cell r="GJ12">
            <v>0.28127449125052006</v>
          </cell>
          <cell r="GK12">
            <v>-5.5086440145968973E-2</v>
          </cell>
          <cell r="GL12">
            <v>0.15054052442311994</v>
          </cell>
          <cell r="GM12">
            <v>-2.5416082441807042E-2</v>
          </cell>
          <cell r="GN12">
            <v>2.8503590524199929E-2</v>
          </cell>
          <cell r="GO12">
            <v>-4.7694510519504019E-2</v>
          </cell>
          <cell r="GP12">
            <v>-6.2426987290380431E-3</v>
          </cell>
          <cell r="GQ12">
            <v>9.5327311456200103E-2</v>
          </cell>
          <cell r="GR12">
            <v>-7.5239008963107978E-2</v>
          </cell>
          <cell r="GS12">
            <v>0.10244088739157009</v>
          </cell>
          <cell r="GT12">
            <v>3.355818361043994E-2</v>
          </cell>
          <cell r="GU12">
            <v>8.8277989327909978E-2</v>
          </cell>
          <cell r="GV12">
            <v>0.12218623727559996</v>
          </cell>
          <cell r="GW12">
            <v>0.20816021531820006</v>
          </cell>
          <cell r="GX12">
            <v>-6.3084727823733977E-2</v>
          </cell>
          <cell r="GY12">
            <v>-7.5832373201846992E-2</v>
          </cell>
          <cell r="GZ12">
            <v>0.19603210061789</v>
          </cell>
          <cell r="HA12">
            <v>6.2251978814600095E-2</v>
          </cell>
          <cell r="HB12">
            <v>-0.20847249656915701</v>
          </cell>
          <cell r="HC12">
            <v>0.12838845819235001</v>
          </cell>
          <cell r="HD12">
            <v>0.28763144582509992</v>
          </cell>
          <cell r="HE12">
            <v>5.4944806993010076E-2</v>
          </cell>
          <cell r="HF12">
            <v>0.17937653630971995</v>
          </cell>
          <cell r="HG12">
            <v>0.27606170743703995</v>
          </cell>
          <cell r="HH12">
            <v>7.3982649743560058E-2</v>
          </cell>
          <cell r="HI12">
            <v>8.5391097962860041E-2</v>
          </cell>
          <cell r="HJ12">
            <v>-1.7053514719000962E-4</v>
          </cell>
          <cell r="HK12">
            <v>-0.110658294260502</v>
          </cell>
          <cell r="HL12">
            <v>-0.15976066023111302</v>
          </cell>
          <cell r="HM12">
            <v>0.27884417146444007</v>
          </cell>
          <cell r="HN12">
            <v>0.11983805269003001</v>
          </cell>
          <cell r="HO12">
            <v>0.15612130731343998</v>
          </cell>
          <cell r="HP12">
            <v>-4.2739099562168037E-2</v>
          </cell>
          <cell r="HQ12">
            <v>0.10929494470358003</v>
          </cell>
          <cell r="HR12">
            <v>-7.9820341169834053E-2</v>
          </cell>
          <cell r="HS12">
            <v>0.28100758165121009</v>
          </cell>
          <cell r="HT12">
            <v>6.5051728188989966E-2</v>
          </cell>
          <cell r="HU12">
            <v>0.34178834527731006</v>
          </cell>
          <cell r="HV12">
            <v>5.130403608084011E-2</v>
          </cell>
          <cell r="HW12">
            <v>0.19465725988149996</v>
          </cell>
          <cell r="HX12">
            <v>-0.11675096184015299</v>
          </cell>
          <cell r="HY12">
            <v>8.6139732301240057E-2</v>
          </cell>
          <cell r="HZ12">
            <v>8.7778621613979979E-2</v>
          </cell>
          <cell r="IA12">
            <v>0.44092088311911004</v>
          </cell>
          <cell r="IB12">
            <v>0.13282340139150994</v>
          </cell>
          <cell r="IC12">
            <v>3.925519555807E-2</v>
          </cell>
          <cell r="ID12">
            <v>0.36595302194357004</v>
          </cell>
          <cell r="IE12">
            <v>0.13737969964742991</v>
          </cell>
          <cell r="IF12">
            <v>8.2216316163540082E-2</v>
          </cell>
          <cell r="IG12">
            <v>-5.3419596254825952E-2</v>
          </cell>
          <cell r="IH12">
            <v>0.1277672585845</v>
          </cell>
          <cell r="II12">
            <v>0.33900564283132995</v>
          </cell>
          <cell r="IJ12">
            <v>0.18979948133230007</v>
          </cell>
          <cell r="IK12">
            <v>0.35401349633932</v>
          </cell>
          <cell r="IL12">
            <v>-0.13252336412668198</v>
          </cell>
          <cell r="IM12">
            <v>3.6923104226590064E-2</v>
          </cell>
          <cell r="IN12">
            <v>0.14240484803914999</v>
          </cell>
          <cell r="IO12">
            <v>-7.1971479058260401E-3</v>
          </cell>
          <cell r="IP12">
            <v>0.10650353997946005</v>
          </cell>
          <cell r="IQ12">
            <v>0.39008813470602011</v>
          </cell>
          <cell r="IR12">
            <v>-8.5551029741763984E-2</v>
          </cell>
          <cell r="IS12">
            <v>0.17861049741506996</v>
          </cell>
          <cell r="IT12">
            <v>-1.6554302275180954E-2</v>
          </cell>
          <cell r="IU12">
            <v>0.38648646444081991</v>
          </cell>
          <cell r="IV12">
            <v>9.1409736573700107E-2</v>
          </cell>
          <cell r="IW12">
            <v>0.15510469049215003</v>
          </cell>
          <cell r="IX12">
            <v>1.1721068322660066E-2</v>
          </cell>
          <cell r="IY12">
            <v>0.24975579351186994</v>
          </cell>
          <cell r="IZ12">
            <v>2.2414856851100007E-2</v>
          </cell>
          <cell r="JA12">
            <v>3.5984688699250089E-2</v>
          </cell>
          <cell r="JB12">
            <v>-4.4677859842776946E-2</v>
          </cell>
          <cell r="JC12">
            <v>0.13132851690054004</v>
          </cell>
          <cell r="JD12">
            <v>0.25085144609213006</v>
          </cell>
          <cell r="JE12">
            <v>3.6433869302270105E-2</v>
          </cell>
          <cell r="JF12">
            <v>-0.13729268938302996</v>
          </cell>
          <cell r="JG12">
            <v>-1.8225735723972014E-2</v>
          </cell>
          <cell r="JH12">
            <v>7.9195671975609949E-2</v>
          </cell>
          <cell r="JI12">
            <v>0.27116065591574001</v>
          </cell>
          <cell r="JJ12">
            <v>0.23857098191977011</v>
          </cell>
          <cell r="JK12">
            <v>2.9371553361420055E-2</v>
          </cell>
          <cell r="JL12">
            <v>0.21789818376303005</v>
          </cell>
          <cell r="JM12">
            <v>0.62260013192892005</v>
          </cell>
          <cell r="JN12">
            <v>0.37453728288412003</v>
          </cell>
          <cell r="JO12">
            <v>-0.15695584446191801</v>
          </cell>
          <cell r="JP12">
            <v>0.25099700063467001</v>
          </cell>
          <cell r="JQ12">
            <v>0.39437990754843</v>
          </cell>
          <cell r="JR12">
            <v>0.18321459859610001</v>
          </cell>
          <cell r="JS12">
            <v>-0.10890460640192001</v>
          </cell>
          <cell r="JT12">
            <v>-6.4754075109959008E-2</v>
          </cell>
          <cell r="JU12">
            <v>6.9201641976829986E-2</v>
          </cell>
          <cell r="JV12">
            <v>-0.11599946647882498</v>
          </cell>
          <cell r="JW12">
            <v>-0.18190545469522501</v>
          </cell>
          <cell r="JX12">
            <v>0.22177010148764009</v>
          </cell>
          <cell r="JY12">
            <v>0.16460471719503</v>
          </cell>
          <cell r="JZ12">
            <v>0.31534593671559996</v>
          </cell>
          <cell r="KA12">
            <v>0.20394378274679004</v>
          </cell>
          <cell r="KB12">
            <v>0.11100547879933997</v>
          </cell>
          <cell r="KC12">
            <v>9.125667184591002E-2</v>
          </cell>
          <cell r="KD12">
            <v>8.5811549127100095E-2</v>
          </cell>
          <cell r="KE12">
            <v>9.118526548146999E-2</v>
          </cell>
          <cell r="KF12">
            <v>0.21838193506002002</v>
          </cell>
          <cell r="KG12">
            <v>-6.0046977102755972E-2</v>
          </cell>
          <cell r="KH12">
            <v>2.1031436324099317E-3</v>
          </cell>
          <cell r="KI12">
            <v>0.18562477201222993</v>
          </cell>
          <cell r="KJ12">
            <v>0.22191124528646</v>
          </cell>
          <cell r="KK12">
            <v>6.6099458634850006E-2</v>
          </cell>
          <cell r="KL12">
            <v>0.2400972184538801</v>
          </cell>
          <cell r="KM12">
            <v>7.4414425790310101E-2</v>
          </cell>
          <cell r="KN12">
            <v>0.23774843782186994</v>
          </cell>
          <cell r="KO12">
            <v>9.5596366822719991E-2</v>
          </cell>
          <cell r="KP12">
            <v>8.4068351685999909E-2</v>
          </cell>
          <cell r="KQ12">
            <v>1.8549498915700902E-3</v>
          </cell>
          <cell r="KR12">
            <v>0.17402153581380997</v>
          </cell>
          <cell r="KS12">
            <v>0.22088974088430002</v>
          </cell>
          <cell r="KT12">
            <v>0.21302955716847993</v>
          </cell>
          <cell r="KU12">
            <v>0.45400219529866992</v>
          </cell>
          <cell r="KV12">
            <v>-7.1308857500553047E-2</v>
          </cell>
          <cell r="KW12">
            <v>-0.10331965118646602</v>
          </cell>
          <cell r="KX12">
            <v>-0.10024703174829497</v>
          </cell>
          <cell r="KY12">
            <v>3.5334163606169922E-2</v>
          </cell>
          <cell r="KZ12">
            <v>0.38081806272268004</v>
          </cell>
          <cell r="LA12">
            <v>0.19667761892079993</v>
          </cell>
          <cell r="LB12">
            <v>0.12512689203023997</v>
          </cell>
          <cell r="LC12">
            <v>-0.13245630890130999</v>
          </cell>
          <cell r="LD12">
            <v>0.15184026330709011</v>
          </cell>
          <cell r="LE12">
            <v>-6.1063176691532051E-2</v>
          </cell>
          <cell r="LF12">
            <v>7.7608757913109949E-2</v>
          </cell>
          <cell r="LG12">
            <v>0.16632276147604008</v>
          </cell>
          <cell r="LH12">
            <v>0.13168566793202996</v>
          </cell>
          <cell r="LI12">
            <v>-1.4623171389102962E-2</v>
          </cell>
          <cell r="LJ12">
            <v>0.20433741182089005</v>
          </cell>
          <cell r="LK12">
            <v>0.37417917817830992</v>
          </cell>
          <cell r="LL12">
            <v>-5.8477583527559718E-3</v>
          </cell>
          <cell r="LM12">
            <v>-9.8585731089114947E-2</v>
          </cell>
          <cell r="LN12">
            <v>0.1797278460860301</v>
          </cell>
          <cell r="LO12">
            <v>0.31896095842123007</v>
          </cell>
          <cell r="LP12">
            <v>0.11960905164480007</v>
          </cell>
          <cell r="LQ12">
            <v>0.33181899160146999</v>
          </cell>
          <cell r="LR12">
            <v>-0.28232670456171005</v>
          </cell>
          <cell r="LS12">
            <v>0.44618933767079993</v>
          </cell>
          <cell r="LT12">
            <v>0.11529272168875004</v>
          </cell>
          <cell r="LU12">
            <v>0.15125339597464005</v>
          </cell>
          <cell r="LV12">
            <v>0.18060641855001003</v>
          </cell>
          <cell r="LW12">
            <v>9.2939549386499953E-2</v>
          </cell>
          <cell r="LX12">
            <v>0.45255201429128999</v>
          </cell>
          <cell r="LY12">
            <v>6.0044818818570045E-2</v>
          </cell>
          <cell r="LZ12">
            <v>-2.4132973253726986E-2</v>
          </cell>
          <cell r="MA12">
            <v>3.1107717454430084E-2</v>
          </cell>
          <cell r="MB12">
            <v>-2.2361046373843951E-2</v>
          </cell>
          <cell r="MC12">
            <v>0.10374038785696005</v>
          </cell>
          <cell r="MD12">
            <v>6.1604791581630014E-2</v>
          </cell>
          <cell r="ME12">
            <v>-7.2817749083041949E-2</v>
          </cell>
          <cell r="MF12">
            <v>5.8981591165069958E-2</v>
          </cell>
          <cell r="MG12">
            <v>-4.1569298803805999E-2</v>
          </cell>
          <cell r="MH12">
            <v>3.7359887063499908E-2</v>
          </cell>
          <cell r="MI12">
            <v>0.44107359021901993</v>
          </cell>
          <cell r="MJ12">
            <v>0.3216122922301301</v>
          </cell>
          <cell r="MK12">
            <v>0.12178986638784006</v>
          </cell>
          <cell r="ML12">
            <v>0.22663026422261989</v>
          </cell>
          <cell r="MM12">
            <v>0.17064123719931001</v>
          </cell>
          <cell r="MN12">
            <v>-0.16512019068002703</v>
          </cell>
          <cell r="MO12">
            <v>5.8733039796349917E-2</v>
          </cell>
          <cell r="MP12">
            <v>0.36209505170584011</v>
          </cell>
          <cell r="MQ12">
            <v>0.17235034078360001</v>
          </cell>
          <cell r="MR12">
            <v>0.25306242078542995</v>
          </cell>
          <cell r="MS12">
            <v>-0.20949978262185998</v>
          </cell>
          <cell r="MT12">
            <v>-0.20499528080225005</v>
          </cell>
          <cell r="MU12">
            <v>-0.16242993503809</v>
          </cell>
          <cell r="MV12">
            <v>2.4346762597559968E-2</v>
          </cell>
          <cell r="MW12">
            <v>-4.23843294382098E-3</v>
          </cell>
          <cell r="MX12">
            <v>0.2529644307494201</v>
          </cell>
          <cell r="MY12">
            <v>0.22504811853169993</v>
          </cell>
          <cell r="MZ12">
            <v>0.1852043208479901</v>
          </cell>
          <cell r="NA12">
            <v>-4.8062986433506039E-2</v>
          </cell>
          <cell r="NB12">
            <v>3.8197574019400715E-3</v>
          </cell>
          <cell r="NC12">
            <v>-5.6631869375705968E-2</v>
          </cell>
          <cell r="ND12">
            <v>-0.17317343384027495</v>
          </cell>
          <cell r="NE12">
            <v>0.33323805898428005</v>
          </cell>
          <cell r="NF12">
            <v>0.27210586637258993</v>
          </cell>
          <cell r="NG12">
            <v>0.14899879068135991</v>
          </cell>
          <cell r="NH12">
            <v>-0.13755286365747399</v>
          </cell>
          <cell r="NI12">
            <v>6.6752129495140089E-2</v>
          </cell>
          <cell r="NJ12">
            <v>0.38498883813620011</v>
          </cell>
          <cell r="NK12">
            <v>-0.13932699590921405</v>
          </cell>
          <cell r="NL12">
            <v>0.14436679452658008</v>
          </cell>
          <cell r="NM12">
            <v>-2.7466243803501045E-2</v>
          </cell>
          <cell r="NN12">
            <v>0.16051595777272998</v>
          </cell>
          <cell r="NO12">
            <v>3.8807922303679909E-2</v>
          </cell>
          <cell r="NP12">
            <v>0.2779223260283501</v>
          </cell>
          <cell r="NQ12">
            <v>-1.1693245470523972E-2</v>
          </cell>
          <cell r="NR12">
            <v>0.10215526193379998</v>
          </cell>
          <cell r="NS12">
            <v>5.0279789865020019E-2</v>
          </cell>
          <cell r="NT12">
            <v>0.22738795846700999</v>
          </cell>
          <cell r="NU12">
            <v>1.8325143754480022E-2</v>
          </cell>
          <cell r="NV12">
            <v>-4.705459505319598E-2</v>
          </cell>
          <cell r="NW12">
            <v>9.9513464868070001E-2</v>
          </cell>
          <cell r="NX12">
            <v>0.40225308507681001</v>
          </cell>
          <cell r="NY12">
            <v>0.18696086972951997</v>
          </cell>
          <cell r="NZ12">
            <v>-1.8603268265720008E-3</v>
          </cell>
          <cell r="OA12">
            <v>-8.9728063642979028E-2</v>
          </cell>
          <cell r="OB12">
            <v>-9.8632636666300399E-3</v>
          </cell>
          <cell r="OC12">
            <v>0.36261551946401993</v>
          </cell>
          <cell r="OD12">
            <v>9.4314986169339976E-2</v>
          </cell>
          <cell r="OE12">
            <v>4.8935109078880101E-2</v>
          </cell>
          <cell r="OF12">
            <v>0.14088969796896</v>
          </cell>
          <cell r="OG12">
            <v>-0.16223765045404404</v>
          </cell>
          <cell r="OH12">
            <v>-6.8226641714573044E-2</v>
          </cell>
          <cell r="OI12">
            <v>0.16618245214223992</v>
          </cell>
          <cell r="OJ12">
            <v>0.48278980821371009</v>
          </cell>
          <cell r="OK12">
            <v>-8.4850794374943028E-2</v>
          </cell>
          <cell r="OL12">
            <v>0.46436088651418994</v>
          </cell>
          <cell r="OM12">
            <v>-4.0410223603249973E-3</v>
          </cell>
          <cell r="ON12">
            <v>-6.2454229891300006E-2</v>
          </cell>
          <cell r="OO12">
            <v>0.21195905774831991</v>
          </cell>
          <cell r="OP12">
            <v>0.11877995103597994</v>
          </cell>
          <cell r="OQ12">
            <v>0.41274588674307</v>
          </cell>
          <cell r="OR12">
            <v>0.20737355321646</v>
          </cell>
          <cell r="OS12">
            <v>0.40239291757344997</v>
          </cell>
          <cell r="OT12">
            <v>-0.15740126997232395</v>
          </cell>
          <cell r="OU12">
            <v>-0.25166583687067001</v>
          </cell>
          <cell r="OV12">
            <v>0.40417104333639009</v>
          </cell>
          <cell r="OW12">
            <v>6.5737336874005514E-4</v>
          </cell>
          <cell r="OX12">
            <v>1.2123161256309967E-2</v>
          </cell>
          <cell r="OY12">
            <v>-4.0245837271213003E-2</v>
          </cell>
          <cell r="OZ12">
            <v>0.46847670644521999</v>
          </cell>
          <cell r="PA12">
            <v>7.3705249726770061E-2</v>
          </cell>
          <cell r="PB12">
            <v>0.42007296651602011</v>
          </cell>
          <cell r="PC12">
            <v>2.5668316781519929E-2</v>
          </cell>
          <cell r="PD12">
            <v>0.20649796098470996</v>
          </cell>
          <cell r="PE12">
            <v>0.25952356427908008</v>
          </cell>
          <cell r="PF12">
            <v>0.2334331807494201</v>
          </cell>
          <cell r="PG12">
            <v>-0.11363036066293697</v>
          </cell>
          <cell r="PH12">
            <v>0.49923616021872008</v>
          </cell>
          <cell r="PI12">
            <v>0.38716393083334011</v>
          </cell>
          <cell r="PJ12">
            <v>0.19154673188925009</v>
          </cell>
          <cell r="PK12">
            <v>0.25873094171286004</v>
          </cell>
          <cell r="PL12">
            <v>8.5997157990929995E-2</v>
          </cell>
          <cell r="PM12">
            <v>8.819478124379998E-2</v>
          </cell>
          <cell r="PN12">
            <v>0.17189651101827996</v>
          </cell>
          <cell r="PO12">
            <v>0.36746602624654989</v>
          </cell>
          <cell r="PP12">
            <v>2.5747233331200103E-2</v>
          </cell>
          <cell r="PQ12">
            <v>0.53874402612448002</v>
          </cell>
          <cell r="PR12">
            <v>0.38041799634695006</v>
          </cell>
          <cell r="PS12">
            <v>7.8813248574729933E-2</v>
          </cell>
          <cell r="PT12">
            <v>3.393428891896999E-2</v>
          </cell>
          <cell r="PU12">
            <v>-7.9494720995425983E-2</v>
          </cell>
          <cell r="PV12">
            <v>0.36295455068349991</v>
          </cell>
          <cell r="PW12">
            <v>-0.25173664718866295</v>
          </cell>
          <cell r="PX12">
            <v>0.29416030019521999</v>
          </cell>
          <cell r="PY12">
            <v>-6.999070078134495E-2</v>
          </cell>
          <cell r="PZ12">
            <v>0.34607403844594997</v>
          </cell>
          <cell r="QA12">
            <v>0.18279331296682</v>
          </cell>
          <cell r="QB12">
            <v>0.16223328679800009</v>
          </cell>
          <cell r="QC12">
            <v>0.24420898526907009</v>
          </cell>
          <cell r="QD12">
            <v>3.4787112176420054E-2</v>
          </cell>
          <cell r="QE12">
            <v>0.20146482557057999</v>
          </cell>
          <cell r="QF12">
            <v>-6.0622519552708032E-2</v>
          </cell>
          <cell r="QG12">
            <v>-6.8272775709628974E-2</v>
          </cell>
          <cell r="QH12">
            <v>-0.13164836794137902</v>
          </cell>
          <cell r="QI12">
            <v>5.5043273866179909E-2</v>
          </cell>
          <cell r="QJ12">
            <v>0.22240357965231006</v>
          </cell>
          <cell r="QK12">
            <v>-0.11005646616220499</v>
          </cell>
          <cell r="QL12">
            <v>4.4109517037870027E-2</v>
          </cell>
          <cell r="QM12">
            <v>0.38181572526693008</v>
          </cell>
          <cell r="QN12">
            <v>6.8641715943809967E-2</v>
          </cell>
          <cell r="QO12">
            <v>-2.4946159422397973E-2</v>
          </cell>
          <cell r="QP12">
            <v>0.21128028005361998</v>
          </cell>
          <cell r="QQ12">
            <v>0.20443945497273996</v>
          </cell>
          <cell r="QR12">
            <v>-5.3403443396091044E-2</v>
          </cell>
          <cell r="QS12">
            <v>0.26189094156026993</v>
          </cell>
          <cell r="QT12">
            <v>-9.4994074404240014E-2</v>
          </cell>
          <cell r="QU12">
            <v>6.0520463883880105E-2</v>
          </cell>
          <cell r="QV12">
            <v>0.40184741586447004</v>
          </cell>
          <cell r="QW12">
            <v>0.12572913736105007</v>
          </cell>
          <cell r="QX12">
            <v>-1.9505682587620532E-3</v>
          </cell>
          <cell r="QY12">
            <v>-0.11909342437982595</v>
          </cell>
          <cell r="QZ12">
            <v>2.4325304925439939E-2</v>
          </cell>
          <cell r="RA12">
            <v>0.36378377050161004</v>
          </cell>
          <cell r="RB12">
            <v>0.17871087163686994</v>
          </cell>
          <cell r="RC12">
            <v>-0.12734193235635705</v>
          </cell>
          <cell r="RD12">
            <v>0.31641822427510991</v>
          </cell>
          <cell r="RE12">
            <v>-2.3771947920322001E-2</v>
          </cell>
          <cell r="RF12">
            <v>-6.9539609551430015E-3</v>
          </cell>
          <cell r="RG12">
            <v>-0.13833457857370401</v>
          </cell>
          <cell r="RH12">
            <v>0.33584492772818009</v>
          </cell>
          <cell r="RI12">
            <v>0.16315656274557</v>
          </cell>
          <cell r="RJ12">
            <v>1.900630563498007E-2</v>
          </cell>
          <cell r="RK12">
            <v>-0.11903191238641697</v>
          </cell>
          <cell r="RL12">
            <v>0.10464482873678005</v>
          </cell>
          <cell r="RM12">
            <v>0.37948875993489994</v>
          </cell>
          <cell r="RN12">
            <v>-0.11878878504037804</v>
          </cell>
          <cell r="RO12">
            <v>0.30291419595480007</v>
          </cell>
          <cell r="RP12">
            <v>3.0058079659939896E-2</v>
          </cell>
          <cell r="RQ12">
            <v>-5.8990186750888962E-2</v>
          </cell>
          <cell r="RR12">
            <v>-3.7092572748660957E-2</v>
          </cell>
          <cell r="RS12">
            <v>0.45067542165518004</v>
          </cell>
          <cell r="RT12">
            <v>-0.11018127828836399</v>
          </cell>
          <cell r="RU12">
            <v>-1.8021526932719967E-3</v>
          </cell>
          <cell r="RV12">
            <v>0.29089158147573002</v>
          </cell>
          <cell r="RW12">
            <v>-2.2577709257603051E-2</v>
          </cell>
          <cell r="RX12">
            <v>-8.1587618887424052E-2</v>
          </cell>
          <cell r="RY12">
            <v>0.32500904172659006</v>
          </cell>
          <cell r="RZ12">
            <v>0.33583372205496009</v>
          </cell>
          <cell r="SA12">
            <v>6.7590647637840062E-2</v>
          </cell>
          <cell r="SB12">
            <v>1.3678640127001707E-4</v>
          </cell>
          <cell r="SC12">
            <v>-7.9375034868716998E-2</v>
          </cell>
          <cell r="SD12">
            <v>-6.8236238062381993E-2</v>
          </cell>
          <cell r="SE12">
            <v>-2.0238584578036956E-2</v>
          </cell>
          <cell r="SF12">
            <v>3.789215654134992E-2</v>
          </cell>
          <cell r="SG12">
            <v>-5.0260609686375024E-2</v>
          </cell>
          <cell r="SH12">
            <v>-2.7618474066256948E-2</v>
          </cell>
          <cell r="SI12">
            <v>9.0956383645530048E-2</v>
          </cell>
          <cell r="SJ12">
            <v>8.1976228654379923E-2</v>
          </cell>
          <cell r="SK12">
            <v>1.2157135903839933E-2</v>
          </cell>
          <cell r="SL12">
            <v>5.1183041930200623E-3</v>
          </cell>
          <cell r="SM12">
            <v>-0.15057302147149998</v>
          </cell>
          <cell r="SN12">
            <v>-2.8794712126254951E-2</v>
          </cell>
          <cell r="SO12">
            <v>0.29044013589621009</v>
          </cell>
          <cell r="SP12">
            <v>-7.5827962458133946E-2</v>
          </cell>
          <cell r="SQ12">
            <v>2.059298127890008E-2</v>
          </cell>
          <cell r="SR12">
            <v>7.8503423631189895E-2</v>
          </cell>
          <cell r="SS12">
            <v>-6.8867987692356025E-2</v>
          </cell>
          <cell r="ST12">
            <v>6.8769627511499953E-2</v>
          </cell>
          <cell r="SU12">
            <v>-4.718501001596398E-2</v>
          </cell>
          <cell r="SV12">
            <v>-5.9472805559634967E-2</v>
          </cell>
          <cell r="SW12">
            <v>0.31939762204885991</v>
          </cell>
          <cell r="SX12">
            <v>-0.17150384813547104</v>
          </cell>
          <cell r="SY12">
            <v>1.0441475808619982E-2</v>
          </cell>
          <cell r="SZ12">
            <v>0.37221842378378001</v>
          </cell>
          <cell r="TA12">
            <v>0.43641477197409007</v>
          </cell>
          <cell r="TB12">
            <v>0.28550558656453995</v>
          </cell>
          <cell r="TC12">
            <v>4.5570665299889956E-2</v>
          </cell>
          <cell r="TD12">
            <v>-2.6797658503055044E-2</v>
          </cell>
          <cell r="TE12">
            <v>-0.20351017147302597</v>
          </cell>
          <cell r="TF12">
            <v>-3.3287352621555022E-2</v>
          </cell>
          <cell r="TG12">
            <v>7.4983530938629972E-2</v>
          </cell>
          <cell r="TH12">
            <v>0.23879306882620011</v>
          </cell>
          <cell r="TI12">
            <v>0.27652686208486998</v>
          </cell>
          <cell r="TJ12">
            <v>0.12528508275747008</v>
          </cell>
          <cell r="TK12">
            <v>7.321565717459011E-2</v>
          </cell>
          <cell r="TL12">
            <v>9.8320775926109993E-2</v>
          </cell>
          <cell r="TM12">
            <v>0.18717365831136989</v>
          </cell>
          <cell r="TN12">
            <v>3.1823453307200378E-3</v>
          </cell>
          <cell r="TO12">
            <v>0.34069257348775994</v>
          </cell>
          <cell r="TP12">
            <v>0.53564148515463006</v>
          </cell>
          <cell r="TQ12">
            <v>-1.5035158693790018E-2</v>
          </cell>
          <cell r="TR12">
            <v>0.19470053285360001</v>
          </cell>
          <cell r="TS12">
            <v>-9.5452672541140982E-2</v>
          </cell>
          <cell r="TT12">
            <v>-4.6612090170383036E-2</v>
          </cell>
          <cell r="TU12">
            <v>2.0368632674199194E-3</v>
          </cell>
          <cell r="TV12">
            <v>-0.17306572824716604</v>
          </cell>
          <cell r="TW12">
            <v>8.0066257417199971E-2</v>
          </cell>
          <cell r="TX12">
            <v>4.518991082907009E-2</v>
          </cell>
          <cell r="TY12">
            <v>7.1816977858500941E-3</v>
          </cell>
          <cell r="TZ12">
            <v>0.27627246946095996</v>
          </cell>
          <cell r="UA12">
            <v>-9.2870956957340045E-2</v>
          </cell>
          <cell r="UB12">
            <v>-5.2465147078036956E-2</v>
          </cell>
          <cell r="UC12">
            <v>0.15596049398183998</v>
          </cell>
          <cell r="UD12">
            <v>0.15814226239919993</v>
          </cell>
          <cell r="UE12">
            <v>-5.2583879530429978E-2</v>
          </cell>
          <cell r="UF12">
            <v>-1.1092967092991013E-2</v>
          </cell>
          <cell r="UG12">
            <v>0.16242414087057</v>
          </cell>
          <cell r="UH12">
            <v>0.38388293355702996</v>
          </cell>
          <cell r="UI12">
            <v>3.498273462057E-2</v>
          </cell>
          <cell r="UJ12">
            <v>-0.19938159614801398</v>
          </cell>
          <cell r="UK12">
            <v>0.20580297082663002</v>
          </cell>
          <cell r="UL12">
            <v>0.19983547300099991</v>
          </cell>
          <cell r="UM12">
            <v>0.60033290952444007</v>
          </cell>
          <cell r="UN12">
            <v>0.48982959359883993</v>
          </cell>
          <cell r="UO12">
            <v>0.25924354165791996</v>
          </cell>
          <cell r="UP12">
            <v>-0.16233534246683101</v>
          </cell>
          <cell r="UQ12">
            <v>7.5303607881070045E-2</v>
          </cell>
          <cell r="UR12">
            <v>6.8541106581700983E-3</v>
          </cell>
          <cell r="US12">
            <v>8.1782874464999544E-3</v>
          </cell>
          <cell r="UT12">
            <v>-0.16204387575387902</v>
          </cell>
          <cell r="UU12">
            <v>-0.10119003683328598</v>
          </cell>
          <cell r="UV12">
            <v>-0.11321539312601103</v>
          </cell>
          <cell r="UW12">
            <v>-3.925091654062296E-2</v>
          </cell>
          <cell r="UX12">
            <v>-0.24582309156656301</v>
          </cell>
          <cell r="UY12">
            <v>0.33731573194265008</v>
          </cell>
          <cell r="UZ12">
            <v>0.12772708505392005</v>
          </cell>
          <cell r="VA12">
            <v>-0.15284407764673202</v>
          </cell>
          <cell r="VB12">
            <v>-0.39003962904214895</v>
          </cell>
          <cell r="VC12">
            <v>0.16677420705557</v>
          </cell>
          <cell r="VD12">
            <v>-2.2928780615329991E-2</v>
          </cell>
          <cell r="VE12">
            <v>-0.23510248094797104</v>
          </cell>
          <cell r="VF12">
            <v>0.18927615255116992</v>
          </cell>
          <cell r="VG12">
            <v>-2.1492901444429835E-3</v>
          </cell>
          <cell r="VH12">
            <v>-5.5342740118503042E-2</v>
          </cell>
          <cell r="VI12">
            <v>-4.2868739664554956E-2</v>
          </cell>
          <cell r="VJ12">
            <v>0.22052090734242991</v>
          </cell>
          <cell r="VK12">
            <v>0.23775022596121009</v>
          </cell>
          <cell r="VL12">
            <v>0.36462395757436994</v>
          </cell>
          <cell r="VM12">
            <v>-9.8294860422611041E-2</v>
          </cell>
          <cell r="VN12">
            <v>-0.18046922117471698</v>
          </cell>
          <cell r="VO12">
            <v>-6.9827980101108023E-2</v>
          </cell>
          <cell r="VP12">
            <v>0.2476710614562001</v>
          </cell>
          <cell r="VQ12">
            <v>0.29949956506490993</v>
          </cell>
          <cell r="VR12">
            <v>5.536799997091002E-2</v>
          </cell>
          <cell r="VS12">
            <v>8.7678965926198948E-3</v>
          </cell>
          <cell r="VT12">
            <v>0.27408915132284006</v>
          </cell>
          <cell r="VU12">
            <v>0.15703361600636989</v>
          </cell>
          <cell r="VV12">
            <v>-5.2375322878360997E-2</v>
          </cell>
          <cell r="VW12">
            <v>4.8900419175629928E-2</v>
          </cell>
          <cell r="VX12">
            <v>0.24883037179709011</v>
          </cell>
          <cell r="VY12">
            <v>0.14941578477621009</v>
          </cell>
          <cell r="VZ12">
            <v>0.20200090974569007</v>
          </cell>
          <cell r="WA12">
            <v>0.12431388467550009</v>
          </cell>
          <cell r="WB12">
            <v>0.24108379453420992</v>
          </cell>
          <cell r="WC12">
            <v>0.30343680948019003</v>
          </cell>
          <cell r="WD12">
            <v>-0.338657981455326</v>
          </cell>
          <cell r="WE12">
            <v>0.26087039083241992</v>
          </cell>
          <cell r="WF12">
            <v>-5.0409621298312945E-2</v>
          </cell>
          <cell r="WG12">
            <v>0.51448565095663001</v>
          </cell>
          <cell r="WH12">
            <v>0.24116867154837007</v>
          </cell>
          <cell r="WI12">
            <v>-2.1965569555759012E-2</v>
          </cell>
          <cell r="WJ12">
            <v>0.55319684118032009</v>
          </cell>
          <cell r="WK12">
            <v>0.1665831145644201</v>
          </cell>
          <cell r="WL12">
            <v>-0.12078565984964396</v>
          </cell>
          <cell r="WM12">
            <v>-0.15953201681375495</v>
          </cell>
          <cell r="WN12">
            <v>0.10635428994894003</v>
          </cell>
          <cell r="WO12">
            <v>3.4078651368619983E-2</v>
          </cell>
          <cell r="WP12">
            <v>4.1745596826080034E-2</v>
          </cell>
          <cell r="WQ12">
            <v>-0.15263242155313494</v>
          </cell>
          <cell r="WR12">
            <v>0.41043406099080992</v>
          </cell>
          <cell r="WS12">
            <v>4.2834096848960002E-2</v>
          </cell>
          <cell r="WT12">
            <v>-1.490873724222197E-2</v>
          </cell>
          <cell r="WU12">
            <v>-2.1232134401798053E-2</v>
          </cell>
          <cell r="WV12">
            <v>0.10271578401326997</v>
          </cell>
          <cell r="WW12">
            <v>0.11561709016561994</v>
          </cell>
          <cell r="WX12">
            <v>0.82221692174672989</v>
          </cell>
          <cell r="WY12">
            <v>0.35384624570608003</v>
          </cell>
          <cell r="WZ12">
            <v>1.9207054078580033E-2</v>
          </cell>
          <cell r="XA12">
            <v>0.25633209317922989</v>
          </cell>
          <cell r="XB12">
            <v>7.7476554810999909E-2</v>
          </cell>
          <cell r="XC12">
            <v>0.50688915818930003</v>
          </cell>
          <cell r="XD12">
            <v>1.7694765031339932E-2</v>
          </cell>
          <cell r="XE12">
            <v>0.11186855405569007</v>
          </cell>
          <cell r="XF12">
            <v>-0.31283313661813705</v>
          </cell>
          <cell r="XG12">
            <v>3.1448775231839976E-2</v>
          </cell>
          <cell r="XH12">
            <v>0.18316357702017005</v>
          </cell>
          <cell r="XI12">
            <v>5.8776908814909934E-2</v>
          </cell>
          <cell r="XJ12">
            <v>0.34621708959341002</v>
          </cell>
          <cell r="XK12">
            <v>5.5108600556849963E-2</v>
          </cell>
          <cell r="XL12">
            <v>9.6931630074980069E-2</v>
          </cell>
          <cell r="XM12">
            <v>-0.19801706701517097</v>
          </cell>
          <cell r="XN12">
            <v>-0.26217073827981896</v>
          </cell>
          <cell r="XO12">
            <v>-4.5297628939152013E-2</v>
          </cell>
          <cell r="XP12">
            <v>0.2226523694396001</v>
          </cell>
          <cell r="XQ12">
            <v>7.458143800497008E-2</v>
          </cell>
          <cell r="XR12">
            <v>5.9836321771149947E-2</v>
          </cell>
          <cell r="XS12">
            <v>0.29182022184133993</v>
          </cell>
          <cell r="XT12">
            <v>-0.10273433357477202</v>
          </cell>
          <cell r="XU12">
            <v>0.71651988595723992</v>
          </cell>
          <cell r="XV12">
            <v>0.59414129823446005</v>
          </cell>
          <cell r="XW12">
            <v>0.27457099527121009</v>
          </cell>
          <cell r="XX12">
            <v>0.20322840780020002</v>
          </cell>
          <cell r="XY12">
            <v>0.2298260268568999</v>
          </cell>
          <cell r="XZ12">
            <v>-9.366226822137802E-2</v>
          </cell>
          <cell r="YA12">
            <v>4.2699390351770061E-2</v>
          </cell>
          <cell r="YB12">
            <v>0.14394181340932999</v>
          </cell>
          <cell r="YC12">
            <v>0.15288668245076997</v>
          </cell>
          <cell r="YD12">
            <v>-0.11338461071252803</v>
          </cell>
          <cell r="YE12">
            <v>0.11806362241506996</v>
          </cell>
          <cell r="YF12">
            <v>9.0887599885459913E-2</v>
          </cell>
          <cell r="YG12">
            <v>0.16938143342733003</v>
          </cell>
          <cell r="YH12">
            <v>0.2217083510756499</v>
          </cell>
          <cell r="YI12">
            <v>8.7348633706570089E-2</v>
          </cell>
          <cell r="YJ12">
            <v>-7.4656015932559994E-2</v>
          </cell>
          <cell r="YK12">
            <v>0.19445245832204994</v>
          </cell>
          <cell r="YL12">
            <v>0.13080375760793994</v>
          </cell>
          <cell r="YM12">
            <v>0.24688642591237997</v>
          </cell>
          <cell r="YN12">
            <v>4.4014268815520063E-2</v>
          </cell>
          <cell r="YO12">
            <v>0.27626245588063991</v>
          </cell>
          <cell r="YP12">
            <v>-5.5302268564700996E-2</v>
          </cell>
          <cell r="YQ12">
            <v>-6.2112218439579037E-2</v>
          </cell>
          <cell r="YR12">
            <v>0.51603346437216002</v>
          </cell>
          <cell r="YS12">
            <v>0.4309534367918999</v>
          </cell>
          <cell r="YT12">
            <v>5.1192217767239923E-2</v>
          </cell>
          <cell r="YU12">
            <v>4.8891478478910066E-2</v>
          </cell>
          <cell r="YV12">
            <v>0.1119179067015601</v>
          </cell>
          <cell r="YW12">
            <v>0.33960872262716002</v>
          </cell>
          <cell r="YX12">
            <v>0.2967210349440601</v>
          </cell>
          <cell r="YY12">
            <v>-4.9709207117556997E-2</v>
          </cell>
          <cell r="YZ12">
            <v>0.16422908872365993</v>
          </cell>
          <cell r="ZA12">
            <v>-3.400719791650797E-2</v>
          </cell>
          <cell r="ZB12">
            <v>0.2014452752471001</v>
          </cell>
          <cell r="ZC12">
            <v>0.33396154016255997</v>
          </cell>
          <cell r="ZD12">
            <v>4.2460375726220079E-2</v>
          </cell>
          <cell r="ZE12">
            <v>0.37834363549948002</v>
          </cell>
          <cell r="ZF12">
            <v>-3.3745652735233E-2</v>
          </cell>
          <cell r="ZG12">
            <v>5.553060144185995E-2</v>
          </cell>
          <cell r="ZH12">
            <v>2.3743447661399575E-3</v>
          </cell>
          <cell r="ZI12">
            <v>0.35918777555227011</v>
          </cell>
          <cell r="ZJ12">
            <v>3.7694984376430041E-2</v>
          </cell>
          <cell r="ZK12">
            <v>0.25661414235829993</v>
          </cell>
          <cell r="ZL12">
            <v>0.33814244836569007</v>
          </cell>
          <cell r="ZM12">
            <v>9.632235139608003E-2</v>
          </cell>
          <cell r="ZN12">
            <v>0.12569218248128999</v>
          </cell>
          <cell r="ZO12">
            <v>5.7951146066189896E-2</v>
          </cell>
          <cell r="ZP12">
            <v>0.19891434282063991</v>
          </cell>
          <cell r="ZQ12">
            <v>0.18215172857045991</v>
          </cell>
          <cell r="ZR12">
            <v>3.4990721642969902E-2</v>
          </cell>
          <cell r="ZS12">
            <v>3.1228598952299791E-3</v>
          </cell>
          <cell r="ZT12">
            <v>-0.28124809890985503</v>
          </cell>
          <cell r="ZU12">
            <v>0.26996069520712007</v>
          </cell>
          <cell r="ZV12">
            <v>-7.7631536126140377E-3</v>
          </cell>
          <cell r="ZW12">
            <v>0.40853481858968999</v>
          </cell>
          <cell r="ZX12">
            <v>0.2358302411437001</v>
          </cell>
          <cell r="ZY12">
            <v>0.16596823304892006</v>
          </cell>
          <cell r="ZZ12">
            <v>0.1109468278288801</v>
          </cell>
          <cell r="AAA12">
            <v>-6.1829990446567007E-2</v>
          </cell>
          <cell r="AAB12">
            <v>0.2654878434538801</v>
          </cell>
          <cell r="AAC12">
            <v>4.3016963899140004E-2</v>
          </cell>
          <cell r="AAD12">
            <v>0.27549176782370011</v>
          </cell>
          <cell r="AAE12">
            <v>0.11217504113913002</v>
          </cell>
          <cell r="AAF12">
            <v>-8.7723440229892979E-2</v>
          </cell>
          <cell r="AAG12">
            <v>-1.6694552004337004E-2</v>
          </cell>
          <cell r="AAH12">
            <v>1.9947823882100479E-3</v>
          </cell>
          <cell r="AAI12">
            <v>0.11155515283345996</v>
          </cell>
          <cell r="AAJ12">
            <v>-1.0422414839267979E-2</v>
          </cell>
          <cell r="AAK12">
            <v>-2.8612143099308041E-2</v>
          </cell>
          <cell r="AAL12">
            <v>0.18823509782553005</v>
          </cell>
          <cell r="AAM12">
            <v>0.35487490266561994</v>
          </cell>
          <cell r="AAN12">
            <v>-0.19112152487039602</v>
          </cell>
          <cell r="AAO12">
            <v>0.30101149648428005</v>
          </cell>
          <cell r="AAP12">
            <v>-0.14427346616983405</v>
          </cell>
          <cell r="AAQ12">
            <v>-4.7209984362124979E-2</v>
          </cell>
          <cell r="AAR12">
            <v>0.64033907026052006</v>
          </cell>
          <cell r="AAS12">
            <v>0.28090494245290998</v>
          </cell>
          <cell r="AAT12">
            <v>5.3968244493010076E-2</v>
          </cell>
          <cell r="AAU12">
            <v>0.4756374892592401</v>
          </cell>
          <cell r="AAV12">
            <v>0.31361942857503999</v>
          </cell>
          <cell r="AAW12">
            <v>0.10459476083517005</v>
          </cell>
          <cell r="AAX12">
            <v>0.18722968667746009</v>
          </cell>
          <cell r="AAY12">
            <v>0.18353014558554004</v>
          </cell>
          <cell r="AAZ12">
            <v>8.4315234124660021E-2</v>
          </cell>
          <cell r="ABA12">
            <v>9.1422372758390047E-2</v>
          </cell>
          <cell r="ABB12">
            <v>-0.10666663080453898</v>
          </cell>
          <cell r="ABC12">
            <v>0.22573333352804004</v>
          </cell>
          <cell r="ABD12">
            <v>0.22884326547383993</v>
          </cell>
          <cell r="ABE12">
            <v>-9.6126801073550983E-2</v>
          </cell>
          <cell r="ABF12">
            <v>2.4890237748619981E-2</v>
          </cell>
          <cell r="ABG12">
            <v>-4.5570975840091954E-2</v>
          </cell>
          <cell r="ABH12">
            <v>-0.22156769663095499</v>
          </cell>
          <cell r="ABI12">
            <v>0.31070094674825999</v>
          </cell>
          <cell r="ABJ12">
            <v>0.13158684343099991</v>
          </cell>
          <cell r="ABK12">
            <v>0.32573252290486998</v>
          </cell>
          <cell r="ABL12">
            <v>0.38441114991902992</v>
          </cell>
          <cell r="ABM12">
            <v>0.37814920514822004</v>
          </cell>
          <cell r="ABN12">
            <v>0.16637390226126003</v>
          </cell>
          <cell r="ABO12">
            <v>-0.13886374861002004</v>
          </cell>
          <cell r="ABP12">
            <v>4.2740755975249956E-2</v>
          </cell>
          <cell r="ABQ12">
            <v>-0.20615411430597297</v>
          </cell>
          <cell r="ABR12">
            <v>4.7053867280480111E-2</v>
          </cell>
          <cell r="ABS12">
            <v>-0.23676771551370601</v>
          </cell>
          <cell r="ABT12">
            <v>-2.1164185106753997E-2</v>
          </cell>
          <cell r="ABU12">
            <v>0.19322960942984002</v>
          </cell>
          <cell r="ABV12">
            <v>0.15003960698843</v>
          </cell>
          <cell r="ABW12">
            <v>-3.4765190184115946E-2</v>
          </cell>
          <cell r="ABX12">
            <v>-0.10684234529733605</v>
          </cell>
          <cell r="ABY12">
            <v>-7.6624518930912044E-2</v>
          </cell>
          <cell r="ABZ12">
            <v>0.30026453107594997</v>
          </cell>
          <cell r="ACA12">
            <v>0.12706440061330992</v>
          </cell>
          <cell r="ACB12">
            <v>0.2271324929595</v>
          </cell>
          <cell r="ACC12">
            <v>0.22240346044302006</v>
          </cell>
          <cell r="ACD12">
            <v>0.31842654317616992</v>
          </cell>
          <cell r="ACE12">
            <v>0.33451955884695006</v>
          </cell>
          <cell r="ACF12">
            <v>2.2599038481700973E-3</v>
          </cell>
          <cell r="ACG12">
            <v>0.19778686136006995</v>
          </cell>
          <cell r="ACH12">
            <v>-0.304156428873539</v>
          </cell>
          <cell r="ACI12">
            <v>-4.0945178568362994E-2</v>
          </cell>
          <cell r="ACJ12">
            <v>0.27714317411183997</v>
          </cell>
          <cell r="ACK12">
            <v>0.14492207139730007</v>
          </cell>
          <cell r="ACL12">
            <v>0.1327030000090601</v>
          </cell>
          <cell r="ACM12">
            <v>-0.13581276565790201</v>
          </cell>
          <cell r="ACN12">
            <v>0.29644089311360999</v>
          </cell>
          <cell r="ACO12">
            <v>0.28108637899160005</v>
          </cell>
          <cell r="ACP12">
            <v>0.30209880441427006</v>
          </cell>
          <cell r="ACQ12">
            <v>0.61716633409261989</v>
          </cell>
          <cell r="ACR12">
            <v>0.16014712423086008</v>
          </cell>
          <cell r="ACS12">
            <v>0.19928818315268004</v>
          </cell>
          <cell r="ACT12">
            <v>0.27629643052816011</v>
          </cell>
          <cell r="ACU12">
            <v>-0.15969521433114997</v>
          </cell>
          <cell r="ACV12">
            <v>-0.122013515532017</v>
          </cell>
          <cell r="ACW12">
            <v>0.10723596185446005</v>
          </cell>
          <cell r="ACX12">
            <v>3.5979801118370069E-2</v>
          </cell>
          <cell r="ACY12">
            <v>0.29809492200612997</v>
          </cell>
          <cell r="ACZ12">
            <v>0.22890418142079993</v>
          </cell>
          <cell r="ADA12">
            <v>-0.11258143812417998</v>
          </cell>
          <cell r="ADB12">
            <v>-0.15003055959939904</v>
          </cell>
          <cell r="ADC12">
            <v>-4.6319550573825974E-2</v>
          </cell>
          <cell r="ADD12">
            <v>2.535205453633993E-2</v>
          </cell>
          <cell r="ADE12">
            <v>0.22162645429373007</v>
          </cell>
          <cell r="ADF12">
            <v>-9.9622911512851964E-2</v>
          </cell>
          <cell r="ADG12">
            <v>0.19690232843161004</v>
          </cell>
          <cell r="ADH12">
            <v>0.14639633268117991</v>
          </cell>
          <cell r="ADI12">
            <v>0.1142869529128101</v>
          </cell>
          <cell r="ADJ12">
            <v>0.57831698030233003</v>
          </cell>
          <cell r="ADK12">
            <v>-1.6300744116305999E-2</v>
          </cell>
          <cell r="ADL12">
            <v>-0.11593962341547004</v>
          </cell>
          <cell r="ADM12">
            <v>-0.15838468700647301</v>
          </cell>
          <cell r="ADN12">
            <v>3.7328892648220036E-2</v>
          </cell>
          <cell r="ADO12">
            <v>0.86194234460592001</v>
          </cell>
          <cell r="ADP12">
            <v>0.17848926156758993</v>
          </cell>
          <cell r="ADQ12">
            <v>-4.3094939291477008E-2</v>
          </cell>
          <cell r="ADR12">
            <v>-0.16548544794321096</v>
          </cell>
          <cell r="ADS12">
            <v>0.21121662229300009</v>
          </cell>
          <cell r="ADT12">
            <v>0.65187066167593</v>
          </cell>
          <cell r="ADU12">
            <v>-0.16244286924600604</v>
          </cell>
          <cell r="ADV12">
            <v>0.39158921808003999</v>
          </cell>
          <cell r="ADW12">
            <v>4.8629575669770109E-2</v>
          </cell>
          <cell r="ADX12">
            <v>-2.1050340235233E-2</v>
          </cell>
          <cell r="ADY12">
            <v>0.14896362394093998</v>
          </cell>
          <cell r="ADZ12">
            <v>0.14330177873373007</v>
          </cell>
          <cell r="AEA12">
            <v>-0.17962992817163503</v>
          </cell>
          <cell r="AEB12">
            <v>-6.0967928469180976E-2</v>
          </cell>
          <cell r="AEC12">
            <v>-6.5117961466311991E-2</v>
          </cell>
          <cell r="AED12">
            <v>0.24312775701284006</v>
          </cell>
          <cell r="AEE12">
            <v>7.3544913232330034E-2</v>
          </cell>
          <cell r="AEF12">
            <v>-3.2946890890597991E-2</v>
          </cell>
          <cell r="AEG12">
            <v>-3.6821431219578038E-2</v>
          </cell>
          <cell r="AEH12">
            <v>0.27309959501027992</v>
          </cell>
          <cell r="AEI12">
            <v>6.3074880540370026E-2</v>
          </cell>
          <cell r="AEJ12">
            <v>-3.3408648073673053E-2</v>
          </cell>
          <cell r="AEK12">
            <v>9.4771200120449928E-2</v>
          </cell>
          <cell r="AEL12">
            <v>7.3684268891810012E-2</v>
          </cell>
          <cell r="AEM12">
            <v>0.54712336629628999</v>
          </cell>
          <cell r="AEN12">
            <v>0.10443835824728009</v>
          </cell>
          <cell r="AEO12">
            <v>1.6168170869349963E-2</v>
          </cell>
          <cell r="AEP12">
            <v>-1.1143392622470993E-2</v>
          </cell>
          <cell r="AEQ12">
            <v>0.32759564489126003</v>
          </cell>
          <cell r="AER12">
            <v>0.22055583566427006</v>
          </cell>
          <cell r="AES12">
            <v>0.14504080384969997</v>
          </cell>
          <cell r="AET12">
            <v>-0.15716392427682901</v>
          </cell>
          <cell r="AEU12">
            <v>-7.9981690943241035E-2</v>
          </cell>
          <cell r="AEV12">
            <v>0.13002997010946005</v>
          </cell>
          <cell r="AEW12">
            <v>0.35247450441122008</v>
          </cell>
          <cell r="AEX12">
            <v>-0.11221403509378403</v>
          </cell>
          <cell r="AEY12">
            <v>-9.2250353395939011E-2</v>
          </cell>
          <cell r="AEZ12">
            <v>4.7222548425200017E-2</v>
          </cell>
          <cell r="AFA12">
            <v>-0.21315163999795905</v>
          </cell>
          <cell r="AFB12">
            <v>8.7622576653960005E-2</v>
          </cell>
          <cell r="AFC12">
            <v>0.19273095697164999</v>
          </cell>
          <cell r="AFD12">
            <v>0.1541344460845</v>
          </cell>
          <cell r="AFE12">
            <v>0.28477662175894003</v>
          </cell>
          <cell r="AFF12">
            <v>-0.28213149935007098</v>
          </cell>
          <cell r="AFG12">
            <v>9.01930898428005E-3</v>
          </cell>
          <cell r="AFH12">
            <v>0.15087168782949001</v>
          </cell>
          <cell r="AFI12">
            <v>7.0959502160550025E-2</v>
          </cell>
          <cell r="AFJ12">
            <v>0.25820510953664999</v>
          </cell>
          <cell r="AFK12">
            <v>0.38625186055898997</v>
          </cell>
          <cell r="AFL12">
            <v>0.28347676366568009</v>
          </cell>
          <cell r="AFM12">
            <v>0.43267016977072004</v>
          </cell>
          <cell r="AFN12">
            <v>0.13818066686392005</v>
          </cell>
          <cell r="AFO12">
            <v>1.325648397206991E-2</v>
          </cell>
          <cell r="AFP12">
            <v>0.22025256723165998</v>
          </cell>
          <cell r="AFQ12">
            <v>-1.4726943075657029E-2</v>
          </cell>
          <cell r="AFR12">
            <v>1.9578748643400035E-2</v>
          </cell>
          <cell r="AFS12">
            <v>1.9231611192229936E-2</v>
          </cell>
          <cell r="AFT12">
            <v>5.8400922715660109E-2</v>
          </cell>
          <cell r="AFU12">
            <v>-0.14849568039178795</v>
          </cell>
          <cell r="AFV12">
            <v>0.27131682008504998</v>
          </cell>
          <cell r="AFW12">
            <v>0.19407659143209011</v>
          </cell>
          <cell r="AFX12">
            <v>-6.3649422228336028E-2</v>
          </cell>
          <cell r="AFY12">
            <v>0.20898156732321005</v>
          </cell>
          <cell r="AFZ12">
            <v>-6.8314856588839956E-2</v>
          </cell>
          <cell r="AGA12">
            <v>-3.6242252886295012E-2</v>
          </cell>
          <cell r="AGB12">
            <v>1.7935806214810057E-2</v>
          </cell>
          <cell r="AGC12">
            <v>0.28919380277395001</v>
          </cell>
          <cell r="AGD12">
            <v>0.30644028753041996</v>
          </cell>
          <cell r="AGE12">
            <v>5.7600313127039948E-2</v>
          </cell>
          <cell r="AGF12">
            <v>0.15894787877797989</v>
          </cell>
          <cell r="AGG12">
            <v>0.38625579446554004</v>
          </cell>
          <cell r="AGH12">
            <v>5.9624010026460006E-2</v>
          </cell>
          <cell r="AGI12">
            <v>0.33294265836477011</v>
          </cell>
          <cell r="AGJ12">
            <v>2.9970699250700061E-2</v>
          </cell>
          <cell r="AGK12">
            <v>-1.3717776834965001E-2</v>
          </cell>
          <cell r="AGL12">
            <v>-0.17757881313562396</v>
          </cell>
          <cell r="AGM12">
            <v>0.28119176000357005</v>
          </cell>
          <cell r="AGN12">
            <v>0.49946182340383993</v>
          </cell>
          <cell r="AGO12">
            <v>-0.16648984581232096</v>
          </cell>
          <cell r="AGP12">
            <v>-0.22919333606958403</v>
          </cell>
          <cell r="AGQ12">
            <v>0.44166141122579994</v>
          </cell>
          <cell r="AGR12">
            <v>7.2915130555629926E-2</v>
          </cell>
          <cell r="AGS12">
            <v>8.466487497091002E-2</v>
          </cell>
          <cell r="AGT12">
            <v>8.7941461503509899E-2</v>
          </cell>
          <cell r="AGU12">
            <v>0.26154749959706991</v>
          </cell>
          <cell r="AGV12">
            <v>0.14471190541983003</v>
          </cell>
          <cell r="AGW12">
            <v>0.33547883599997008</v>
          </cell>
          <cell r="AGX12">
            <v>-0.22566772133111901</v>
          </cell>
          <cell r="AGY12">
            <v>0.21279674142598992</v>
          </cell>
          <cell r="AGZ12">
            <v>0.1028903064131701</v>
          </cell>
          <cell r="AHA12">
            <v>4.7434025704859994E-2</v>
          </cell>
          <cell r="AHB12">
            <v>0.42049115270376003</v>
          </cell>
          <cell r="AHC12">
            <v>-2.0521408617495962E-2</v>
          </cell>
          <cell r="AHD12">
            <v>-6.8619972765445958E-2</v>
          </cell>
          <cell r="AHE12">
            <v>-0.12597388654947295</v>
          </cell>
          <cell r="AHF12">
            <v>-2.0408577024937036E-2</v>
          </cell>
          <cell r="AHG12">
            <v>0.20778303712606006</v>
          </cell>
          <cell r="AHH12">
            <v>-9.9367684423922964E-2</v>
          </cell>
          <cell r="AHI12">
            <v>6.5736466348170097E-2</v>
          </cell>
          <cell r="AHJ12">
            <v>0.10353963941336009</v>
          </cell>
          <cell r="AHK12">
            <v>0.21075170606375004</v>
          </cell>
          <cell r="AHL12">
            <v>0.19601970285177006</v>
          </cell>
          <cell r="AHM12">
            <v>-0.11064851909875895</v>
          </cell>
          <cell r="AHN12">
            <v>0.36321180433035005</v>
          </cell>
          <cell r="AHO12">
            <v>0.26536338895558997</v>
          </cell>
          <cell r="AHP12">
            <v>4.0825658738609993E-2</v>
          </cell>
          <cell r="AHQ12">
            <v>3.3369832932949928E-2</v>
          </cell>
          <cell r="AHR12">
            <v>-9.709031015634495E-2</v>
          </cell>
          <cell r="AHS12">
            <v>-5.7585901319980981E-2</v>
          </cell>
          <cell r="AHT12">
            <v>0.21442323297261989</v>
          </cell>
          <cell r="AHU12">
            <v>-0.21125764280557602</v>
          </cell>
          <cell r="AHV12">
            <v>0.41876583665609002</v>
          </cell>
          <cell r="AHW12">
            <v>-0.23069674402475304</v>
          </cell>
          <cell r="AHX12">
            <v>0.10690420240164</v>
          </cell>
          <cell r="AHY12">
            <v>-0.11242873102426498</v>
          </cell>
          <cell r="AHZ12">
            <v>0.11091631025075999</v>
          </cell>
          <cell r="AIA12">
            <v>0.10611134141683998</v>
          </cell>
          <cell r="AIB12">
            <v>-9.8917728960513984E-2</v>
          </cell>
          <cell r="AIC12">
            <v>-6.9934672415255972E-2</v>
          </cell>
          <cell r="AID12">
            <v>-3.7396258413792016E-2</v>
          </cell>
          <cell r="AIE12">
            <v>-7.7349847853183995E-2</v>
          </cell>
          <cell r="AIF12">
            <v>4.9291068017480066E-2</v>
          </cell>
          <cell r="AIG12">
            <v>-0.25338000684976603</v>
          </cell>
          <cell r="AIH12">
            <v>0.10639565557240993</v>
          </cell>
          <cell r="AII12">
            <v>0.21323412030934996</v>
          </cell>
          <cell r="AIJ12">
            <v>0.65701406568289</v>
          </cell>
          <cell r="AIK12">
            <v>-4.474938541650797E-2</v>
          </cell>
          <cell r="AIL12">
            <v>-2.4516016244902072E-4</v>
          </cell>
          <cell r="AIM12">
            <v>0.11476235955953995</v>
          </cell>
          <cell r="AIN12">
            <v>-4.2690697312349757E-3</v>
          </cell>
          <cell r="AIO12">
            <v>0.16142159074544993</v>
          </cell>
          <cell r="AIP12">
            <v>-1.3152545988559972E-2</v>
          </cell>
          <cell r="AIQ12">
            <v>4.6283540129699041E-3</v>
          </cell>
          <cell r="AIR12">
            <v>0.18225865930319007</v>
          </cell>
          <cell r="AIS12">
            <v>0.1582539615035099</v>
          </cell>
          <cell r="AIT12">
            <v>0.42319398492575</v>
          </cell>
          <cell r="AIU12">
            <v>8.9089089334009941E-2</v>
          </cell>
          <cell r="AIV12">
            <v>0.14839666455984002</v>
          </cell>
          <cell r="AIW12">
            <v>-1.9562369883060038E-2</v>
          </cell>
          <cell r="AIX12">
            <v>0.13416820138693009</v>
          </cell>
          <cell r="AIY12">
            <v>0.20898025602102011</v>
          </cell>
          <cell r="AIZ12">
            <v>0.22053533166646999</v>
          </cell>
          <cell r="AJA12">
            <v>0.11321883767843</v>
          </cell>
          <cell r="AJB12">
            <v>0.19882374376058998</v>
          </cell>
          <cell r="AJC12">
            <v>0.12363761037588006</v>
          </cell>
          <cell r="AJD12">
            <v>0.11786680787802006</v>
          </cell>
          <cell r="AJE12">
            <v>0.32273536294699001</v>
          </cell>
          <cell r="AJF12">
            <v>0.59347992509604008</v>
          </cell>
          <cell r="AJG12">
            <v>2.3238116204739923E-2</v>
          </cell>
          <cell r="AJH12">
            <v>-2.2702875733370265E-3</v>
          </cell>
          <cell r="AJI12">
            <v>0.11101465791464005</v>
          </cell>
          <cell r="AJJ12">
            <v>0.29282837480307</v>
          </cell>
          <cell r="AJK12">
            <v>-1.9803232252597947E-2</v>
          </cell>
          <cell r="AJL12">
            <v>-0.28916699320077899</v>
          </cell>
          <cell r="AJM12">
            <v>0.19350677102804004</v>
          </cell>
          <cell r="AJN12">
            <v>-0.20601833492517496</v>
          </cell>
          <cell r="AJO12">
            <v>3.9302998483180085E-2</v>
          </cell>
          <cell r="AJP12">
            <v>0.27902227014303005</v>
          </cell>
          <cell r="AJQ12">
            <v>-0.11949986845254901</v>
          </cell>
          <cell r="AJR12">
            <v>0.14157074064016006</v>
          </cell>
          <cell r="AJS12">
            <v>-0.34323686987161595</v>
          </cell>
          <cell r="AJT12">
            <v>-5.2384859621524948E-2</v>
          </cell>
          <cell r="AJU12">
            <v>0.11215751737356006</v>
          </cell>
          <cell r="AJV12">
            <v>-5.0670868456364038E-2</v>
          </cell>
          <cell r="AJW12">
            <v>-0.10331816107034697</v>
          </cell>
          <cell r="AJX12">
            <v>0.10653369992970996</v>
          </cell>
          <cell r="AJY12">
            <v>9.120004743338006E-2</v>
          </cell>
          <cell r="AJZ12">
            <v>0.18052845567465003</v>
          </cell>
          <cell r="AKA12">
            <v>0.17230420678854008</v>
          </cell>
          <cell r="AKB12">
            <v>-4.3431583046910083E-3</v>
          </cell>
          <cell r="AKC12">
            <v>0.10892420381307999</v>
          </cell>
          <cell r="AKD12">
            <v>0.16294389337301007</v>
          </cell>
          <cell r="AKE12">
            <v>3.7464552819729935E-2</v>
          </cell>
          <cell r="AKF12">
            <v>-0.14853841692209202</v>
          </cell>
          <cell r="AKG12">
            <v>2.9954963624480024E-2</v>
          </cell>
          <cell r="AKH12">
            <v>0.16274958223104008</v>
          </cell>
          <cell r="AKI12">
            <v>-3.0453926622866945E-2</v>
          </cell>
          <cell r="AKJ12">
            <v>0.15247731775044993</v>
          </cell>
          <cell r="AKK12">
            <v>8.3816104829310012E-2</v>
          </cell>
          <cell r="AKL12">
            <v>-2.1700805723666949E-2</v>
          </cell>
          <cell r="AKM12">
            <v>0.14341586202382994</v>
          </cell>
          <cell r="AKN12">
            <v>-3.9689725935459053E-2</v>
          </cell>
          <cell r="AKO12">
            <v>0.13338726133108003</v>
          </cell>
          <cell r="AKP12">
            <v>6.9573813378809968E-2</v>
          </cell>
          <cell r="AKQ12">
            <v>-0.22691405445337298</v>
          </cell>
          <cell r="AKR12">
            <v>0.16150146096945006</v>
          </cell>
          <cell r="AKS12">
            <v>2.5832348763940027E-2</v>
          </cell>
          <cell r="AKT12">
            <v>-6.0806336998939781E-3</v>
          </cell>
          <cell r="AKU12">
            <v>0.11292415231466002</v>
          </cell>
          <cell r="AKV12">
            <v>-4.4811851084232024E-2</v>
          </cell>
          <cell r="AKW12">
            <v>0.1018519935011899</v>
          </cell>
          <cell r="AKX12">
            <v>-0.16275245577096897</v>
          </cell>
          <cell r="AKY12">
            <v>0.21551578611135991</v>
          </cell>
          <cell r="AKZ12">
            <v>8.8719182908540084E-2</v>
          </cell>
          <cell r="ALA12">
            <v>0.3889447984099399</v>
          </cell>
          <cell r="ALB12">
            <v>0.18438356488943008</v>
          </cell>
          <cell r="ALC12">
            <v>-5.364841520785979E-3</v>
          </cell>
          <cell r="ALD12">
            <v>0.14808326333760991</v>
          </cell>
          <cell r="ALE12">
            <v>0.2937187489867199</v>
          </cell>
          <cell r="ALF12">
            <v>0.12041693300008993</v>
          </cell>
          <cell r="ALG12">
            <v>-0.10510713487863499</v>
          </cell>
          <cell r="ALH12">
            <v>6.2978801131299278E-3</v>
          </cell>
          <cell r="ALI12">
            <v>7.0707732141020108E-2</v>
          </cell>
          <cell r="ALJ12">
            <v>0.22318928807973992</v>
          </cell>
          <cell r="ALK12">
            <v>9.4708972871299979E-2</v>
          </cell>
          <cell r="ALL12">
            <v>0.1060195502638801</v>
          </cell>
          <cell r="ALM12">
            <v>8.6963587701319955E-2</v>
          </cell>
          <cell r="ALN12">
            <v>0.15897374719380997</v>
          </cell>
          <cell r="ALO12">
            <v>0.28278093904256996</v>
          </cell>
          <cell r="ALP12">
            <v>2.0541959702969903E-2</v>
          </cell>
        </row>
        <row r="13">
          <cell r="D13">
            <v>0.11700000000000138</v>
          </cell>
          <cell r="E13">
            <v>-0.13283687245845799</v>
          </cell>
          <cell r="F13">
            <v>0.11309671986102998</v>
          </cell>
          <cell r="G13">
            <v>0.80856192696095008</v>
          </cell>
          <cell r="H13">
            <v>-0.26275288474559799</v>
          </cell>
          <cell r="I13">
            <v>-0.10758071553707105</v>
          </cell>
          <cell r="J13">
            <v>3.9888745427129946E-2</v>
          </cell>
          <cell r="K13">
            <v>-5.3341330289840005E-3</v>
          </cell>
          <cell r="L13">
            <v>0.18533051598071992</v>
          </cell>
          <cell r="M13">
            <v>0.36632061588763998</v>
          </cell>
          <cell r="N13">
            <v>0.39563763725758005</v>
          </cell>
          <cell r="O13">
            <v>7.3073631405830008E-2</v>
          </cell>
          <cell r="P13">
            <v>-0.16190909755229899</v>
          </cell>
          <cell r="Q13">
            <v>0.36055493938923</v>
          </cell>
          <cell r="R13">
            <v>0.18469095814227998</v>
          </cell>
          <cell r="S13">
            <v>0.23938143837452008</v>
          </cell>
          <cell r="T13">
            <v>3.9784079670909911E-2</v>
          </cell>
          <cell r="U13">
            <v>0.33456528770923999</v>
          </cell>
          <cell r="V13">
            <v>-4.901992690563195E-2</v>
          </cell>
          <cell r="W13">
            <v>1.4747625470159953E-2</v>
          </cell>
          <cell r="X13">
            <v>-0.10011463773250595</v>
          </cell>
          <cell r="Y13">
            <v>-0.26839601409435299</v>
          </cell>
          <cell r="Z13">
            <v>-4.6153897166251956E-2</v>
          </cell>
          <cell r="AA13">
            <v>0.3203580437898601</v>
          </cell>
          <cell r="AB13">
            <v>5.737281429767993E-2</v>
          </cell>
          <cell r="AC13">
            <v>0.28600812542439003</v>
          </cell>
          <cell r="AD13">
            <v>0.51596117603779001</v>
          </cell>
          <cell r="AE13">
            <v>-0.10263645064830795</v>
          </cell>
          <cell r="AF13">
            <v>8.6515790104870094E-2</v>
          </cell>
          <cell r="AG13">
            <v>-0.127154702067375</v>
          </cell>
          <cell r="AH13">
            <v>0.27077401268481993</v>
          </cell>
          <cell r="AI13">
            <v>0.42157829391956003</v>
          </cell>
          <cell r="AJ13">
            <v>0.22544098484515995</v>
          </cell>
          <cell r="AK13">
            <v>4.0067320942879903E-2</v>
          </cell>
          <cell r="AL13">
            <v>-0.21561937940120701</v>
          </cell>
          <cell r="AM13">
            <v>-0.13250857007503503</v>
          </cell>
          <cell r="AN13">
            <v>0.1956960021257399</v>
          </cell>
          <cell r="AO13">
            <v>0.12299967396259004</v>
          </cell>
          <cell r="AP13">
            <v>0.10012019264697991</v>
          </cell>
          <cell r="AQ13">
            <v>9.43331776857399E-2</v>
          </cell>
          <cell r="AR13">
            <v>0.59459293472766994</v>
          </cell>
          <cell r="AS13">
            <v>3.5517459988589906E-2</v>
          </cell>
          <cell r="AT13">
            <v>0.48575282680988008</v>
          </cell>
          <cell r="AU13">
            <v>0.21942413437366004</v>
          </cell>
          <cell r="AV13">
            <v>0.44544494736194995</v>
          </cell>
          <cell r="AW13">
            <v>0.30090785610675996</v>
          </cell>
          <cell r="AX13">
            <v>-0.13517546069622</v>
          </cell>
          <cell r="AY13">
            <v>0.25930643665791009</v>
          </cell>
          <cell r="AZ13">
            <v>0.20570946323871997</v>
          </cell>
          <cell r="BA13">
            <v>-2.2697264075278945E-2</v>
          </cell>
          <cell r="BB13">
            <v>0.18738151180744</v>
          </cell>
          <cell r="BC13">
            <v>-9.8431640982628021E-2</v>
          </cell>
          <cell r="BD13">
            <v>8.2441574215889935E-2</v>
          </cell>
          <cell r="BE13">
            <v>0.17910743343830005</v>
          </cell>
          <cell r="BF13">
            <v>-0.16466354739666</v>
          </cell>
          <cell r="BG13">
            <v>4.7917848706249933E-2</v>
          </cell>
          <cell r="BH13">
            <v>0.22570849049090991</v>
          </cell>
          <cell r="BI13">
            <v>8.4443217396739989E-2</v>
          </cell>
          <cell r="BJ13">
            <v>0.30519664871692997</v>
          </cell>
          <cell r="BK13">
            <v>0.19996655571460997</v>
          </cell>
          <cell r="BL13">
            <v>3.0494457364079963E-2</v>
          </cell>
          <cell r="BM13">
            <v>5.6480651974680107E-2</v>
          </cell>
          <cell r="BN13">
            <v>0.14420033085346007</v>
          </cell>
          <cell r="BO13">
            <v>1.8159395337099982E-2</v>
          </cell>
          <cell r="BP13">
            <v>-5.3104871630669015E-2</v>
          </cell>
          <cell r="BQ13">
            <v>-1.6512626528739971E-2</v>
          </cell>
          <cell r="BR13">
            <v>0.38154602634906998</v>
          </cell>
          <cell r="BS13">
            <v>0.2309193669557601</v>
          </cell>
          <cell r="BT13">
            <v>0.10255206215382007</v>
          </cell>
          <cell r="BU13">
            <v>0.13038755047320993</v>
          </cell>
          <cell r="BV13">
            <v>-4.6447569251059972E-2</v>
          </cell>
          <cell r="BW13">
            <v>0.19433808910847006</v>
          </cell>
          <cell r="BX13">
            <v>0.10395134079456003</v>
          </cell>
          <cell r="BY13">
            <v>0.34285915482044005</v>
          </cell>
          <cell r="BZ13">
            <v>0.20289707767962994</v>
          </cell>
          <cell r="CA13">
            <v>0.32045114624499993</v>
          </cell>
          <cell r="CB13">
            <v>5.2453285336490074E-2</v>
          </cell>
          <cell r="CC13">
            <v>-8.4636563181876956E-2</v>
          </cell>
          <cell r="CD13">
            <v>0.16754043686389997</v>
          </cell>
          <cell r="CE13">
            <v>0.28208757030963993</v>
          </cell>
          <cell r="CF13">
            <v>-3.1609171748161025E-2</v>
          </cell>
          <cell r="CG13">
            <v>-0.20423209083080296</v>
          </cell>
          <cell r="CH13">
            <v>-0.109104925513267</v>
          </cell>
          <cell r="CI13">
            <v>0.21080148804188004</v>
          </cell>
          <cell r="CJ13">
            <v>0.10774446117877989</v>
          </cell>
          <cell r="CK13">
            <v>0.10803449738026005</v>
          </cell>
          <cell r="CL13">
            <v>0.18173492538928993</v>
          </cell>
          <cell r="CM13">
            <v>5.7500659227400774E-3</v>
          </cell>
          <cell r="CN13">
            <v>-2.9398912310599989E-2</v>
          </cell>
          <cell r="CO13">
            <v>-0.14778649222850804</v>
          </cell>
          <cell r="CP13">
            <v>-0.19066929233074204</v>
          </cell>
          <cell r="CQ13">
            <v>0.16019797909260003</v>
          </cell>
          <cell r="CR13">
            <v>0.20420325386524008</v>
          </cell>
          <cell r="CS13">
            <v>-0.34940760743618005</v>
          </cell>
          <cell r="CT13">
            <v>5.1059490323069889E-2</v>
          </cell>
          <cell r="CU13">
            <v>0.61896646606922001</v>
          </cell>
          <cell r="CV13">
            <v>0.22432542431354996</v>
          </cell>
          <cell r="CW13">
            <v>0.62052703487872996</v>
          </cell>
          <cell r="CX13">
            <v>0.24113309967517993</v>
          </cell>
          <cell r="CY13">
            <v>0.20425296413898009</v>
          </cell>
          <cell r="CZ13">
            <v>0.27560377705097006</v>
          </cell>
          <cell r="DA13">
            <v>-0.15770398986339595</v>
          </cell>
          <cell r="DB13">
            <v>7.1267014622689917E-2</v>
          </cell>
          <cell r="DC13">
            <v>0.15558958637713993</v>
          </cell>
          <cell r="DD13">
            <v>0.26368618595600002</v>
          </cell>
          <cell r="DE13">
            <v>0.46323764908314002</v>
          </cell>
          <cell r="DF13">
            <v>-9.9037462592124981E-2</v>
          </cell>
          <cell r="DG13">
            <v>0.13038159000873994</v>
          </cell>
          <cell r="DH13">
            <v>0.1711047946214701</v>
          </cell>
          <cell r="DI13">
            <v>0.14690876591206004</v>
          </cell>
          <cell r="DJ13">
            <v>0.12665737259387999</v>
          </cell>
          <cell r="DK13">
            <v>0.29188359367847005</v>
          </cell>
          <cell r="DL13">
            <v>0.19437838184834</v>
          </cell>
          <cell r="DM13">
            <v>-7.2318853139879957E-3</v>
          </cell>
          <cell r="DN13">
            <v>2.7797943234439959E-2</v>
          </cell>
          <cell r="DO13">
            <v>-2.8759354472160048E-2</v>
          </cell>
          <cell r="DP13">
            <v>7.4525719761850073E-2</v>
          </cell>
          <cell r="DQ13">
            <v>1.7618304371830096E-2</v>
          </cell>
          <cell r="DR13">
            <v>-5.9588493108749807E-3</v>
          </cell>
          <cell r="DS13">
            <v>5.7976847767829964E-2</v>
          </cell>
          <cell r="DT13">
            <v>9.5566278576850072E-2</v>
          </cell>
          <cell r="DU13">
            <v>-6.0798467397690237E-3</v>
          </cell>
          <cell r="DV13">
            <v>0.21868980515002989</v>
          </cell>
          <cell r="DW13">
            <v>-0.16361992967128702</v>
          </cell>
          <cell r="DX13">
            <v>0.22687256920337995</v>
          </cell>
          <cell r="DY13">
            <v>0.26927936661243002</v>
          </cell>
          <cell r="DZ13">
            <v>5.6133276104930019E-2</v>
          </cell>
          <cell r="EA13">
            <v>0.32740557777882007</v>
          </cell>
          <cell r="EB13">
            <v>2.7747279286379989E-2</v>
          </cell>
          <cell r="EC13">
            <v>0.42640019047260003</v>
          </cell>
          <cell r="ED13">
            <v>0.44957984077929991</v>
          </cell>
          <cell r="EE13">
            <v>-1.6424232840537956E-2</v>
          </cell>
          <cell r="EF13">
            <v>-5.5676335215568029E-2</v>
          </cell>
          <cell r="EG13">
            <v>3.2977944493290057E-2</v>
          </cell>
          <cell r="EH13">
            <v>0.24957419025898009</v>
          </cell>
          <cell r="EI13">
            <v>0.13336551773548</v>
          </cell>
          <cell r="EJ13">
            <v>0.43986726391315001</v>
          </cell>
          <cell r="EK13">
            <v>0.31953704941273009</v>
          </cell>
          <cell r="EL13">
            <v>-1.4381402850150993E-2</v>
          </cell>
          <cell r="EM13">
            <v>0.35071850407123994</v>
          </cell>
          <cell r="EN13">
            <v>-6.7267710089683019E-2</v>
          </cell>
          <cell r="EO13">
            <v>0.10902119266987009</v>
          </cell>
          <cell r="EP13">
            <v>0.4049800692796699</v>
          </cell>
          <cell r="EQ13">
            <v>0.24070466148852998</v>
          </cell>
          <cell r="ER13">
            <v>0.13801718342303992</v>
          </cell>
          <cell r="ES13">
            <v>0.27897525417804991</v>
          </cell>
          <cell r="ET13">
            <v>-0.205604428172111</v>
          </cell>
          <cell r="EU13">
            <v>0.19827712166309008</v>
          </cell>
          <cell r="EV13">
            <v>0.27706039535998994</v>
          </cell>
          <cell r="EW13">
            <v>0.5190831481218301</v>
          </cell>
          <cell r="EX13">
            <v>9.9866276860240077E-2</v>
          </cell>
          <cell r="EY13">
            <v>-8.5956388831138986E-2</v>
          </cell>
          <cell r="EZ13">
            <v>0.13728082764149008</v>
          </cell>
          <cell r="FA13">
            <v>-9.7959989428520022E-2</v>
          </cell>
          <cell r="FB13">
            <v>0.22842109787463993</v>
          </cell>
          <cell r="FC13">
            <v>6.2107807278630078E-2</v>
          </cell>
          <cell r="FD13">
            <v>-3.6881798624991968E-2</v>
          </cell>
          <cell r="FE13">
            <v>-5.4165238261222992E-2</v>
          </cell>
          <cell r="FF13">
            <v>0.84759903538226999</v>
          </cell>
          <cell r="FG13">
            <v>0.30596829044818996</v>
          </cell>
          <cell r="FH13">
            <v>0.32051528084278003</v>
          </cell>
          <cell r="FI13">
            <v>0.1362426339387901</v>
          </cell>
          <cell r="FJ13">
            <v>-0.30259614598751094</v>
          </cell>
          <cell r="FK13">
            <v>0.22438657867907996</v>
          </cell>
          <cell r="FL13">
            <v>-6.078254592418697E-2</v>
          </cell>
          <cell r="FM13">
            <v>0.13543046104907996</v>
          </cell>
          <cell r="FN13">
            <v>5.6469088673589907E-2</v>
          </cell>
          <cell r="FO13">
            <v>0.1400603114366501</v>
          </cell>
          <cell r="FP13">
            <v>-6.2216693282126978E-2</v>
          </cell>
          <cell r="FQ13">
            <v>0.11811411964892993</v>
          </cell>
          <cell r="FR13">
            <v>4.9373751759530071E-2</v>
          </cell>
          <cell r="FS13">
            <v>0.16095805752277004</v>
          </cell>
          <cell r="FT13">
            <v>1.9037490963939918E-2</v>
          </cell>
          <cell r="FU13">
            <v>4.8809057354930019E-2</v>
          </cell>
          <cell r="FV13">
            <v>6.2634712338450083E-2</v>
          </cell>
          <cell r="FW13">
            <v>0.15433610069751991</v>
          </cell>
          <cell r="FX13">
            <v>3.7708884358409911E-2</v>
          </cell>
          <cell r="FY13">
            <v>2.5234824299809944E-2</v>
          </cell>
          <cell r="FZ13">
            <v>-8.4632629275322002E-2</v>
          </cell>
          <cell r="GA13">
            <v>9.056652176380009E-2</v>
          </cell>
          <cell r="GB13">
            <v>-0.20338355910778005</v>
          </cell>
          <cell r="GC13">
            <v>4.3301945805549913E-2</v>
          </cell>
          <cell r="GD13">
            <v>0.62168062317370998</v>
          </cell>
          <cell r="GE13">
            <v>0.3128446398973499</v>
          </cell>
          <cell r="GF13">
            <v>0.48610640156268992</v>
          </cell>
          <cell r="GG13">
            <v>-8.4786952733989507E-3</v>
          </cell>
          <cell r="GH13">
            <v>-0.16612737786769904</v>
          </cell>
          <cell r="GI13">
            <v>0.5160313903093301</v>
          </cell>
          <cell r="GJ13">
            <v>0.29281056511402004</v>
          </cell>
          <cell r="GK13">
            <v>-3.4358435988426028E-2</v>
          </cell>
          <cell r="GL13">
            <v>0.1578825770616501</v>
          </cell>
          <cell r="GM13">
            <v>1.4781242489809943E-2</v>
          </cell>
          <cell r="GN13">
            <v>2.3635035634040014E-2</v>
          </cell>
          <cell r="GO13">
            <v>-5.1000887274741946E-2</v>
          </cell>
          <cell r="GP13">
            <v>-2.4525874972343042E-2</v>
          </cell>
          <cell r="GQ13">
            <v>0.15874279129505009</v>
          </cell>
          <cell r="GR13">
            <v>-5.9524828314781009E-2</v>
          </cell>
          <cell r="GS13">
            <v>0.26716447460651005</v>
          </cell>
          <cell r="GT13">
            <v>3.6131268620489987E-2</v>
          </cell>
          <cell r="GU13">
            <v>0.38273978817462995</v>
          </cell>
          <cell r="GV13">
            <v>7.9081421971320065E-2</v>
          </cell>
          <cell r="GW13">
            <v>9.1645723462099982E-2</v>
          </cell>
          <cell r="GX13">
            <v>-0.27934568536281601</v>
          </cell>
          <cell r="GY13">
            <v>1.8731123089789969E-2</v>
          </cell>
          <cell r="GZ13">
            <v>0.13077474224566998</v>
          </cell>
          <cell r="HA13">
            <v>4.4654136776919984E-2</v>
          </cell>
          <cell r="HB13">
            <v>-0.26174914252757997</v>
          </cell>
          <cell r="HC13">
            <v>0.13803279983996997</v>
          </cell>
          <cell r="HD13">
            <v>0.28757846939564002</v>
          </cell>
          <cell r="HE13">
            <v>-0.12585472476482396</v>
          </cell>
          <cell r="HF13">
            <v>4.3881779789920028E-2</v>
          </cell>
          <cell r="HG13">
            <v>7.5626021504400009E-2</v>
          </cell>
          <cell r="HH13">
            <v>0.14557231056690001</v>
          </cell>
          <cell r="HI13">
            <v>-1.6207689166068961E-2</v>
          </cell>
          <cell r="HJ13">
            <v>-0.10495000493526496</v>
          </cell>
          <cell r="HK13">
            <v>-0.12316297900676698</v>
          </cell>
          <cell r="HL13">
            <v>-7.4691885828972016E-2</v>
          </cell>
          <cell r="HM13">
            <v>0.23676848995686006</v>
          </cell>
          <cell r="HN13">
            <v>0.28524149048328007</v>
          </cell>
          <cell r="HO13">
            <v>9.3152171254160088E-2</v>
          </cell>
          <cell r="HP13">
            <v>-1.3039344668387964E-2</v>
          </cell>
          <cell r="HQ13">
            <v>0.1623873769044899</v>
          </cell>
          <cell r="HR13">
            <v>6.388354885578007E-2</v>
          </cell>
          <cell r="HS13">
            <v>0.35214460480212995</v>
          </cell>
          <cell r="HT13">
            <v>0.20998633491993002</v>
          </cell>
          <cell r="HU13">
            <v>0.33212710011005009</v>
          </cell>
          <cell r="HV13">
            <v>-4.7094100832938968E-2</v>
          </cell>
          <cell r="HW13">
            <v>2.4644261479380036E-2</v>
          </cell>
          <cell r="HX13">
            <v>-1.0592275977134968E-2</v>
          </cell>
          <cell r="HY13">
            <v>-2.2247070193290974E-2</v>
          </cell>
          <cell r="HZ13">
            <v>0.14960766422748994</v>
          </cell>
          <cell r="IA13">
            <v>0.39525759804248994</v>
          </cell>
          <cell r="IB13">
            <v>4.6143418431279892E-2</v>
          </cell>
          <cell r="IC13">
            <v>0.20177651035785993</v>
          </cell>
          <cell r="ID13">
            <v>0.33457959282398009</v>
          </cell>
          <cell r="IE13">
            <v>4.5754967927900125E-3</v>
          </cell>
          <cell r="IF13">
            <v>5.0246244549750019E-2</v>
          </cell>
          <cell r="IG13">
            <v>-3.8808339953422033E-2</v>
          </cell>
          <cell r="IH13">
            <v>0.15872037994862009</v>
          </cell>
          <cell r="II13">
            <v>0.38444948780536992</v>
          </cell>
          <cell r="IJ13">
            <v>5.4302102208140024E-2</v>
          </cell>
          <cell r="IK13">
            <v>0.23073053944111011</v>
          </cell>
          <cell r="IL13">
            <v>-8.6567574858664953E-2</v>
          </cell>
          <cell r="IM13">
            <v>8.0398207783699993E-2</v>
          </cell>
          <cell r="IN13">
            <v>0.15467286694049998</v>
          </cell>
          <cell r="IO13">
            <v>-2.6988381266593975E-2</v>
          </cell>
          <cell r="IP13">
            <v>0.16917646515369</v>
          </cell>
          <cell r="IQ13">
            <v>0.5425062237978</v>
          </cell>
          <cell r="IR13">
            <v>-7.9641283750530034E-3</v>
          </cell>
          <cell r="IS13">
            <v>9.7853547215460024E-2</v>
          </cell>
          <cell r="IT13">
            <v>4.9964247942000384E-3</v>
          </cell>
          <cell r="IU13">
            <v>0.40198493587971007</v>
          </cell>
          <cell r="IV13">
            <v>6.3340908169750021E-2</v>
          </cell>
          <cell r="IW13">
            <v>0.17880464184283995</v>
          </cell>
          <cell r="IX13">
            <v>0.23211110222339992</v>
          </cell>
          <cell r="IY13">
            <v>0.13554084885119999</v>
          </cell>
          <cell r="IZ13">
            <v>6.817329514027004E-2</v>
          </cell>
          <cell r="JA13">
            <v>3.3001958131799736E-3</v>
          </cell>
          <cell r="JB13">
            <v>-9.6377188086509968E-2</v>
          </cell>
          <cell r="JC13">
            <v>0.18390119659901005</v>
          </cell>
          <cell r="JD13">
            <v>0.25420547115802994</v>
          </cell>
          <cell r="JE13">
            <v>0.15971899616718011</v>
          </cell>
          <cell r="JF13">
            <v>-0.10717832458019205</v>
          </cell>
          <cell r="JG13">
            <v>3.1149750828739942E-2</v>
          </cell>
          <cell r="JH13">
            <v>0.13181710827351001</v>
          </cell>
          <cell r="JI13">
            <v>0.24530590164660993</v>
          </cell>
          <cell r="JJ13">
            <v>0.20836198914050996</v>
          </cell>
          <cell r="JK13">
            <v>-3.3014887690543948E-2</v>
          </cell>
          <cell r="JL13">
            <v>0.25590289223193996</v>
          </cell>
          <cell r="JM13">
            <v>0.49636257278919005</v>
          </cell>
          <cell r="JN13">
            <v>0.55993354904652004</v>
          </cell>
          <cell r="JO13">
            <v>-0.14246409547328898</v>
          </cell>
          <cell r="JP13">
            <v>0.22301936733723005</v>
          </cell>
          <cell r="JQ13">
            <v>0.40889323341846007</v>
          </cell>
          <cell r="JR13">
            <v>0.1656227170229001</v>
          </cell>
          <cell r="JS13">
            <v>-0.16475116622448005</v>
          </cell>
          <cell r="JT13">
            <v>2.1938329815859969E-2</v>
          </cell>
          <cell r="JU13">
            <v>-4.7724658370018047E-2</v>
          </cell>
          <cell r="JV13">
            <v>-0.14296215188503303</v>
          </cell>
          <cell r="JW13">
            <v>0.11900461304188004</v>
          </cell>
          <cell r="JX13">
            <v>0.20917094337940001</v>
          </cell>
          <cell r="JY13">
            <v>0.11729264843463993</v>
          </cell>
          <cell r="JZ13">
            <v>0.18602169144154002</v>
          </cell>
          <cell r="KA13">
            <v>0.24960673439502989</v>
          </cell>
          <cell r="KB13">
            <v>3.9291387677190093E-2</v>
          </cell>
          <cell r="KC13">
            <v>7.051635372638998E-2</v>
          </cell>
          <cell r="KD13">
            <v>8.0286747097970013E-2</v>
          </cell>
          <cell r="KE13">
            <v>9.635747063159994E-2</v>
          </cell>
          <cell r="KF13">
            <v>0.18460453140736011</v>
          </cell>
          <cell r="KG13">
            <v>-0.14010136735439305</v>
          </cell>
          <cell r="KH13">
            <v>0.11610568153857992</v>
          </cell>
          <cell r="KI13">
            <v>0.28504431831836996</v>
          </cell>
          <cell r="KJ13">
            <v>0.15000415432453007</v>
          </cell>
          <cell r="KK13">
            <v>4.6260839581490076E-2</v>
          </cell>
          <cell r="KL13">
            <v>0.37669218170642993</v>
          </cell>
          <cell r="KM13">
            <v>-6.1932319521904033E-2</v>
          </cell>
          <cell r="KN13">
            <v>0.31621945488453007</v>
          </cell>
          <cell r="KO13">
            <v>7.5446492314340086E-2</v>
          </cell>
          <cell r="KP13">
            <v>0.14124227154255009</v>
          </cell>
          <cell r="KQ13">
            <v>4.404688465595008E-2</v>
          </cell>
          <cell r="KR13">
            <v>3.8768416523929927E-2</v>
          </cell>
          <cell r="KS13">
            <v>0.27705169308186006</v>
          </cell>
          <cell r="KT13">
            <v>0.26634896385670004</v>
          </cell>
          <cell r="KU13">
            <v>0.56608450996875992</v>
          </cell>
          <cell r="KV13">
            <v>8.5668092846870048E-2</v>
          </cell>
          <cell r="KW13">
            <v>-0.15848284375667598</v>
          </cell>
          <cell r="KX13">
            <v>-0.11048477303981796</v>
          </cell>
          <cell r="KY13">
            <v>0.27237845051288989</v>
          </cell>
          <cell r="KZ13">
            <v>0.35652304279803992</v>
          </cell>
          <cell r="LA13">
            <v>0.27254987347125992</v>
          </cell>
          <cell r="LB13">
            <v>0.14488304245472006</v>
          </cell>
          <cell r="LC13">
            <v>-0.131224745631218</v>
          </cell>
          <cell r="LD13">
            <v>0.28826714146137</v>
          </cell>
          <cell r="LE13">
            <v>-2.9827297925949514E-3</v>
          </cell>
          <cell r="LF13">
            <v>0.12525606739520989</v>
          </cell>
          <cell r="LG13">
            <v>0.29200506794453007</v>
          </cell>
          <cell r="LH13">
            <v>0.28154743301868002</v>
          </cell>
          <cell r="LI13">
            <v>-3.0110949397087028E-2</v>
          </cell>
          <cell r="LJ13">
            <v>0.15316200840473004</v>
          </cell>
          <cell r="LK13">
            <v>0.49082053291798</v>
          </cell>
          <cell r="LL13">
            <v>1.9007211804390023E-2</v>
          </cell>
          <cell r="LM13">
            <v>-2.5229627013205969E-2</v>
          </cell>
          <cell r="LN13">
            <v>0.33106327641010003</v>
          </cell>
          <cell r="LO13">
            <v>0.32203341114520989</v>
          </cell>
          <cell r="LP13">
            <v>0.2369612513780599</v>
          </cell>
          <cell r="LQ13">
            <v>0.10913861382008005</v>
          </cell>
          <cell r="LR13">
            <v>-0.32211803805828099</v>
          </cell>
          <cell r="LS13">
            <v>0.7346584855318099</v>
          </cell>
          <cell r="LT13">
            <v>0.19690371143817997</v>
          </cell>
          <cell r="LU13">
            <v>0.3418973742723499</v>
          </cell>
          <cell r="LV13">
            <v>0.16238010513782997</v>
          </cell>
          <cell r="LW13">
            <v>4.2652851223949906E-2</v>
          </cell>
          <cell r="LX13">
            <v>0.4365130721330599</v>
          </cell>
          <cell r="LY13">
            <v>8.9920151233990886E-4</v>
          </cell>
          <cell r="LZ13">
            <v>-7.2758132338524018E-2</v>
          </cell>
          <cell r="MA13">
            <v>0.1479276477098499</v>
          </cell>
          <cell r="MB13">
            <v>-9.2246884226799053E-2</v>
          </cell>
          <cell r="MC13">
            <v>9.9408632397649965E-2</v>
          </cell>
          <cell r="MD13">
            <v>5.8927303433419898E-2</v>
          </cell>
          <cell r="ME13">
            <v>5.6714540600780072E-2</v>
          </cell>
          <cell r="MF13">
            <v>0.12963057148457002</v>
          </cell>
          <cell r="MG13">
            <v>7.7689653515820023E-2</v>
          </cell>
          <cell r="MH13">
            <v>8.343482601642993E-2</v>
          </cell>
          <cell r="MI13">
            <v>0.41307652580738008</v>
          </cell>
          <cell r="MJ13">
            <v>0.35728252518176995</v>
          </cell>
          <cell r="MK13">
            <v>0.15655100929737009</v>
          </cell>
          <cell r="ML13">
            <v>0.23045433151722006</v>
          </cell>
          <cell r="MM13">
            <v>0.25686681854725002</v>
          </cell>
          <cell r="MN13">
            <v>-0.12251549375057202</v>
          </cell>
          <cell r="MO13">
            <v>0.1551907120943099</v>
          </cell>
          <cell r="MP13">
            <v>0.57221341717243002</v>
          </cell>
          <cell r="MQ13">
            <v>4.6267276883130037E-2</v>
          </cell>
          <cell r="MR13">
            <v>0.21163476097584</v>
          </cell>
          <cell r="MS13">
            <v>-0.31630378377437596</v>
          </cell>
          <cell r="MT13">
            <v>-0.177492135882378</v>
          </cell>
          <cell r="MU13">
            <v>-0.15101146113872499</v>
          </cell>
          <cell r="MV13">
            <v>-2.1866017699242013E-2</v>
          </cell>
          <cell r="MW13">
            <v>6.1522251248359971E-2</v>
          </cell>
          <cell r="MX13">
            <v>0.12319267380238008</v>
          </cell>
          <cell r="MY13">
            <v>0.11414147007464992</v>
          </cell>
          <cell r="MZ13">
            <v>0.19202566730976001</v>
          </cell>
          <cell r="NA13">
            <v>-5.9567564845084964E-2</v>
          </cell>
          <cell r="NB13">
            <v>-4.5307749629020955E-2</v>
          </cell>
          <cell r="NC13">
            <v>-3.7004941821098036E-2</v>
          </cell>
          <cell r="ND13">
            <v>-5.5577331900596993E-2</v>
          </cell>
          <cell r="NE13">
            <v>0.32828879940510003</v>
          </cell>
          <cell r="NF13">
            <v>0.30597890007495998</v>
          </cell>
          <cell r="NG13">
            <v>0.11814952480793006</v>
          </cell>
          <cell r="NH13">
            <v>-0.10591977250576001</v>
          </cell>
          <cell r="NI13">
            <v>6.0408121228219924E-2</v>
          </cell>
          <cell r="NJ13">
            <v>0.34259272205830005</v>
          </cell>
          <cell r="NK13">
            <v>-8.9760238051413976E-2</v>
          </cell>
          <cell r="NL13">
            <v>0.18070626842976001</v>
          </cell>
          <cell r="NM13">
            <v>-4.1861766695975966E-2</v>
          </cell>
          <cell r="NN13">
            <v>0.17306173431872995</v>
          </cell>
          <cell r="NO13">
            <v>6.1761265873909954E-2</v>
          </cell>
          <cell r="NP13">
            <v>0.15250814545155</v>
          </cell>
          <cell r="NQ13">
            <v>0.20289147484302994</v>
          </cell>
          <cell r="NR13">
            <v>0.12805915462971007</v>
          </cell>
          <cell r="NS13">
            <v>0.1572777091264701</v>
          </cell>
          <cell r="NT13">
            <v>0.17704845058918006</v>
          </cell>
          <cell r="NU13">
            <v>8.4558254361150054E-2</v>
          </cell>
          <cell r="NV13">
            <v>-6.7361170172691054E-2</v>
          </cell>
          <cell r="NW13">
            <v>-4.4846290469169992E-2</v>
          </cell>
          <cell r="NX13">
            <v>0.70982254135608991</v>
          </cell>
          <cell r="NY13">
            <v>0.25210178482532997</v>
          </cell>
          <cell r="NZ13">
            <v>6.7797785878179972E-2</v>
          </cell>
          <cell r="OA13">
            <v>-6.9625669836998028E-2</v>
          </cell>
          <cell r="OB13">
            <v>0.13353741753101001</v>
          </cell>
          <cell r="OC13">
            <v>0.42316878426075011</v>
          </cell>
          <cell r="OD13">
            <v>-2.2142940878868034E-2</v>
          </cell>
          <cell r="OE13">
            <v>0.11791623222828007</v>
          </cell>
          <cell r="OF13">
            <v>5.1311737179760009E-2</v>
          </cell>
          <cell r="OG13">
            <v>-0.21000497949123398</v>
          </cell>
          <cell r="OH13">
            <v>-0.18129461419582404</v>
          </cell>
          <cell r="OI13">
            <v>0.13883162128924997</v>
          </cell>
          <cell r="OJ13">
            <v>0.57020605194568996</v>
          </cell>
          <cell r="OK13">
            <v>-0.16532748353481297</v>
          </cell>
          <cell r="OL13">
            <v>0.42338324177264997</v>
          </cell>
          <cell r="OM13">
            <v>-5.1612550139427005E-2</v>
          </cell>
          <cell r="ON13">
            <v>4.8511630177499931E-2</v>
          </cell>
          <cell r="OO13">
            <v>0.3721818982362699</v>
          </cell>
          <cell r="OP13">
            <v>0.18209016907214992</v>
          </cell>
          <cell r="OQ13">
            <v>0.39959717381000992</v>
          </cell>
          <cell r="OR13">
            <v>0.23464501488209</v>
          </cell>
          <cell r="OS13">
            <v>0.36889970886707002</v>
          </cell>
          <cell r="OT13">
            <v>-0.20324229609966304</v>
          </cell>
          <cell r="OU13">
            <v>-0.15968286406993903</v>
          </cell>
          <cell r="OV13">
            <v>0.55621064293385003</v>
          </cell>
          <cell r="OW13">
            <v>5.5781370282169895E-2</v>
          </cell>
          <cell r="OX13">
            <v>7.0160752415659999E-2</v>
          </cell>
          <cell r="OY13">
            <v>-0.16639601600170095</v>
          </cell>
          <cell r="OZ13">
            <v>0.35112906086444995</v>
          </cell>
          <cell r="PA13">
            <v>-0.10347586286068</v>
          </cell>
          <cell r="PB13">
            <v>0.48425257790088994</v>
          </cell>
          <cell r="PC13">
            <v>-1.7764741301536047E-2</v>
          </cell>
          <cell r="PD13">
            <v>0.32664239990710997</v>
          </cell>
          <cell r="PE13">
            <v>0.21638370144367003</v>
          </cell>
          <cell r="PF13">
            <v>0.29506707775593011</v>
          </cell>
          <cell r="PG13">
            <v>-1.6000205397606049E-2</v>
          </cell>
          <cell r="PH13">
            <v>0.91807115662098004</v>
          </cell>
          <cell r="PI13">
            <v>0.19915307152270989</v>
          </cell>
          <cell r="PJ13">
            <v>0.13196361649035993</v>
          </cell>
          <cell r="PK13">
            <v>0.29646337616443996</v>
          </cell>
          <cell r="PL13">
            <v>7.6053744435309989E-2</v>
          </cell>
          <cell r="PM13">
            <v>0.24129963505267993</v>
          </cell>
          <cell r="PN13">
            <v>0.10912109005451009</v>
          </cell>
          <cell r="PO13">
            <v>0.18121922600268991</v>
          </cell>
          <cell r="PP13">
            <v>0.1811695157289499</v>
          </cell>
          <cell r="PQ13">
            <v>0.51871872532368002</v>
          </cell>
          <cell r="PR13">
            <v>0.30572951424121997</v>
          </cell>
          <cell r="PS13">
            <v>0.18829084026814003</v>
          </cell>
          <cell r="PT13">
            <v>-2.4355346083640983E-2</v>
          </cell>
          <cell r="PU13">
            <v>7.3161846280100029E-2</v>
          </cell>
          <cell r="PV13">
            <v>0.3842445670366299</v>
          </cell>
          <cell r="PW13">
            <v>-0.17174034726619702</v>
          </cell>
          <cell r="PX13">
            <v>0.22855032074451009</v>
          </cell>
          <cell r="PY13">
            <v>-3.0129784464836051E-2</v>
          </cell>
          <cell r="PZ13">
            <v>0.40257704842090991</v>
          </cell>
          <cell r="QA13">
            <v>4.9938088536259917E-2</v>
          </cell>
          <cell r="QB13">
            <v>5.6817589998199303E-3</v>
          </cell>
          <cell r="QC13">
            <v>0.3269547282457399</v>
          </cell>
          <cell r="QD13">
            <v>-0.10546421420574204</v>
          </cell>
          <cell r="QE13">
            <v>2.9795652508739945E-2</v>
          </cell>
          <cell r="QF13">
            <v>-8.6200827479361974E-2</v>
          </cell>
          <cell r="QG13">
            <v>3.924537289142993E-2</v>
          </cell>
          <cell r="QH13">
            <v>-0.12621253144741096</v>
          </cell>
          <cell r="QI13">
            <v>4.3167596936229957E-2</v>
          </cell>
          <cell r="QJ13">
            <v>0.26327550995350002</v>
          </cell>
          <cell r="QK13">
            <v>-0.13090603959560398</v>
          </cell>
          <cell r="QL13">
            <v>-8.066743028163903E-2</v>
          </cell>
          <cell r="QM13">
            <v>0.53538799870013998</v>
          </cell>
          <cell r="QN13">
            <v>4.53058539629001E-2</v>
          </cell>
          <cell r="QO13">
            <v>6.4110642552380082E-2</v>
          </cell>
          <cell r="QP13">
            <v>0.26320160019398009</v>
          </cell>
          <cell r="QQ13">
            <v>0.40775347340106993</v>
          </cell>
          <cell r="QR13">
            <v>8.4873920559880078E-2</v>
          </cell>
          <cell r="QS13">
            <v>0.24828208076954006</v>
          </cell>
          <cell r="QT13">
            <v>-0.12195157420635205</v>
          </cell>
          <cell r="QU13">
            <v>-8.8850201368330106E-3</v>
          </cell>
          <cell r="QV13">
            <v>0.4514111338853799</v>
          </cell>
          <cell r="QW13">
            <v>9.6662765622139935E-2</v>
          </cell>
          <cell r="QX13">
            <v>0.16472304451465991</v>
          </cell>
          <cell r="QY13">
            <v>-0.13540744197368604</v>
          </cell>
          <cell r="QZ13">
            <v>3.3623939633369959E-2</v>
          </cell>
          <cell r="RA13">
            <v>0.45057571518421002</v>
          </cell>
          <cell r="RB13">
            <v>0.33014369595050996</v>
          </cell>
          <cell r="RC13">
            <v>-7.6464349150658029E-2</v>
          </cell>
          <cell r="RD13">
            <v>0.21003163444995998</v>
          </cell>
          <cell r="RE13">
            <v>-7.1811091899898205E-4</v>
          </cell>
          <cell r="RF13">
            <v>3.9120322346690051E-2</v>
          </cell>
          <cell r="RG13">
            <v>-0.11046659362316102</v>
          </cell>
          <cell r="RH13">
            <v>0.30486512768268992</v>
          </cell>
          <cell r="RI13">
            <v>6.0030346989629946E-2</v>
          </cell>
          <cell r="RJ13">
            <v>8.6965805172920074E-2</v>
          </cell>
          <cell r="RK13">
            <v>-7.0140177130698977E-2</v>
          </cell>
          <cell r="RL13">
            <v>9.558404076099003E-2</v>
          </cell>
          <cell r="RM13">
            <v>0.29041278946400007</v>
          </cell>
          <cell r="RN13">
            <v>-0.11430352342128702</v>
          </cell>
          <cell r="RO13">
            <v>0.13131523716450011</v>
          </cell>
          <cell r="RP13">
            <v>0.10591602909565001</v>
          </cell>
          <cell r="RQ13">
            <v>-7.6193028807640006E-2</v>
          </cell>
          <cell r="RR13">
            <v>-8.7145918726921012E-2</v>
          </cell>
          <cell r="RS13">
            <v>0.56710017311572991</v>
          </cell>
          <cell r="RT13">
            <v>-0.18243175160884895</v>
          </cell>
          <cell r="RU13">
            <v>1.6159897923470057E-2</v>
          </cell>
          <cell r="RV13">
            <v>0.27620196926594009</v>
          </cell>
          <cell r="RW13">
            <v>-3.1652861952782052E-2</v>
          </cell>
          <cell r="RX13">
            <v>-5.4960858821895275E-4</v>
          </cell>
          <cell r="RY13">
            <v>0.32248294937611011</v>
          </cell>
          <cell r="RZ13">
            <v>0.37297666656971007</v>
          </cell>
          <cell r="SA13">
            <v>0.26273561108112009</v>
          </cell>
          <cell r="SB13">
            <v>7.0474749684330096E-2</v>
          </cell>
          <cell r="SC13">
            <v>-0.13277470481395703</v>
          </cell>
          <cell r="SD13">
            <v>-1.9101442098620192E-3</v>
          </cell>
          <cell r="SE13">
            <v>3.2939916729930019E-2</v>
          </cell>
          <cell r="SF13">
            <v>-6.1226123690604983E-2</v>
          </cell>
          <cell r="SG13">
            <v>-7.7015990138054047E-2</v>
          </cell>
          <cell r="SH13">
            <v>2.0913606762889891E-2</v>
          </cell>
          <cell r="SI13">
            <v>0.23752678024768992</v>
          </cell>
          <cell r="SJ13">
            <v>2.0647054791449904E-2</v>
          </cell>
          <cell r="SK13">
            <v>0.10291052448749993</v>
          </cell>
          <cell r="SL13">
            <v>0.10932863342762</v>
          </cell>
          <cell r="SM13">
            <v>-0.12246220719814305</v>
          </cell>
          <cell r="SN13">
            <v>-4.8929268240929025E-2</v>
          </cell>
          <cell r="SO13">
            <v>0.26773703682423</v>
          </cell>
          <cell r="SP13">
            <v>1.2892728924750019E-2</v>
          </cell>
          <cell r="SQ13">
            <v>7.0198422551160045E-2</v>
          </cell>
          <cell r="SR13">
            <v>0.14438331711292007</v>
          </cell>
          <cell r="SS13">
            <v>8.0260401844979956E-2</v>
          </cell>
          <cell r="ST13">
            <v>3.554046738148009E-2</v>
          </cell>
          <cell r="SU13">
            <v>-5.1215702414513009E-2</v>
          </cell>
          <cell r="SV13">
            <v>-0.11901664149761204</v>
          </cell>
          <cell r="SW13">
            <v>0.32376075375080005</v>
          </cell>
          <cell r="SX13">
            <v>-0.18380033385753602</v>
          </cell>
          <cell r="SY13">
            <v>3.2568341374400012E-2</v>
          </cell>
          <cell r="SZ13">
            <v>0.62825573074817997</v>
          </cell>
          <cell r="TA13">
            <v>0.44462895977496997</v>
          </cell>
          <cell r="TB13">
            <v>0.48012793648243002</v>
          </cell>
          <cell r="TC13">
            <v>5.0714617848399923E-2</v>
          </cell>
          <cell r="TD13">
            <v>-6.4518684267998005E-2</v>
          </cell>
          <cell r="TE13">
            <v>-0.21753906619548802</v>
          </cell>
          <cell r="TF13">
            <v>1.56588612794899E-2</v>
          </cell>
          <cell r="TG13">
            <v>0.27541626083851001</v>
          </cell>
          <cell r="TH13">
            <v>0.21090174305439002</v>
          </cell>
          <cell r="TI13">
            <v>0.14540696728229996</v>
          </cell>
          <cell r="TJ13">
            <v>0.26841617214679991</v>
          </cell>
          <cell r="TK13">
            <v>-2.2709065794945027E-2</v>
          </cell>
          <cell r="TL13">
            <v>3.7656074643140025E-2</v>
          </cell>
          <cell r="TM13">
            <v>0.10234487640857992</v>
          </cell>
          <cell r="TN13">
            <v>0.11166728127002989</v>
          </cell>
          <cell r="TO13">
            <v>0.57802844631672001</v>
          </cell>
          <cell r="TP13">
            <v>0.43365204918385003</v>
          </cell>
          <cell r="TQ13">
            <v>-2.1205717444420014E-2</v>
          </cell>
          <cell r="TR13">
            <v>0.19768035995959998</v>
          </cell>
          <cell r="TS13">
            <v>-0.11601358067989298</v>
          </cell>
          <cell r="TT13">
            <v>5.0894981503490033E-2</v>
          </cell>
          <cell r="TU13">
            <v>-3.2796794295311016E-2</v>
          </cell>
          <cell r="TV13">
            <v>-0.17170160424709302</v>
          </cell>
          <cell r="TW13">
            <v>0.12347210037708001</v>
          </cell>
          <cell r="TX13">
            <v>7.4510632753399531E-3</v>
          </cell>
          <cell r="TY13">
            <v>8.5102444767950036E-2</v>
          </cell>
          <cell r="TZ13">
            <v>0.22612691509724003</v>
          </cell>
          <cell r="UA13">
            <v>-3.3865505576133992E-2</v>
          </cell>
          <cell r="UB13">
            <v>2.3286586880679971E-2</v>
          </cell>
          <cell r="UC13">
            <v>9.2838412404059989E-2</v>
          </cell>
          <cell r="UD13">
            <v>0.1801542102098499</v>
          </cell>
          <cell r="UE13">
            <v>-0.11064832818508097</v>
          </cell>
          <cell r="UF13">
            <v>-5.7668739676475012E-2</v>
          </cell>
          <cell r="UG13">
            <v>0.1188700257539701</v>
          </cell>
          <cell r="UH13">
            <v>0.55314505684375992</v>
          </cell>
          <cell r="UI13">
            <v>1.9121228456500106E-3</v>
          </cell>
          <cell r="UJ13">
            <v>-0.24581092011928596</v>
          </cell>
          <cell r="UK13">
            <v>0.44742453682423</v>
          </cell>
          <cell r="UL13">
            <v>0.15535033333301995</v>
          </cell>
          <cell r="UM13">
            <v>0.54259122002124993</v>
          </cell>
          <cell r="UN13">
            <v>0.33586812603474003</v>
          </cell>
          <cell r="UO13">
            <v>0.23014522182941</v>
          </cell>
          <cell r="UP13">
            <v>-8.3798819899558952E-2</v>
          </cell>
          <cell r="UQ13">
            <v>0.13406479942798999</v>
          </cell>
          <cell r="UR13">
            <v>6.3980227589609973E-2</v>
          </cell>
          <cell r="US13">
            <v>7.0492750287060035E-2</v>
          </cell>
          <cell r="UT13">
            <v>-7.3339873671532052E-2</v>
          </cell>
          <cell r="UU13">
            <v>-0.14868467462062795</v>
          </cell>
          <cell r="UV13">
            <v>7.6120382428169986E-2</v>
          </cell>
          <cell r="UW13">
            <v>0.24111152279376991</v>
          </cell>
          <cell r="UX13">
            <v>-0.19676702630519904</v>
          </cell>
          <cell r="UY13">
            <v>0.35201931583881008</v>
          </cell>
          <cell r="UZ13">
            <v>-5.4156416773796012E-2</v>
          </cell>
          <cell r="VA13">
            <v>8.0472289323800794E-3</v>
          </cell>
          <cell r="VB13">
            <v>-0.399407619357109</v>
          </cell>
          <cell r="VC13">
            <v>0.29900873291492003</v>
          </cell>
          <cell r="VD13">
            <v>9.6402226686500558E-3</v>
          </cell>
          <cell r="VE13">
            <v>-0.21017616403102901</v>
          </cell>
          <cell r="VF13">
            <v>0.29376876938343011</v>
          </cell>
          <cell r="VG13">
            <v>1.8747216343879991E-2</v>
          </cell>
          <cell r="VH13">
            <v>-6.2911206603050052E-2</v>
          </cell>
          <cell r="VI13">
            <v>-7.3240691542625025E-2</v>
          </cell>
          <cell r="VJ13">
            <v>0.13745856869221007</v>
          </cell>
          <cell r="VK13">
            <v>0.25117648231982992</v>
          </cell>
          <cell r="VL13">
            <v>0.30142844307423</v>
          </cell>
          <cell r="VM13">
            <v>-0.16246520888805405</v>
          </cell>
          <cell r="VN13">
            <v>-0.16330873382091504</v>
          </cell>
          <cell r="VO13">
            <v>-0.13210439097881299</v>
          </cell>
          <cell r="VP13">
            <v>0.39215803730488008</v>
          </cell>
          <cell r="VQ13">
            <v>0.16201985466479996</v>
          </cell>
          <cell r="VR13">
            <v>9.748924362658995E-2</v>
          </cell>
          <cell r="VS13">
            <v>-9.2876488089560949E-2</v>
          </cell>
          <cell r="VT13">
            <v>0.37626517403125992</v>
          </cell>
          <cell r="VU13">
            <v>0.30598390686512</v>
          </cell>
          <cell r="VV13">
            <v>-8.2633072257041973E-2</v>
          </cell>
          <cell r="VW13">
            <v>-4.2887324213982003E-2</v>
          </cell>
          <cell r="VX13">
            <v>0.26974738228320994</v>
          </cell>
          <cell r="VY13">
            <v>0.26015186893940001</v>
          </cell>
          <cell r="VZ13">
            <v>0.34982383835316</v>
          </cell>
          <cell r="WA13">
            <v>0.24852955925464992</v>
          </cell>
          <cell r="WB13">
            <v>5.5994397282600028E-2</v>
          </cell>
          <cell r="WC13">
            <v>0.52339840519427994</v>
          </cell>
          <cell r="WD13">
            <v>-0.30090456616878503</v>
          </cell>
          <cell r="WE13">
            <v>0.27422333347797001</v>
          </cell>
          <cell r="WF13">
            <v>-0.11784272801876094</v>
          </cell>
          <cell r="WG13">
            <v>0.68468046772479996</v>
          </cell>
          <cell r="WH13">
            <v>0.4868421612978</v>
          </cell>
          <cell r="WI13">
            <v>-0.10696803939342503</v>
          </cell>
          <cell r="WJ13">
            <v>0.48060870754719009</v>
          </cell>
          <cell r="WK13">
            <v>0.20891392815113008</v>
          </cell>
          <cell r="WL13">
            <v>-0.13572936666011803</v>
          </cell>
          <cell r="WM13">
            <v>-0.14906334292888601</v>
          </cell>
          <cell r="WN13">
            <v>0.15146792519093011</v>
          </cell>
          <cell r="WO13">
            <v>0.11986065495013998</v>
          </cell>
          <cell r="WP13">
            <v>9.0926056981089909E-2</v>
          </cell>
          <cell r="WQ13">
            <v>-9.8054462790489016E-2</v>
          </cell>
          <cell r="WR13">
            <v>0.27630854237080005</v>
          </cell>
          <cell r="WS13">
            <v>0.1462690888643301</v>
          </cell>
          <cell r="WT13">
            <v>-4.4358247637748982E-2</v>
          </cell>
          <cell r="WU13">
            <v>-7.1087771773338027E-2</v>
          </cell>
          <cell r="WV13">
            <v>1.4272814869880079E-2</v>
          </cell>
          <cell r="WW13">
            <v>0.16968334305285993</v>
          </cell>
          <cell r="WX13">
            <v>0.6251922904253</v>
          </cell>
          <cell r="WY13">
            <v>0.41073287117480994</v>
          </cell>
          <cell r="WZ13">
            <v>-2.8698736548424031E-2</v>
          </cell>
          <cell r="XA13">
            <v>0.15598798382281998</v>
          </cell>
          <cell r="XB13">
            <v>0.17341685879230995</v>
          </cell>
          <cell r="XC13">
            <v>0.49089146244526005</v>
          </cell>
          <cell r="XD13">
            <v>-3.5485023379326019E-2</v>
          </cell>
          <cell r="XE13">
            <v>3.7975674748419896E-2</v>
          </cell>
          <cell r="XF13">
            <v>-0.29067760121822395</v>
          </cell>
          <cell r="XG13">
            <v>7.0528632283209935E-2</v>
          </cell>
          <cell r="XH13">
            <v>0.20870662319659994</v>
          </cell>
          <cell r="XI13">
            <v>2.319634544849003E-2</v>
          </cell>
          <cell r="XJ13">
            <v>0.33794653999804991</v>
          </cell>
          <cell r="XK13">
            <v>0.13349462139605994</v>
          </cell>
          <cell r="XL13">
            <v>0.14790058720112009</v>
          </cell>
          <cell r="XM13">
            <v>-0.13689118039607995</v>
          </cell>
          <cell r="XN13">
            <v>-0.14892583501338996</v>
          </cell>
          <cell r="XO13">
            <v>5.6963449597360105E-2</v>
          </cell>
          <cell r="XP13">
            <v>0.18498468983173</v>
          </cell>
          <cell r="XQ13">
            <v>4.7433143734930017E-2</v>
          </cell>
          <cell r="XR13">
            <v>1.625633823871997E-2</v>
          </cell>
          <cell r="XS13">
            <v>0.40784633743762999</v>
          </cell>
          <cell r="XT13">
            <v>-0.10183488738536794</v>
          </cell>
          <cell r="XU13">
            <v>0.68310988533496997</v>
          </cell>
          <cell r="XV13">
            <v>0.53992510426044005</v>
          </cell>
          <cell r="XW13">
            <v>0.31629193413258005</v>
          </cell>
          <cell r="XX13">
            <v>0.27662432777882007</v>
          </cell>
          <cell r="XY13">
            <v>0.2872546969652201</v>
          </cell>
          <cell r="XZ13">
            <v>-2.7335935950278945E-2</v>
          </cell>
          <cell r="YA13">
            <v>0.23063171494007007</v>
          </cell>
          <cell r="YB13">
            <v>0.16648698437213993</v>
          </cell>
          <cell r="YC13">
            <v>5.9791451573369958E-2</v>
          </cell>
          <cell r="YD13">
            <v>-0.16232078683376305</v>
          </cell>
          <cell r="YE13">
            <v>0.11315417873858991</v>
          </cell>
          <cell r="YF13">
            <v>0.31384409058094009</v>
          </cell>
          <cell r="YG13">
            <v>2.7629738926890024E-2</v>
          </cell>
          <cell r="YH13">
            <v>0.22921920406817997</v>
          </cell>
          <cell r="YI13">
            <v>0.15044451344012999</v>
          </cell>
          <cell r="YJ13">
            <v>-4.5586222529411025E-2</v>
          </cell>
          <cell r="YK13">
            <v>0.30909646141529001</v>
          </cell>
          <cell r="YL13">
            <v>0.20030069935321992</v>
          </cell>
          <cell r="YM13">
            <v>0.14809072601795004</v>
          </cell>
          <cell r="YN13">
            <v>0.10263980019093011</v>
          </cell>
          <cell r="YO13">
            <v>0.28953254806994999</v>
          </cell>
          <cell r="YP13">
            <v>-9.1943258166312991E-2</v>
          </cell>
          <cell r="YQ13">
            <v>-4.5186215758324044E-2</v>
          </cell>
          <cell r="YR13">
            <v>0.42874289143084998</v>
          </cell>
          <cell r="YS13">
            <v>0.3846057711839701</v>
          </cell>
          <cell r="YT13">
            <v>6.1744814991949948E-2</v>
          </cell>
          <cell r="YU13">
            <v>5.4421907544139891E-2</v>
          </cell>
          <cell r="YV13">
            <v>0.11874342548847006</v>
          </cell>
          <cell r="YW13">
            <v>0.27679920780658995</v>
          </cell>
          <cell r="YX13">
            <v>0.27140510666369999</v>
          </cell>
          <cell r="YY13">
            <v>-9.6791499972343042E-2</v>
          </cell>
          <cell r="YZ13">
            <v>0.22151637661457002</v>
          </cell>
          <cell r="ZA13">
            <v>2.5072938084599983E-2</v>
          </cell>
          <cell r="ZB13">
            <v>0.36578536617756008</v>
          </cell>
          <cell r="ZC13">
            <v>0.28311908829211996</v>
          </cell>
          <cell r="ZD13">
            <v>-1.411312234401696E-2</v>
          </cell>
          <cell r="ZE13">
            <v>0.46864700901508005</v>
          </cell>
          <cell r="ZF13">
            <v>-9.9184805274009968E-2</v>
          </cell>
          <cell r="ZG13">
            <v>-1.3959282755852009E-2</v>
          </cell>
          <cell r="ZH13">
            <v>-7.5865799307823001E-2</v>
          </cell>
          <cell r="ZI13">
            <v>0.33681345570086996</v>
          </cell>
          <cell r="ZJ13">
            <v>6.5343266606330053E-2</v>
          </cell>
          <cell r="ZK13">
            <v>0.16370928871632007</v>
          </cell>
          <cell r="ZL13">
            <v>0.30546045887470008</v>
          </cell>
          <cell r="ZM13">
            <v>2.1086698651310076E-2</v>
          </cell>
          <cell r="ZN13">
            <v>0.10251141178607992</v>
          </cell>
          <cell r="ZO13">
            <v>3.0784612774849895E-2</v>
          </cell>
          <cell r="ZP13">
            <v>0.34780383694172001</v>
          </cell>
          <cell r="ZQ13">
            <v>0.25805283176899008</v>
          </cell>
          <cell r="ZR13">
            <v>0.15917707073689003</v>
          </cell>
          <cell r="ZS13">
            <v>-7.9591447234154011E-2</v>
          </cell>
          <cell r="ZT13">
            <v>-0.23072289836406701</v>
          </cell>
          <cell r="ZU13">
            <v>0.21331096279620998</v>
          </cell>
          <cell r="ZV13">
            <v>5.6647187352180106E-2</v>
          </cell>
          <cell r="ZW13">
            <v>0.42701089966297001</v>
          </cell>
          <cell r="ZX13">
            <v>0.22977364647387999</v>
          </cell>
          <cell r="ZY13">
            <v>0.17037916767597006</v>
          </cell>
          <cell r="ZZ13">
            <v>0.12808919537066998</v>
          </cell>
          <cell r="AAA13">
            <v>-0.13678651463985403</v>
          </cell>
          <cell r="AAB13">
            <v>0.14823914158344009</v>
          </cell>
          <cell r="AAC13">
            <v>9.7813254475590083E-2</v>
          </cell>
          <cell r="AAD13">
            <v>0.21658993351459999</v>
          </cell>
          <cell r="AAE13">
            <v>2.8954802751499642E-3</v>
          </cell>
          <cell r="AAF13">
            <v>6.9820939302400742E-3</v>
          </cell>
          <cell r="AAG13">
            <v>-7.0673698306084054E-2</v>
          </cell>
          <cell r="AAH13">
            <v>-5.7590359568596039E-2</v>
          </cell>
          <cell r="AAI13">
            <v>0.23933017838000992</v>
          </cell>
          <cell r="AAJ13">
            <v>3.1176096081729998E-2</v>
          </cell>
          <cell r="AAK13">
            <v>-0.11088007104396802</v>
          </cell>
          <cell r="AAL13">
            <v>0.1450318156480801</v>
          </cell>
          <cell r="AAM13">
            <v>0.50793243038654001</v>
          </cell>
          <cell r="AAN13">
            <v>-0.22090106618404404</v>
          </cell>
          <cell r="AAO13">
            <v>0.29607272732258005</v>
          </cell>
          <cell r="AAP13">
            <v>-7.4365311980246984E-2</v>
          </cell>
          <cell r="AAQ13">
            <v>-7.6543027281760989E-2</v>
          </cell>
          <cell r="AAR13">
            <v>0.70209849464892993</v>
          </cell>
          <cell r="AAS13">
            <v>0.31819534885883005</v>
          </cell>
          <cell r="AAT13">
            <v>0.11097217190265996</v>
          </cell>
          <cell r="AAU13">
            <v>0.45961034882068996</v>
          </cell>
          <cell r="AAV13">
            <v>6.7566996693610104E-2</v>
          </cell>
          <cell r="AAW13">
            <v>7.5386768460270037E-2</v>
          </cell>
          <cell r="AAX13">
            <v>0.32785225498675996</v>
          </cell>
          <cell r="AAY13">
            <v>0.1644793807268099</v>
          </cell>
          <cell r="AAZ13">
            <v>0.15821612465382007</v>
          </cell>
          <cell r="ABA13">
            <v>-8.8377171874046034E-2</v>
          </cell>
          <cell r="ABB13">
            <v>-0.20212989461422004</v>
          </cell>
          <cell r="ABC13">
            <v>0.32601667034625992</v>
          </cell>
          <cell r="ABD13">
            <v>0.29104519474506008</v>
          </cell>
          <cell r="ABE13">
            <v>-5.5724018931389008E-2</v>
          </cell>
          <cell r="ABF13">
            <v>-0.15439766061306004</v>
          </cell>
          <cell r="ABG13">
            <v>-6.126200568675999E-2</v>
          </cell>
          <cell r="ABH13">
            <v>-0.20160734069347397</v>
          </cell>
          <cell r="ABI13">
            <v>0.3700622378587699</v>
          </cell>
          <cell r="ABJ13">
            <v>7.6874500393870004E-2</v>
          </cell>
          <cell r="ABK13">
            <v>0.37230611431599003</v>
          </cell>
          <cell r="ABL13">
            <v>0.49525666821002989</v>
          </cell>
          <cell r="ABM13">
            <v>0.27794433224201009</v>
          </cell>
          <cell r="ABN13">
            <v>8.9252000927930064E-2</v>
          </cell>
          <cell r="ABO13">
            <v>-0.11129158151149698</v>
          </cell>
          <cell r="ABP13">
            <v>-3.3513361334800984E-2</v>
          </cell>
          <cell r="ABQ13">
            <v>-0.10132097613811497</v>
          </cell>
          <cell r="ABR13">
            <v>8.5574871182440004E-2</v>
          </cell>
          <cell r="ABS13">
            <v>-0.21893131148815104</v>
          </cell>
          <cell r="ABT13">
            <v>4.3012863278389935E-2</v>
          </cell>
          <cell r="ABU13">
            <v>0.17975867378711996</v>
          </cell>
          <cell r="ABV13">
            <v>5.7381397366520037E-2</v>
          </cell>
          <cell r="ABW13">
            <v>-0.13193028581142396</v>
          </cell>
          <cell r="ABX13">
            <v>1.9671922802930064E-2</v>
          </cell>
          <cell r="ABY13">
            <v>-2.0322853446007039E-2</v>
          </cell>
          <cell r="ABZ13">
            <v>0.35071552383900007</v>
          </cell>
          <cell r="ACA13">
            <v>0.22989416706562005</v>
          </cell>
          <cell r="ACB13">
            <v>0.23785079109669005</v>
          </cell>
          <cell r="ACC13">
            <v>0.19222283947468011</v>
          </cell>
          <cell r="ACD13">
            <v>0.38602865326405</v>
          </cell>
          <cell r="ACE13">
            <v>0.53673053371905999</v>
          </cell>
          <cell r="ACF13">
            <v>3.6754733204839907E-2</v>
          </cell>
          <cell r="ACG13">
            <v>0.21646869766711996</v>
          </cell>
          <cell r="ACH13">
            <v>-0.23933433902263601</v>
          </cell>
          <cell r="ACI13">
            <v>-0.11023806941509195</v>
          </cell>
          <cell r="ACJ13">
            <v>0.50693095314502989</v>
          </cell>
          <cell r="ACK13">
            <v>0.10814405071734989</v>
          </cell>
          <cell r="ACL13">
            <v>-9.1178954839710169E-3</v>
          </cell>
          <cell r="ACM13">
            <v>-5.4084235548973014E-2</v>
          </cell>
          <cell r="ACN13">
            <v>0.25321043121815001</v>
          </cell>
          <cell r="ACO13">
            <v>0.30617333042621997</v>
          </cell>
          <cell r="ACP13">
            <v>0.51858819115161991</v>
          </cell>
          <cell r="ACQ13">
            <v>0.68417490112781998</v>
          </cell>
          <cell r="ACR13">
            <v>2.6528364300729912E-2</v>
          </cell>
          <cell r="ACS13">
            <v>0.17700768101214992</v>
          </cell>
          <cell r="ACT13">
            <v>0.25694132435321992</v>
          </cell>
          <cell r="ACU13">
            <v>-0.17936336410045595</v>
          </cell>
          <cell r="ACV13">
            <v>-6.2294238924979983E-2</v>
          </cell>
          <cell r="ACW13">
            <v>1.1119848370549912E-2</v>
          </cell>
          <cell r="ACX13">
            <v>4.1362768292430019E-2</v>
          </cell>
          <cell r="ACY13">
            <v>0.29490364181994999</v>
          </cell>
          <cell r="ACZ13">
            <v>0.20621860611439002</v>
          </cell>
          <cell r="ADA13">
            <v>-0.10327231299877204</v>
          </cell>
          <cell r="ADB13">
            <v>-0.14419668328762003</v>
          </cell>
          <cell r="ADC13">
            <v>-9.4885581851005041E-2</v>
          </cell>
          <cell r="ADD13">
            <v>3.0931001782420031E-2</v>
          </cell>
          <cell r="ADE13">
            <v>0.32078028309345008</v>
          </cell>
          <cell r="ADF13">
            <v>-2.4080218076709681E-3</v>
          </cell>
          <cell r="ADG13">
            <v>0.10930204975604996</v>
          </cell>
          <cell r="ADH13">
            <v>0.26120997059345008</v>
          </cell>
          <cell r="ADI13">
            <v>0.15851200211048</v>
          </cell>
          <cell r="ADJ13">
            <v>0.76341450798512001</v>
          </cell>
          <cell r="ADK13">
            <v>-9.2040532946586984E-2</v>
          </cell>
          <cell r="ADL13">
            <v>-0.13828282964229599</v>
          </cell>
          <cell r="ADM13">
            <v>-5.1625663161278035E-2</v>
          </cell>
          <cell r="ADN13">
            <v>4.0940171360970057E-2</v>
          </cell>
          <cell r="ADO13">
            <v>1.0631830750703801</v>
          </cell>
          <cell r="ADP13">
            <v>0.18656015980244001</v>
          </cell>
          <cell r="ADQ13">
            <v>-0.17007898700237301</v>
          </cell>
          <cell r="ADR13">
            <v>-0.20120924127101902</v>
          </cell>
          <cell r="ADS13">
            <v>0.2211259661912901</v>
          </cell>
          <cell r="ADT13">
            <v>0.40385008442402004</v>
          </cell>
          <cell r="ADU13">
            <v>-0.12374811780452699</v>
          </cell>
          <cell r="ADV13">
            <v>0.54339135277270989</v>
          </cell>
          <cell r="ADW13">
            <v>6.7082887768749933E-2</v>
          </cell>
          <cell r="ADX13">
            <v>-7.7101582407950953E-2</v>
          </cell>
          <cell r="ADY13">
            <v>-4.7121585607530214E-3</v>
          </cell>
          <cell r="ADZ13">
            <v>0.20299161064624993</v>
          </cell>
          <cell r="AEA13">
            <v>-0.11520480525493604</v>
          </cell>
          <cell r="AEB13">
            <v>3.9612775921820109E-2</v>
          </cell>
          <cell r="AEC13">
            <v>-9.6891158938408051E-2</v>
          </cell>
          <cell r="AED13">
            <v>0.39445138561726001</v>
          </cell>
          <cell r="AEE13">
            <v>-2.3666852831840002E-2</v>
          </cell>
          <cell r="AEF13">
            <v>-0.11229401242732995</v>
          </cell>
          <cell r="AEG13">
            <v>-6.2535876154899972E-2</v>
          </cell>
          <cell r="AEH13">
            <v>0.39657700645923999</v>
          </cell>
          <cell r="AEI13">
            <v>8.4663873791690047E-2</v>
          </cell>
          <cell r="AEJ13">
            <v>0.15475631344317997</v>
          </cell>
          <cell r="AEK13">
            <v>-2.2079938769340002E-2</v>
          </cell>
          <cell r="AEL13">
            <v>8.3116060376170031E-2</v>
          </cell>
          <cell r="AEM13">
            <v>0.56267667400836996</v>
          </cell>
          <cell r="AEN13">
            <v>0.23653209793567997</v>
          </cell>
          <cell r="AEO13">
            <v>1.4620667576789925E-2</v>
          </cell>
          <cell r="AEP13">
            <v>7.0985614061400693E-3</v>
          </cell>
          <cell r="AEQ13">
            <v>0.36274076092243002</v>
          </cell>
          <cell r="AER13">
            <v>0.29173338997364007</v>
          </cell>
          <cell r="AES13">
            <v>0.22160602200030999</v>
          </cell>
          <cell r="AET13">
            <v>-9.9955254912376001E-2</v>
          </cell>
          <cell r="AEU13">
            <v>-0.13501393210887902</v>
          </cell>
          <cell r="AEV13">
            <v>3.924096214770989E-2</v>
          </cell>
          <cell r="AEW13">
            <v>0.21154392349720008</v>
          </cell>
          <cell r="AEX13">
            <v>5.4431921124459937E-2</v>
          </cell>
          <cell r="AEY13">
            <v>-8.1090027213096993E-2</v>
          </cell>
          <cell r="AEZ13">
            <v>0.16754699337481993</v>
          </cell>
          <cell r="AFA13">
            <v>-0.12125825297832504</v>
          </cell>
          <cell r="AFB13">
            <v>0.18538594830035993</v>
          </cell>
          <cell r="AFC13">
            <v>0.16967130291461996</v>
          </cell>
          <cell r="AFD13">
            <v>0.16948247539996997</v>
          </cell>
          <cell r="AFE13">
            <v>0.17768204796314002</v>
          </cell>
          <cell r="AFF13">
            <v>-0.25585913074016597</v>
          </cell>
          <cell r="AFG13">
            <v>6.2657362103460068E-2</v>
          </cell>
          <cell r="AFH13">
            <v>3.6415940403939917E-2</v>
          </cell>
          <cell r="AFI13">
            <v>-2.3277038455008947E-2</v>
          </cell>
          <cell r="AFJ13">
            <v>0.51553083050250992</v>
          </cell>
          <cell r="AFK13">
            <v>0.49006820309161991</v>
          </cell>
          <cell r="AFL13">
            <v>0.23472428905963993</v>
          </cell>
          <cell r="AFM13">
            <v>0.48195756065845008</v>
          </cell>
          <cell r="AFN13">
            <v>0.14899159061908995</v>
          </cell>
          <cell r="AFO13">
            <v>4.5055991292000108E-2</v>
          </cell>
          <cell r="AFP13">
            <v>0.15614677059650006</v>
          </cell>
          <cell r="AFQ13">
            <v>0.17801333057880009</v>
          </cell>
          <cell r="AFR13">
            <v>0.11278772938251991</v>
          </cell>
          <cell r="AFS13">
            <v>-6.7313367247580969E-2</v>
          </cell>
          <cell r="AFT13">
            <v>2.2521263241769951E-2</v>
          </cell>
          <cell r="AFU13">
            <v>-5.3838604807853963E-2</v>
          </cell>
          <cell r="AFV13">
            <v>0.23610377895832002</v>
          </cell>
          <cell r="AFW13">
            <v>0.19752419579029001</v>
          </cell>
          <cell r="AFX13">
            <v>-0.10568206918239598</v>
          </cell>
          <cell r="AFY13">
            <v>5.5211788296700037E-2</v>
          </cell>
          <cell r="AFZ13">
            <v>0.13072252857685007</v>
          </cell>
          <cell r="AGA13">
            <v>-0.205204957842827</v>
          </cell>
          <cell r="AGB13">
            <v>0.11178041088581003</v>
          </cell>
          <cell r="AGC13">
            <v>6.3853627324099937E-2</v>
          </cell>
          <cell r="AGD13">
            <v>0.22884023773670004</v>
          </cell>
          <cell r="AGE13">
            <v>3.1201487660410088E-2</v>
          </cell>
          <cell r="AGF13">
            <v>0.10398102390765995</v>
          </cell>
          <cell r="AGG13">
            <v>0.11728108513354996</v>
          </cell>
          <cell r="AGH13">
            <v>-3.9949947714805978E-2</v>
          </cell>
          <cell r="AGI13">
            <v>0.32136965382099003</v>
          </cell>
          <cell r="AGJ13">
            <v>-7.8198725104332012E-2</v>
          </cell>
          <cell r="AGK13">
            <v>-7.3851102709770022E-2</v>
          </cell>
          <cell r="AGL13">
            <v>-0.21969347608089396</v>
          </cell>
          <cell r="AGM13">
            <v>0.39157915699481993</v>
          </cell>
          <cell r="AGN13">
            <v>0.42925668346882007</v>
          </cell>
          <cell r="AGO13">
            <v>-0.11119734656810798</v>
          </cell>
          <cell r="AGP13">
            <v>-0.161550933241844</v>
          </cell>
          <cell r="AGQ13">
            <v>0.53946531403065001</v>
          </cell>
          <cell r="AGR13">
            <v>2.9786354184150099E-2</v>
          </cell>
          <cell r="AGS13">
            <v>8.0317503094669895E-2</v>
          </cell>
          <cell r="AGT13">
            <v>0.11558640587330005</v>
          </cell>
          <cell r="AGU13">
            <v>0.1127826033830599</v>
          </cell>
          <cell r="AGV13">
            <v>0.21518409836292007</v>
          </cell>
          <cell r="AGW13">
            <v>0.30441451656817997</v>
          </cell>
          <cell r="AGX13">
            <v>-0.23436819922924002</v>
          </cell>
          <cell r="AGY13">
            <v>0.32826018917561006</v>
          </cell>
          <cell r="AGZ13">
            <v>-2.1437877535820049E-2</v>
          </cell>
          <cell r="AHA13">
            <v>3.8334017872809989E-2</v>
          </cell>
          <cell r="AHB13">
            <v>0.44490469086170004</v>
          </cell>
          <cell r="AHC13">
            <v>-4.7583454966545036E-2</v>
          </cell>
          <cell r="AHD13">
            <v>-7.7000194907188013E-2</v>
          </cell>
          <cell r="AHE13">
            <v>-0.11966812026500695</v>
          </cell>
          <cell r="AHF13">
            <v>0.12562883484364007</v>
          </cell>
          <cell r="AHG13">
            <v>0.1535040198564499</v>
          </cell>
          <cell r="AHH13">
            <v>-1.5320712447166041E-2</v>
          </cell>
          <cell r="AHI13">
            <v>7.0389038205149967E-2</v>
          </cell>
          <cell r="AHJ13">
            <v>0.13336551773548</v>
          </cell>
          <cell r="AHK13">
            <v>0.20755911457538989</v>
          </cell>
          <cell r="AHL13">
            <v>0.32404280292988008</v>
          </cell>
          <cell r="AHM13">
            <v>-0.10513829600810998</v>
          </cell>
          <cell r="AHN13">
            <v>0.4197170792818099</v>
          </cell>
          <cell r="AHO13">
            <v>0.33831608879566</v>
          </cell>
          <cell r="AHP13">
            <v>6.2736159443860018E-2</v>
          </cell>
          <cell r="AHQ13">
            <v>-5.9516304850578017E-2</v>
          </cell>
          <cell r="AHR13">
            <v>-0.11822264802455895</v>
          </cell>
          <cell r="AHS13">
            <v>5.1769262433049912E-2</v>
          </cell>
          <cell r="AHT13">
            <v>0.42871654617785993</v>
          </cell>
          <cell r="AHU13">
            <v>-0.24213504207134195</v>
          </cell>
          <cell r="AHV13">
            <v>0.36028409588336996</v>
          </cell>
          <cell r="AHW13">
            <v>-0.20162569892406501</v>
          </cell>
          <cell r="AHX13">
            <v>9.9805360913280072E-2</v>
          </cell>
          <cell r="AHY13">
            <v>-6.7717605948448001E-2</v>
          </cell>
          <cell r="AHZ13">
            <v>0.10041881191730995</v>
          </cell>
          <cell r="AIA13">
            <v>0.15754187691211996</v>
          </cell>
          <cell r="AIB13">
            <v>-9.1775232672691054E-2</v>
          </cell>
          <cell r="AIC13">
            <v>-8.9602702975272952E-2</v>
          </cell>
          <cell r="AID13">
            <v>7.562047123909954E-3</v>
          </cell>
          <cell r="AIE13">
            <v>-8.3853894591330969E-2</v>
          </cell>
          <cell r="AIF13">
            <v>-8.6902917623520315E-3</v>
          </cell>
          <cell r="AIG13">
            <v>-0.28932421815395304</v>
          </cell>
          <cell r="AIH13">
            <v>2.0364409565930108E-2</v>
          </cell>
          <cell r="AII13">
            <v>0.28053606140614007</v>
          </cell>
          <cell r="AIJ13">
            <v>0.65906346428393991</v>
          </cell>
          <cell r="AIK13">
            <v>-2.6542419314383947E-2</v>
          </cell>
          <cell r="AIL13">
            <v>1.8179303288460069E-2</v>
          </cell>
          <cell r="AIM13">
            <v>0.20503080475330004</v>
          </cell>
          <cell r="AIN13">
            <v>2.5746589779849893E-2</v>
          </cell>
          <cell r="AIO13">
            <v>0.16764450657368002</v>
          </cell>
          <cell r="AIP13">
            <v>-6.7471677184104961E-2</v>
          </cell>
          <cell r="AIQ13">
            <v>5.3021556019779981E-2</v>
          </cell>
          <cell r="AIR13">
            <v>0.2708634196519899</v>
          </cell>
          <cell r="AIS13">
            <v>0.21656609165668006</v>
          </cell>
          <cell r="AIT13">
            <v>0.49143708336352998</v>
          </cell>
          <cell r="AIU13">
            <v>9.0142613530159954E-2</v>
          </cell>
          <cell r="AIV13">
            <v>7.259178745746997E-2</v>
          </cell>
          <cell r="AIW13">
            <v>-6.8571800112724013E-2</v>
          </cell>
          <cell r="AIX13">
            <v>0.11150241482258005</v>
          </cell>
          <cell r="AIY13">
            <v>0.18873680222033995</v>
          </cell>
          <cell r="AIZ13">
            <v>7.0594435811039968E-2</v>
          </cell>
          <cell r="AJA13">
            <v>0.11300111401081003</v>
          </cell>
          <cell r="AJB13">
            <v>0.22712886917590991</v>
          </cell>
          <cell r="AJC13">
            <v>9.2926984906199994E-2</v>
          </cell>
          <cell r="AJD13">
            <v>0.13360787022114007</v>
          </cell>
          <cell r="AJE13">
            <v>0.43250275242329006</v>
          </cell>
          <cell r="AJF13">
            <v>0.5831532536745101</v>
          </cell>
          <cell r="AJG13">
            <v>-6.8968409419060017E-2</v>
          </cell>
          <cell r="AJH13">
            <v>8.7013727307319932E-2</v>
          </cell>
          <cell r="AJI13">
            <v>0.18029285061358991</v>
          </cell>
          <cell r="AJJ13">
            <v>0.18958616840838993</v>
          </cell>
          <cell r="AJK13">
            <v>-4.6394997954368966E-2</v>
          </cell>
          <cell r="AJL13">
            <v>-0.30221896779537205</v>
          </cell>
          <cell r="AJM13">
            <v>-3.6130601286888053E-2</v>
          </cell>
          <cell r="AJN13">
            <v>-0.25463443410396602</v>
          </cell>
          <cell r="AJO13">
            <v>1.4090067029000064E-2</v>
          </cell>
          <cell r="AJP13">
            <v>0.43419516670704006</v>
          </cell>
          <cell r="AJQ13">
            <v>-8.528565776348096E-2</v>
          </cell>
          <cell r="AJR13">
            <v>0.22424209702014997</v>
          </cell>
          <cell r="AJS13">
            <v>-0.29662519109249097</v>
          </cell>
          <cell r="AJT13">
            <v>5.1953202366830098E-2</v>
          </cell>
          <cell r="AJU13">
            <v>0.27250230896473004</v>
          </cell>
          <cell r="AJV13">
            <v>-5.4128283381462028E-2</v>
          </cell>
          <cell r="AJW13">
            <v>-5.8842176318169015E-2</v>
          </cell>
          <cell r="AJX13">
            <v>0.1483997164964701</v>
          </cell>
          <cell r="AJY13">
            <v>0.12009358990191998</v>
          </cell>
          <cell r="AJZ13">
            <v>0.35758436310291009</v>
          </cell>
          <cell r="AKA13">
            <v>0.17158389675617003</v>
          </cell>
          <cell r="AKB13">
            <v>-0.20448791396617905</v>
          </cell>
          <cell r="AKC13">
            <v>0.13001680958270989</v>
          </cell>
          <cell r="AKD13">
            <v>0.24400914299488008</v>
          </cell>
          <cell r="AKE13">
            <v>6.3397174954409996E-2</v>
          </cell>
          <cell r="AKF13">
            <v>-0.16020208013057702</v>
          </cell>
          <cell r="AKG13">
            <v>0.13944495308399008</v>
          </cell>
          <cell r="AKH13">
            <v>0.21988463985920004</v>
          </cell>
          <cell r="AKI13">
            <v>-2.8847092509269978E-2</v>
          </cell>
          <cell r="AKJ13">
            <v>0.16320515263081004</v>
          </cell>
          <cell r="AKK13">
            <v>8.6135274052620003E-2</v>
          </cell>
          <cell r="AKL13">
            <v>5.4855233311650098E-2</v>
          </cell>
          <cell r="AKM13">
            <v>0.20771527874470008</v>
          </cell>
          <cell r="AKN13">
            <v>2.0804649472240033E-2</v>
          </cell>
          <cell r="AKO13">
            <v>5.862439262867003E-2</v>
          </cell>
          <cell r="AKP13">
            <v>7.376385319232992E-2</v>
          </cell>
          <cell r="AKQ13">
            <v>-0.29319065225124397</v>
          </cell>
          <cell r="AKR13">
            <v>9.6700078129769995E-2</v>
          </cell>
          <cell r="AKS13">
            <v>-4.4516855597495963E-2</v>
          </cell>
          <cell r="AKT13">
            <v>4.7370558857920075E-2</v>
          </cell>
          <cell r="AKU13">
            <v>3.0569082379340085E-2</v>
          </cell>
          <cell r="AKV13">
            <v>-0.16552286756038703</v>
          </cell>
          <cell r="AKW13">
            <v>-6.7806476473807997E-2</v>
          </cell>
          <cell r="AKX13">
            <v>-0.11570494782924601</v>
          </cell>
          <cell r="AKY13">
            <v>0.1926498471498499</v>
          </cell>
          <cell r="AKZ13">
            <v>5.8446532368660042E-2</v>
          </cell>
          <cell r="ALA13">
            <v>0.26747656452655999</v>
          </cell>
          <cell r="ALB13">
            <v>0.1332734881639499</v>
          </cell>
          <cell r="ALC13">
            <v>-8.4601515650749026E-2</v>
          </cell>
          <cell r="ALD13">
            <v>0.17954767334460997</v>
          </cell>
          <cell r="ALE13">
            <v>0.26996315109729996</v>
          </cell>
          <cell r="ALF13">
            <v>1.141059982777004E-2</v>
          </cell>
          <cell r="ALG13">
            <v>-0.15647732627391797</v>
          </cell>
          <cell r="ALH13">
            <v>6.4889250993700465E-3</v>
          </cell>
          <cell r="ALI13">
            <v>0.21177507030963993</v>
          </cell>
          <cell r="ALJ13">
            <v>0.27228725540637999</v>
          </cell>
          <cell r="ALK13">
            <v>3.3385044217109971E-2</v>
          </cell>
          <cell r="ALL13">
            <v>4.4946437954900054E-2</v>
          </cell>
          <cell r="ALM13">
            <v>9.9045163273810077E-2</v>
          </cell>
          <cell r="ALN13">
            <v>0.20644534218311006</v>
          </cell>
          <cell r="ALO13">
            <v>0.36373425114155</v>
          </cell>
          <cell r="ALP13">
            <v>-5.6627744555473036E-2</v>
          </cell>
        </row>
        <row r="14">
          <cell r="D14">
            <v>2.9999999999999728E-2</v>
          </cell>
          <cell r="E14">
            <v>-1.1270837187770111E-3</v>
          </cell>
          <cell r="F14">
            <v>3.9948503553870029E-2</v>
          </cell>
          <cell r="G14">
            <v>6.8010608732699929E-2</v>
          </cell>
          <cell r="H14">
            <v>-8.0560346066951949E-2</v>
          </cell>
          <cell r="I14">
            <v>0.15078512865304994</v>
          </cell>
          <cell r="J14">
            <v>-0.10995538991689702</v>
          </cell>
          <cell r="K14">
            <v>-1.938541352748957E-3</v>
          </cell>
          <cell r="L14">
            <v>-0.15550245803594598</v>
          </cell>
          <cell r="M14">
            <v>3.6231680512399667E-3</v>
          </cell>
          <cell r="N14">
            <v>-0.23290099662542296</v>
          </cell>
          <cell r="O14">
            <v>0.14302019315958003</v>
          </cell>
          <cell r="P14">
            <v>2.6167075216769975E-2</v>
          </cell>
          <cell r="Q14">
            <v>-7.6084871709346968E-2</v>
          </cell>
          <cell r="R14">
            <v>0.14887909132242005</v>
          </cell>
          <cell r="S14">
            <v>6.5383712828160023E-2</v>
          </cell>
          <cell r="T14">
            <v>3.9458434164520106E-2</v>
          </cell>
          <cell r="U14">
            <v>-0.11404504340887101</v>
          </cell>
          <cell r="V14">
            <v>9.034232336282999E-2</v>
          </cell>
          <cell r="W14">
            <v>0.13940743643045006</v>
          </cell>
          <cell r="X14">
            <v>-0.13416518729925198</v>
          </cell>
          <cell r="Y14">
            <v>-8.8921864449977961E-2</v>
          </cell>
          <cell r="Z14">
            <v>-0.15102620881795903</v>
          </cell>
          <cell r="AA14">
            <v>1.1610193848599071E-3</v>
          </cell>
          <cell r="AB14">
            <v>0.18716971117258008</v>
          </cell>
          <cell r="AC14">
            <v>-0.10108979505300497</v>
          </cell>
          <cell r="AD14">
            <v>-0.162959416329861</v>
          </cell>
          <cell r="AE14">
            <v>6.17912216782599E-2</v>
          </cell>
          <cell r="AF14">
            <v>0.1451266213059399</v>
          </cell>
          <cell r="AG14">
            <v>-8.534326118230795E-2</v>
          </cell>
          <cell r="AH14">
            <v>-0.14898206752538701</v>
          </cell>
          <cell r="AI14">
            <v>0.13147250849009007</v>
          </cell>
          <cell r="AJ14">
            <v>6.9365064680579902E-2</v>
          </cell>
          <cell r="AK14">
            <v>0.12441209989785995</v>
          </cell>
          <cell r="AL14">
            <v>-4.0572543561459007E-2</v>
          </cell>
          <cell r="AM14">
            <v>-4.3774445474147994E-2</v>
          </cell>
          <cell r="AN14">
            <v>8.8099042952060058E-2</v>
          </cell>
          <cell r="AO14">
            <v>-0.19858314555883405</v>
          </cell>
          <cell r="AP14">
            <v>7.8285376608369983E-2</v>
          </cell>
          <cell r="AQ14">
            <v>0.12101463514566002</v>
          </cell>
          <cell r="AR14">
            <v>0.48276678758859992</v>
          </cell>
          <cell r="AS14">
            <v>9.0717355787750087E-2</v>
          </cell>
          <cell r="AT14">
            <v>0.1162679596543299</v>
          </cell>
          <cell r="AU14">
            <v>0.2015012903809501</v>
          </cell>
          <cell r="AV14">
            <v>8.0760876715179952E-2</v>
          </cell>
          <cell r="AW14">
            <v>7.236782747507009E-2</v>
          </cell>
          <cell r="AX14">
            <v>-0.106207688271999</v>
          </cell>
          <cell r="AY14">
            <v>-4.4864611029620249E-3</v>
          </cell>
          <cell r="AZ14">
            <v>-1.092376273870499E-2</v>
          </cell>
          <cell r="BA14">
            <v>-0.19291665118932699</v>
          </cell>
          <cell r="BB14">
            <v>0.14869360166787993</v>
          </cell>
          <cell r="BC14">
            <v>-6.273831886053105E-2</v>
          </cell>
          <cell r="BD14">
            <v>-7.4878116071223966E-2</v>
          </cell>
          <cell r="BE14">
            <v>-0.10772957366704905</v>
          </cell>
          <cell r="BF14">
            <v>-3.6791940152644975E-2</v>
          </cell>
          <cell r="BG14">
            <v>-2.0536621034144997E-2</v>
          </cell>
          <cell r="BH14">
            <v>0.24553088384867006</v>
          </cell>
          <cell r="BI14">
            <v>-9.3616922318935036E-2</v>
          </cell>
          <cell r="BJ14">
            <v>1.5461127340790082E-2</v>
          </cell>
          <cell r="BK14">
            <v>-0.120861669003963</v>
          </cell>
          <cell r="BL14">
            <v>5.7977597296239969E-2</v>
          </cell>
          <cell r="BM14">
            <v>6.4340035498140047E-2</v>
          </cell>
          <cell r="BN14">
            <v>0.12736503320931991</v>
          </cell>
          <cell r="BO14">
            <v>-0.14811034959554703</v>
          </cell>
          <cell r="BP14">
            <v>0.12313691812753991</v>
          </cell>
          <cell r="BQ14">
            <v>-0.10181715053319895</v>
          </cell>
          <cell r="BR14">
            <v>8.0676953375339977E-2</v>
          </cell>
          <cell r="BS14">
            <v>0.12411801058053995</v>
          </cell>
          <cell r="BT14">
            <v>7.9068820059299938E-2</v>
          </cell>
          <cell r="BU14">
            <v>1.2780348837380107E-2</v>
          </cell>
          <cell r="BV14">
            <v>7.1116010725500001E-2</v>
          </cell>
          <cell r="BW14">
            <v>7.2969238340850007E-2</v>
          </cell>
          <cell r="BX14">
            <v>0.11072007852793009</v>
          </cell>
          <cell r="BY14">
            <v>-0.18010654014349003</v>
          </cell>
          <cell r="BZ14">
            <v>0.13733355242014</v>
          </cell>
          <cell r="CA14">
            <v>5.8678823709001904E-4</v>
          </cell>
          <cell r="CB14">
            <v>7.3079864561560015E-2</v>
          </cell>
          <cell r="CC14">
            <v>3.0733148634429996E-2</v>
          </cell>
          <cell r="CD14">
            <v>2.7305523931979936E-2</v>
          </cell>
          <cell r="CE14">
            <v>-1.333262485265696E-2</v>
          </cell>
          <cell r="CF14">
            <v>0.13507692056893994</v>
          </cell>
          <cell r="CG14">
            <v>6.171433168650009E-2</v>
          </cell>
          <cell r="CH14">
            <v>9.7667138159279965E-2</v>
          </cell>
          <cell r="CI14">
            <v>-3.508283656835598E-2</v>
          </cell>
          <cell r="CJ14">
            <v>-9.8780949532985995E-2</v>
          </cell>
          <cell r="CK14">
            <v>0.26910905081033998</v>
          </cell>
          <cell r="CL14">
            <v>-2.9803891599177956E-2</v>
          </cell>
          <cell r="CM14">
            <v>2.9048840582369895E-2</v>
          </cell>
          <cell r="CN14">
            <v>0.16275028425455007</v>
          </cell>
          <cell r="CO14">
            <v>0.18598214823008008</v>
          </cell>
          <cell r="CP14">
            <v>1.4722148954869896E-2</v>
          </cell>
          <cell r="CQ14">
            <v>2.6978294432159933E-2</v>
          </cell>
          <cell r="CR14">
            <v>-7.1153839051723011E-2</v>
          </cell>
          <cell r="CS14">
            <v>0.16742603021859992</v>
          </cell>
          <cell r="CT14">
            <v>0.18595604139566002</v>
          </cell>
          <cell r="CU14">
            <v>-0.23154147428274197</v>
          </cell>
          <cell r="CV14">
            <v>0.12371806341409997</v>
          </cell>
          <cell r="CW14">
            <v>-0.15272625249624205</v>
          </cell>
          <cell r="CX14">
            <v>-0.11743797820806501</v>
          </cell>
          <cell r="CY14">
            <v>-3.948618930578196E-2</v>
          </cell>
          <cell r="CZ14">
            <v>0.33906511503458003</v>
          </cell>
          <cell r="DA14">
            <v>-5.8402017951010299E-3</v>
          </cell>
          <cell r="DB14">
            <v>0.11526409822702011</v>
          </cell>
          <cell r="DC14">
            <v>0.10943154531716992</v>
          </cell>
          <cell r="DD14">
            <v>0.1127950354218501</v>
          </cell>
          <cell r="DE14">
            <v>-1.8848140656947954E-2</v>
          </cell>
          <cell r="DF14">
            <v>-8.4390004098415017E-2</v>
          </cell>
          <cell r="DG14">
            <v>-1.3667483747004994E-2</v>
          </cell>
          <cell r="DH14">
            <v>0.13769356447458003</v>
          </cell>
          <cell r="DI14">
            <v>6.7496339857580079E-2</v>
          </cell>
          <cell r="DJ14">
            <v>6.0859124243259899E-2</v>
          </cell>
          <cell r="DK14">
            <v>-6.3150484979152988E-2</v>
          </cell>
          <cell r="DL14">
            <v>7.6242487013340021E-2</v>
          </cell>
          <cell r="DM14">
            <v>8.8943759977820003E-2</v>
          </cell>
          <cell r="DN14">
            <v>1.5640418112280008E-2</v>
          </cell>
          <cell r="DO14">
            <v>-0.10068656963110001</v>
          </cell>
          <cell r="DP14">
            <v>0.12244478899240008</v>
          </cell>
          <cell r="DQ14">
            <v>8.5122029364109952E-2</v>
          </cell>
          <cell r="DR14">
            <v>0.11537126737833003</v>
          </cell>
          <cell r="DS14">
            <v>0.22670404154062007</v>
          </cell>
          <cell r="DT14">
            <v>9.578255850077011E-2</v>
          </cell>
          <cell r="DU14">
            <v>-9.1844992041589801E-3</v>
          </cell>
          <cell r="DV14">
            <v>-0.10367276233434697</v>
          </cell>
          <cell r="DW14">
            <v>7.0016901075840021E-2</v>
          </cell>
          <cell r="DX14">
            <v>0.21326903539895992</v>
          </cell>
          <cell r="DY14">
            <v>-1.6125817716121982E-2</v>
          </cell>
          <cell r="DZ14">
            <v>0.15423433023691002</v>
          </cell>
          <cell r="EA14">
            <v>-2.2224207341670965E-2</v>
          </cell>
          <cell r="EB14">
            <v>-0.131032486379147</v>
          </cell>
          <cell r="EC14">
            <v>0.19728104311228001</v>
          </cell>
          <cell r="ED14">
            <v>0.2230465813279201</v>
          </cell>
          <cell r="EE14">
            <v>0.17108539777994003</v>
          </cell>
          <cell r="EF14">
            <v>0.13806537824869003</v>
          </cell>
          <cell r="EG14">
            <v>-0.13557978433370599</v>
          </cell>
          <cell r="EH14">
            <v>0.18564681249856996</v>
          </cell>
          <cell r="EI14">
            <v>-5.2199800431728005E-2</v>
          </cell>
          <cell r="EJ14">
            <v>3.9741201996799091E-3</v>
          </cell>
          <cell r="EK14">
            <v>0.21379832464457005</v>
          </cell>
          <cell r="EL14">
            <v>4.267136293650009E-2</v>
          </cell>
          <cell r="EM14">
            <v>-0.10236265224218399</v>
          </cell>
          <cell r="EN14">
            <v>9.3888442099089975E-2</v>
          </cell>
          <cell r="EO14">
            <v>-6.9267173230648016E-2</v>
          </cell>
          <cell r="EP14">
            <v>-0.18817545932531399</v>
          </cell>
          <cell r="EQ14">
            <v>-0.10205688041448602</v>
          </cell>
          <cell r="ER14">
            <v>2.7550860047300674E-3</v>
          </cell>
          <cell r="ES14">
            <v>-3.576882642507595E-2</v>
          </cell>
          <cell r="ET14">
            <v>3.3653895437719905E-2</v>
          </cell>
          <cell r="EU14">
            <v>-2.0899076879024037E-2</v>
          </cell>
          <cell r="EV14">
            <v>3.554634290933989E-2</v>
          </cell>
          <cell r="EW14">
            <v>-6.5591295182705012E-2</v>
          </cell>
          <cell r="EX14">
            <v>9.3005339682100008E-2</v>
          </cell>
          <cell r="EY14">
            <v>2.598110872507009E-2</v>
          </cell>
          <cell r="EZ14">
            <v>-7.7589769780636031E-2</v>
          </cell>
          <cell r="FA14">
            <v>6.8176548063759945E-2</v>
          </cell>
          <cell r="FB14">
            <v>-8.5491199910641025E-2</v>
          </cell>
          <cell r="FC14">
            <v>-2.4612207829951993E-2</v>
          </cell>
          <cell r="FD14">
            <v>-6.4387579381465998E-2</v>
          </cell>
          <cell r="FE14">
            <v>0.28877357679604998</v>
          </cell>
          <cell r="FF14">
            <v>0.34308830934763002</v>
          </cell>
          <cell r="FG14">
            <v>4.0519754469390046E-2</v>
          </cell>
          <cell r="FH14">
            <v>-8.4870357930660001E-2</v>
          </cell>
          <cell r="FI14">
            <v>0.13286809164285995</v>
          </cell>
          <cell r="FJ14">
            <v>3.7383477270600096E-2</v>
          </cell>
          <cell r="FK14">
            <v>-7.5999219834804954E-2</v>
          </cell>
          <cell r="FL14">
            <v>-0.20856430095434197</v>
          </cell>
          <cell r="FM14">
            <v>1.8623630583290085E-2</v>
          </cell>
          <cell r="FN14">
            <v>7.556716638802996E-2</v>
          </cell>
          <cell r="FO14">
            <v>6.0868184149269977E-2</v>
          </cell>
          <cell r="FP14">
            <v>0.11480049329996</v>
          </cell>
          <cell r="FQ14">
            <v>0.11468414503336</v>
          </cell>
          <cell r="FR14">
            <v>-4.6880440115929511E-3</v>
          </cell>
          <cell r="FS14">
            <v>0.14841393667459002</v>
          </cell>
          <cell r="FT14">
            <v>-3.472067874670004E-2</v>
          </cell>
          <cell r="FU14">
            <v>0.16877655225992005</v>
          </cell>
          <cell r="FV14">
            <v>0.11380819517373997</v>
          </cell>
          <cell r="FW14">
            <v>-8.0874939382076017E-2</v>
          </cell>
          <cell r="FX14">
            <v>4.8025767385960094E-2</v>
          </cell>
          <cell r="FY14">
            <v>-2.6616235196589955E-2</v>
          </cell>
          <cell r="FZ14">
            <v>-0.10001989167928704</v>
          </cell>
          <cell r="GA14">
            <v>0.11926929193734992</v>
          </cell>
          <cell r="GB14">
            <v>-6.5988497138019797E-3</v>
          </cell>
          <cell r="GC14">
            <v>-4.7125537812710006E-2</v>
          </cell>
          <cell r="GD14">
            <v>-8.1990976750850986E-2</v>
          </cell>
          <cell r="GE14">
            <v>5.0254981100559926E-2</v>
          </cell>
          <cell r="GF14">
            <v>-2.9882867753506015E-2</v>
          </cell>
          <cell r="GG14">
            <v>1.8506328642369896E-2</v>
          </cell>
          <cell r="GH14">
            <v>-0.13623626989126203</v>
          </cell>
          <cell r="GI14">
            <v>-8.3966095864772994E-2</v>
          </cell>
          <cell r="GJ14">
            <v>-1.2703676640987038E-2</v>
          </cell>
          <cell r="GK14">
            <v>4.4295827925209919E-2</v>
          </cell>
          <cell r="GL14">
            <v>-8.7547202527523016E-2</v>
          </cell>
          <cell r="GM14">
            <v>7.5415807961998205E-4</v>
          </cell>
          <cell r="GN14">
            <v>1.0138670980929909E-2</v>
          </cell>
          <cell r="GO14">
            <v>-0.10070856374502202</v>
          </cell>
          <cell r="GP14">
            <v>1.1446158468719991E-2</v>
          </cell>
          <cell r="GQ14">
            <v>0.13065890508889999</v>
          </cell>
          <cell r="GR14">
            <v>-6.2331934392451993E-2</v>
          </cell>
          <cell r="GS14">
            <v>-0.12223615211248395</v>
          </cell>
          <cell r="GT14">
            <v>4.6094338476659891E-2</v>
          </cell>
          <cell r="GU14">
            <v>-7.6588411748409024E-2</v>
          </cell>
          <cell r="GV14">
            <v>0.15547899442910995</v>
          </cell>
          <cell r="GW14">
            <v>-4.632063668966302E-2</v>
          </cell>
          <cell r="GX14">
            <v>-9.3813915669918035E-2</v>
          </cell>
          <cell r="GY14">
            <v>0.17419842916727002</v>
          </cell>
          <cell r="GZ14">
            <v>0.24319247442483993</v>
          </cell>
          <cell r="HA14">
            <v>3.8036028921599963E-2</v>
          </cell>
          <cell r="HB14">
            <v>-1.5187700212001998E-2</v>
          </cell>
          <cell r="HC14">
            <v>2.8250618576999287E-3</v>
          </cell>
          <cell r="HD14">
            <v>4.257504183053995E-2</v>
          </cell>
          <cell r="HE14">
            <v>-0.15732820791006097</v>
          </cell>
          <cell r="HF14">
            <v>1.6467969000339977E-2</v>
          </cell>
          <cell r="HG14">
            <v>0.12555042940377992</v>
          </cell>
          <cell r="HH14">
            <v>0.17365936475992005</v>
          </cell>
          <cell r="HI14">
            <v>6.7947904646399993E-2</v>
          </cell>
          <cell r="HJ14">
            <v>0.11552123266459002</v>
          </cell>
          <cell r="HK14">
            <v>0.11736289697886004</v>
          </cell>
          <cell r="HL14">
            <v>0.26070849138497998</v>
          </cell>
          <cell r="HM14">
            <v>8.8529388487339933E-2</v>
          </cell>
          <cell r="HN14">
            <v>0.11820487219095011</v>
          </cell>
          <cell r="HO14">
            <v>-0.10942735236883205</v>
          </cell>
          <cell r="HP14">
            <v>-0.11785336297750504</v>
          </cell>
          <cell r="HQ14">
            <v>5.8319131910800071E-2</v>
          </cell>
          <cell r="HR14">
            <v>-5.3542275846004017E-2</v>
          </cell>
          <cell r="HS14">
            <v>0.15416399675607995</v>
          </cell>
          <cell r="HT14">
            <v>-4.6493605971339447E-3</v>
          </cell>
          <cell r="HU14">
            <v>-9.2475135743617987E-2</v>
          </cell>
          <cell r="HV14">
            <v>6.2471429884429996E-2</v>
          </cell>
          <cell r="HW14">
            <v>4.0593902647499958E-2</v>
          </cell>
          <cell r="HX14">
            <v>0.17996720510721009</v>
          </cell>
          <cell r="HY14">
            <v>-0.15630175632238397</v>
          </cell>
          <cell r="HZ14">
            <v>-4.2905886590481002E-2</v>
          </cell>
          <cell r="IA14">
            <v>0.23821524816750994</v>
          </cell>
          <cell r="IB14">
            <v>-0.13044681113958401</v>
          </cell>
          <cell r="IC14">
            <v>-1.4921025633809482E-3</v>
          </cell>
          <cell r="ID14">
            <v>-1.0295705199240279E-3</v>
          </cell>
          <cell r="IE14">
            <v>1.8728653967380104E-2</v>
          </cell>
          <cell r="IF14">
            <v>-0.14496674102544804</v>
          </cell>
          <cell r="IG14">
            <v>-4.3207247674465044E-2</v>
          </cell>
          <cell r="IH14">
            <v>5.3864519178870029E-2</v>
          </cell>
          <cell r="II14">
            <v>0.35653416353463996</v>
          </cell>
          <cell r="IJ14">
            <v>-4.2569120347500045E-2</v>
          </cell>
          <cell r="IK14">
            <v>-4.4819434106350031E-2</v>
          </cell>
          <cell r="IL14">
            <v>-1.2601212859150168E-3</v>
          </cell>
          <cell r="IM14">
            <v>-8.2594831407070024E-2</v>
          </cell>
          <cell r="IN14">
            <v>7.4377219259740057E-2</v>
          </cell>
          <cell r="IO14">
            <v>1.7349879324439987E-2</v>
          </cell>
          <cell r="IP14">
            <v>0.16785840231179994</v>
          </cell>
          <cell r="IQ14">
            <v>0.12783447939157</v>
          </cell>
          <cell r="IR14">
            <v>0.32700983721017995</v>
          </cell>
          <cell r="IS14">
            <v>5.6623618185519975E-2</v>
          </cell>
          <cell r="IT14">
            <v>5.9766213476659891E-2</v>
          </cell>
          <cell r="IU14">
            <v>0.14819232660532</v>
          </cell>
          <cell r="IV14">
            <v>-8.1300158917903986E-2</v>
          </cell>
          <cell r="IW14">
            <v>0.12885729509591992</v>
          </cell>
          <cell r="IX14">
            <v>3.9073629975299173E-3</v>
          </cell>
          <cell r="IY14">
            <v>-5.8996637284756015E-2</v>
          </cell>
          <cell r="IZ14">
            <v>0.10365609365702011</v>
          </cell>
          <cell r="JA14">
            <v>9.0496341764930044E-2</v>
          </cell>
          <cell r="JB14">
            <v>-0.10498948854208001</v>
          </cell>
          <cell r="JC14">
            <v>-3.2515604913235019E-2</v>
          </cell>
          <cell r="JD14">
            <v>5.2828471243379971E-2</v>
          </cell>
          <cell r="JE14">
            <v>-2.5783677518367965E-2</v>
          </cell>
          <cell r="JF14">
            <v>0.24498871999978999</v>
          </cell>
          <cell r="JG14">
            <v>0.20027248102426998</v>
          </cell>
          <cell r="JH14">
            <v>0.12893954950570996</v>
          </cell>
          <cell r="JI14">
            <v>-0.17167230409383805</v>
          </cell>
          <cell r="JJ14">
            <v>-0.16638590854406399</v>
          </cell>
          <cell r="JK14">
            <v>-0.11948438447713805</v>
          </cell>
          <cell r="JL14">
            <v>3.7511150419710093E-2</v>
          </cell>
          <cell r="JM14">
            <v>0.16391865450143994</v>
          </cell>
          <cell r="JN14">
            <v>-0.18872954410314602</v>
          </cell>
          <cell r="JO14">
            <v>0.18683842855692001</v>
          </cell>
          <cell r="JP14">
            <v>0.15599886614084002</v>
          </cell>
          <cell r="JQ14">
            <v>0.12480036455392995</v>
          </cell>
          <cell r="JR14">
            <v>-2.4660308778285955E-2</v>
          </cell>
          <cell r="JS14">
            <v>-2.5256593644618963E-2</v>
          </cell>
          <cell r="JT14">
            <v>3.5429160177709917E-2</v>
          </cell>
          <cell r="JU14">
            <v>1.355318266153005E-2</v>
          </cell>
          <cell r="JV14">
            <v>-6.4712901532649969E-2</v>
          </cell>
          <cell r="JW14">
            <v>0.13893334108590993</v>
          </cell>
          <cell r="JX14">
            <v>-0.22424675983190501</v>
          </cell>
          <cell r="JY14">
            <v>7.1100513517859953E-2</v>
          </cell>
          <cell r="JZ14">
            <v>-6.6685755670070956E-2</v>
          </cell>
          <cell r="KA14">
            <v>9.2416088163850052E-2</v>
          </cell>
          <cell r="KB14">
            <v>-0.24721153539419205</v>
          </cell>
          <cell r="KC14">
            <v>-6.8763093352319782E-3</v>
          </cell>
          <cell r="KD14">
            <v>6.7890088140960092E-2</v>
          </cell>
          <cell r="KE14">
            <v>-3.3057291924952992E-2</v>
          </cell>
          <cell r="KF14">
            <v>0.10877684789895992</v>
          </cell>
          <cell r="KG14">
            <v>7.2229425489900079E-2</v>
          </cell>
          <cell r="KH14">
            <v>7.568995195626993E-2</v>
          </cell>
          <cell r="KI14">
            <v>9.914151865244003E-2</v>
          </cell>
          <cell r="KJ14">
            <v>-0.18153460782766295</v>
          </cell>
          <cell r="KK14">
            <v>-5.7221849381923984E-2</v>
          </cell>
          <cell r="KL14">
            <v>6.4617435514930044E-2</v>
          </cell>
          <cell r="KM14">
            <v>2.2271196424960005E-2</v>
          </cell>
          <cell r="KN14">
            <v>3.7470142424109953E-2</v>
          </cell>
          <cell r="KO14">
            <v>0.22778038221598007</v>
          </cell>
          <cell r="KP14">
            <v>0.45479528146981996</v>
          </cell>
          <cell r="KQ14">
            <v>0.27679936128854998</v>
          </cell>
          <cell r="KR14">
            <v>-0.23379083436727499</v>
          </cell>
          <cell r="KS14">
            <v>0.1009375258088101</v>
          </cell>
          <cell r="KT14">
            <v>7.810560899973007E-2</v>
          </cell>
          <cell r="KU14">
            <v>0.1684141560196899</v>
          </cell>
          <cell r="KV14">
            <v>9.0283314764499911E-2</v>
          </cell>
          <cell r="KW14">
            <v>1.1549632132050069E-2</v>
          </cell>
          <cell r="KX14">
            <v>-6.9858626723290351E-3</v>
          </cell>
          <cell r="KY14">
            <v>-5.7757516324519975E-2</v>
          </cell>
          <cell r="KZ14">
            <v>-5.6799312055111018E-2</v>
          </cell>
          <cell r="LA14">
            <v>-0.13464977306127501</v>
          </cell>
          <cell r="LB14">
            <v>-9.5640619218348988E-2</v>
          </cell>
          <cell r="LC14">
            <v>6.6530744612220083E-2</v>
          </cell>
          <cell r="LD14">
            <v>0.12301162916422004</v>
          </cell>
          <cell r="LE14">
            <v>-4.8913498342036954E-2</v>
          </cell>
          <cell r="LF14">
            <v>-4.0331144750118009E-2</v>
          </cell>
          <cell r="LG14">
            <v>-7.3752780377865035E-2</v>
          </cell>
          <cell r="LH14">
            <v>-2.6703794419765003E-2</v>
          </cell>
          <cell r="LI14">
            <v>0.16852037149668009</v>
          </cell>
          <cell r="LJ14">
            <v>0.13953260618447993</v>
          </cell>
          <cell r="LK14">
            <v>-0.21611233514547301</v>
          </cell>
          <cell r="LL14">
            <v>0.14752439695597008</v>
          </cell>
          <cell r="LM14">
            <v>-1.5464027345180043E-2</v>
          </cell>
          <cell r="LN14">
            <v>-9.1272433221340044E-2</v>
          </cell>
          <cell r="LO14">
            <v>0.20403663355111989</v>
          </cell>
          <cell r="LP14">
            <v>-8.125617069005997E-2</v>
          </cell>
          <cell r="LQ14">
            <v>5.9287707388399946E-2</v>
          </cell>
          <cell r="LR14">
            <v>4.5837084829809971E-2</v>
          </cell>
          <cell r="LS14">
            <v>-0.10476972621679304</v>
          </cell>
          <cell r="LT14">
            <v>0.13704446989298003</v>
          </cell>
          <cell r="LU14">
            <v>0.12318603235482994</v>
          </cell>
          <cell r="LV14">
            <v>-9.7249586999415993E-2</v>
          </cell>
          <cell r="LW14">
            <v>0.15377549368142995</v>
          </cell>
          <cell r="LX14">
            <v>-0.12913163465261501</v>
          </cell>
          <cell r="LY14">
            <v>-0.17164917749166497</v>
          </cell>
          <cell r="LZ14">
            <v>-5.154671233892405E-2</v>
          </cell>
          <cell r="MA14">
            <v>5.445388990640998E-2</v>
          </cell>
          <cell r="MB14">
            <v>-1.1460025727748957E-2</v>
          </cell>
          <cell r="MC14">
            <v>4.1136424124240012E-2</v>
          </cell>
          <cell r="MD14">
            <v>0.29622880655527006</v>
          </cell>
          <cell r="ME14">
            <v>-0.10528614085912702</v>
          </cell>
          <cell r="MF14">
            <v>0.10959951120615008</v>
          </cell>
          <cell r="MG14">
            <v>2.6461641371249955E-2</v>
          </cell>
          <cell r="MH14">
            <v>-5.2902121961116988E-2</v>
          </cell>
          <cell r="MI14">
            <v>-9.1928680360316983E-2</v>
          </cell>
          <cell r="MJ14">
            <v>-4.1120191037654963E-2</v>
          </cell>
          <cell r="MK14">
            <v>-9.4166238725185036E-2</v>
          </cell>
          <cell r="ML14">
            <v>0.1565126581788101</v>
          </cell>
          <cell r="MM14">
            <v>-7.7386696755886053E-2</v>
          </cell>
          <cell r="MN14">
            <v>-7.7150066316127974E-2</v>
          </cell>
          <cell r="MO14">
            <v>8.4700266897679954E-2</v>
          </cell>
          <cell r="MP14">
            <v>-0.13624294561147698</v>
          </cell>
          <cell r="MQ14">
            <v>-0.21844859880209</v>
          </cell>
          <cell r="MR14">
            <v>-8.4976215779780984E-2</v>
          </cell>
          <cell r="MS14">
            <v>-2.4610062062739968E-2</v>
          </cell>
          <cell r="MT14">
            <v>6.8072835981850099E-2</v>
          </cell>
          <cell r="MU14">
            <v>-0.13490106624364895</v>
          </cell>
          <cell r="MV14">
            <v>6.1498086035250088E-2</v>
          </cell>
          <cell r="MW14">
            <v>0.11667517858744003</v>
          </cell>
          <cell r="MX14">
            <v>-9.3069870889186945E-2</v>
          </cell>
          <cell r="MY14">
            <v>0.10056702333689005</v>
          </cell>
          <cell r="MZ14">
            <v>-0.128962834298611</v>
          </cell>
          <cell r="NA14">
            <v>-0.11034389299154301</v>
          </cell>
          <cell r="NB14">
            <v>4.9692790091039996E-2</v>
          </cell>
          <cell r="NC14">
            <v>-0.11897869867086397</v>
          </cell>
          <cell r="ND14">
            <v>-4.8726876199244984E-2</v>
          </cell>
          <cell r="NE14">
            <v>-0.24808915418386501</v>
          </cell>
          <cell r="NF14">
            <v>0.1768987579941701</v>
          </cell>
          <cell r="NG14">
            <v>0.17021052080392995</v>
          </cell>
          <cell r="NH14">
            <v>7.5230280935759897E-2</v>
          </cell>
          <cell r="NI14">
            <v>-4.5481462895869962E-2</v>
          </cell>
          <cell r="NJ14">
            <v>-9.9138338983059016E-2</v>
          </cell>
          <cell r="NK14">
            <v>0.15260843473673003</v>
          </cell>
          <cell r="NL14">
            <v>-9.1328640401363015E-2</v>
          </cell>
          <cell r="NM14">
            <v>4.9150864660739924E-2</v>
          </cell>
          <cell r="NN14">
            <v>-0.12355436843633605</v>
          </cell>
          <cell r="NO14">
            <v>0.17068950372934011</v>
          </cell>
          <cell r="NP14">
            <v>0.18121139246225004</v>
          </cell>
          <cell r="NQ14">
            <v>0.16237978178263002</v>
          </cell>
          <cell r="NR14">
            <v>0.18802694517373997</v>
          </cell>
          <cell r="NS14">
            <v>-4.5539696633815963E-2</v>
          </cell>
          <cell r="NT14">
            <v>-1.3912637650966952E-2</v>
          </cell>
          <cell r="NU14">
            <v>0.11231474119425</v>
          </cell>
          <cell r="NV14">
            <v>5.8619896948340022E-2</v>
          </cell>
          <cell r="NW14">
            <v>-8.8279385983944025E-2</v>
          </cell>
          <cell r="NX14">
            <v>5.5307190001010031E-2</v>
          </cell>
          <cell r="NY14">
            <v>4.6127597868439896E-2</v>
          </cell>
          <cell r="NZ14">
            <v>0.16581515508889999</v>
          </cell>
          <cell r="OA14">
            <v>0.19535688596963996</v>
          </cell>
          <cell r="OB14">
            <v>0.22764829832315003</v>
          </cell>
          <cell r="OC14">
            <v>0.29606632429360991</v>
          </cell>
          <cell r="OD14">
            <v>8.211342531443E-2</v>
          </cell>
          <cell r="OE14">
            <v>-1.0808305144309749E-3</v>
          </cell>
          <cell r="OF14">
            <v>0.28217176634072993</v>
          </cell>
          <cell r="OG14">
            <v>-0.18808712524175597</v>
          </cell>
          <cell r="OH14">
            <v>-7.3955913007259011E-2</v>
          </cell>
          <cell r="OI14">
            <v>2.4818818151949973E-2</v>
          </cell>
          <cell r="OJ14">
            <v>0.29484097200632009</v>
          </cell>
          <cell r="OK14">
            <v>0.1820311947464901</v>
          </cell>
          <cell r="OL14">
            <v>4.1107337057590065E-2</v>
          </cell>
          <cell r="OM14">
            <v>-6.4877946794033026E-2</v>
          </cell>
          <cell r="ON14">
            <v>4.6035806715490013E-2</v>
          </cell>
          <cell r="OO14">
            <v>5.5208603918549981E-2</v>
          </cell>
          <cell r="OP14">
            <v>3.5619537413120073E-2</v>
          </cell>
          <cell r="OQ14">
            <v>5.9877435743810103E-2</v>
          </cell>
          <cell r="OR14">
            <v>-7.8948755681515048E-2</v>
          </cell>
          <cell r="OS14">
            <v>-1.944675010442698E-2</v>
          </cell>
          <cell r="OT14">
            <v>5.5203239500519974E-2</v>
          </cell>
          <cell r="OU14">
            <v>-3.8244323134419833E-3</v>
          </cell>
          <cell r="OV14">
            <v>-0.10603042405843699</v>
          </cell>
          <cell r="OW14">
            <v>0.11074129778146991</v>
          </cell>
          <cell r="OX14">
            <v>-8.2181413590908026E-2</v>
          </cell>
          <cell r="OY14">
            <v>0.14549843508004989</v>
          </cell>
          <cell r="OZ14">
            <v>-0.18112726968526804</v>
          </cell>
          <cell r="PA14">
            <v>-0.191423852860928</v>
          </cell>
          <cell r="PB14">
            <v>-2.5913734853267978E-2</v>
          </cell>
          <cell r="PC14">
            <v>-0.10114844602346396</v>
          </cell>
          <cell r="PD14">
            <v>0.1102976008057599</v>
          </cell>
          <cell r="PE14">
            <v>-5.359085363149596E-2</v>
          </cell>
          <cell r="PF14">
            <v>-2.666958135366404E-2</v>
          </cell>
          <cell r="PG14">
            <v>5.3105394423009988E-2</v>
          </cell>
          <cell r="PH14">
            <v>-2.8712530553340998E-2</v>
          </cell>
          <cell r="PI14">
            <v>-0.10569252532720597</v>
          </cell>
          <cell r="PJ14">
            <v>-0.18665095132589304</v>
          </cell>
          <cell r="PK14">
            <v>0.17983679014443998</v>
          </cell>
          <cell r="PL14">
            <v>0.10150806146859992</v>
          </cell>
          <cell r="PM14">
            <v>8.4723512709139914E-2</v>
          </cell>
          <cell r="PN14">
            <v>3.3610860884190075E-2</v>
          </cell>
          <cell r="PO14">
            <v>-0.14240219157934197</v>
          </cell>
          <cell r="PP14">
            <v>-0.10750158590078396</v>
          </cell>
          <cell r="PQ14">
            <v>6.7009727537630015E-2</v>
          </cell>
          <cell r="PR14">
            <v>-1.3917644441127974E-2</v>
          </cell>
          <cell r="PS14">
            <v>0.17555169302225004</v>
          </cell>
          <cell r="PT14">
            <v>1.6912023603919968E-2</v>
          </cell>
          <cell r="PU14">
            <v>8.0144683897499958E-2</v>
          </cell>
          <cell r="PV14">
            <v>0.14444903570413992</v>
          </cell>
          <cell r="PW14">
            <v>-0.11920388501882595</v>
          </cell>
          <cell r="PX14">
            <v>0.21280972200632009</v>
          </cell>
          <cell r="PY14">
            <v>-0.16019840997457502</v>
          </cell>
          <cell r="PZ14">
            <v>-6.7966361463070002E-2</v>
          </cell>
          <cell r="QA14">
            <v>-0.20688899320363996</v>
          </cell>
          <cell r="QB14">
            <v>1.5312950193880015E-2</v>
          </cell>
          <cell r="QC14">
            <v>9.6846027970300952E-3</v>
          </cell>
          <cell r="QD14">
            <v>-7.1696598947048051E-2</v>
          </cell>
          <cell r="QE14">
            <v>-6.6414971768856024E-2</v>
          </cell>
          <cell r="QF14">
            <v>0.1898930473923699</v>
          </cell>
          <cell r="QG14">
            <v>-1.9685287892817982E-2</v>
          </cell>
          <cell r="QH14">
            <v>3.3634821951390004E-2</v>
          </cell>
          <cell r="QI14">
            <v>-0.13784875434637101</v>
          </cell>
          <cell r="QJ14">
            <v>-3.9258857190608953E-2</v>
          </cell>
          <cell r="QK14">
            <v>9.1888110220430086E-2</v>
          </cell>
          <cell r="QL14">
            <v>3.967920976876993E-2</v>
          </cell>
          <cell r="QM14">
            <v>5.0746838629250002E-2</v>
          </cell>
          <cell r="QN14">
            <v>-1.295079749822603E-2</v>
          </cell>
          <cell r="QO14">
            <v>0.10555116373300999</v>
          </cell>
          <cell r="QP14">
            <v>-5.2696307122707009E-2</v>
          </cell>
          <cell r="QQ14">
            <v>9.1703097403049938E-2</v>
          </cell>
          <cell r="QR14">
            <v>0.21479789453745002</v>
          </cell>
          <cell r="QS14">
            <v>2.7475993216039996E-2</v>
          </cell>
          <cell r="QT14">
            <v>0.12670723634958003</v>
          </cell>
          <cell r="QU14">
            <v>0.12767152029276008</v>
          </cell>
          <cell r="QV14">
            <v>3.7089149534700105E-2</v>
          </cell>
          <cell r="QW14">
            <v>7.6555649816989924E-2</v>
          </cell>
          <cell r="QX14">
            <v>0.33087972837687007</v>
          </cell>
          <cell r="QY14">
            <v>3.2337824881079946E-2</v>
          </cell>
          <cell r="QZ14">
            <v>-2.3996134221554E-2</v>
          </cell>
          <cell r="RA14">
            <v>3.3723517060300079E-3</v>
          </cell>
          <cell r="RB14">
            <v>-3.6606986939907049E-2</v>
          </cell>
          <cell r="RC14">
            <v>-6.7989547669887962E-2</v>
          </cell>
          <cell r="RD14">
            <v>0.14067999559640998</v>
          </cell>
          <cell r="RE14">
            <v>-0.13092847627401305</v>
          </cell>
          <cell r="RF14">
            <v>-9.5347245156764959E-2</v>
          </cell>
          <cell r="RG14">
            <v>-3.2987614095211004E-2</v>
          </cell>
          <cell r="RH14">
            <v>-0.11477567714452697</v>
          </cell>
          <cell r="RI14">
            <v>-2.8434772908688011E-2</v>
          </cell>
          <cell r="RJ14">
            <v>0.14399341779946995</v>
          </cell>
          <cell r="RK14">
            <v>-3.871770662069296E-2</v>
          </cell>
          <cell r="RL14">
            <v>-0.24163939517736399</v>
          </cell>
          <cell r="RM14">
            <v>0.30171136099100004</v>
          </cell>
          <cell r="RN14">
            <v>0.19334797102212997</v>
          </cell>
          <cell r="RO14">
            <v>1.5453736364839932E-2</v>
          </cell>
          <cell r="RP14">
            <v>0.14967755514383008</v>
          </cell>
          <cell r="RQ14">
            <v>-6.9270511090754994E-2</v>
          </cell>
          <cell r="RR14">
            <v>-0.113673348844051</v>
          </cell>
          <cell r="RS14">
            <v>0.16520897585154004</v>
          </cell>
          <cell r="RT14">
            <v>0.20551828581095011</v>
          </cell>
          <cell r="RU14">
            <v>-2.1412451684475031E-2</v>
          </cell>
          <cell r="RV14">
            <v>0.11865321832894993</v>
          </cell>
          <cell r="RW14">
            <v>0.1234977646470099</v>
          </cell>
          <cell r="RX14">
            <v>-9.3056996285915017E-2</v>
          </cell>
          <cell r="RY14">
            <v>-7.9203803956508945E-2</v>
          </cell>
          <cell r="RZ14">
            <v>0.13421003061532999</v>
          </cell>
          <cell r="SA14">
            <v>7.0982734739780007E-2</v>
          </cell>
          <cell r="SB14">
            <v>-8.3205957829951993E-2</v>
          </cell>
          <cell r="SC14">
            <v>4.6347780823698947E-3</v>
          </cell>
          <cell r="SD14">
            <v>0.37359205919503991</v>
          </cell>
          <cell r="SE14">
            <v>8.6594621717930087E-2</v>
          </cell>
          <cell r="SF14">
            <v>-3.4208492636680354E-3</v>
          </cell>
          <cell r="SG14">
            <v>0.14827064710854998</v>
          </cell>
          <cell r="SH14">
            <v>0.12973336416482995</v>
          </cell>
          <cell r="SI14">
            <v>0.36035470205545006</v>
          </cell>
          <cell r="SJ14">
            <v>0.26820556360482994</v>
          </cell>
          <cell r="SK14">
            <v>0.10687843996285995</v>
          </cell>
          <cell r="SL14">
            <v>4.52840729355799E-2</v>
          </cell>
          <cell r="SM14">
            <v>-3.4116406857967019E-2</v>
          </cell>
          <cell r="SN14">
            <v>6.5871159613130059E-2</v>
          </cell>
          <cell r="SO14">
            <v>1.8429438650610086E-2</v>
          </cell>
          <cell r="SP14">
            <v>0.3349074526429201</v>
          </cell>
          <cell r="SQ14">
            <v>0.22371379572153005</v>
          </cell>
          <cell r="SR14">
            <v>0.32244257169961998</v>
          </cell>
          <cell r="SS14">
            <v>3.041938978433989E-2</v>
          </cell>
          <cell r="ST14">
            <v>8.4456606507299359E-3</v>
          </cell>
          <cell r="SU14">
            <v>9.6576253950600099E-2</v>
          </cell>
          <cell r="SV14">
            <v>4.2003433287139957E-2</v>
          </cell>
          <cell r="SW14">
            <v>0.17990771967173003</v>
          </cell>
          <cell r="SX14">
            <v>5.4688854813600418E-3</v>
          </cell>
          <cell r="SY14">
            <v>-5.6678314626216975E-2</v>
          </cell>
          <cell r="SZ14">
            <v>0.17169861036538991</v>
          </cell>
          <cell r="TA14">
            <v>0.35577241617441002</v>
          </cell>
          <cell r="TB14">
            <v>1.7070691168310059E-2</v>
          </cell>
          <cell r="TC14">
            <v>4.196469026803995E-2</v>
          </cell>
          <cell r="TD14">
            <v>-6.4304728925227983E-2</v>
          </cell>
          <cell r="TE14">
            <v>0.14472607809304994</v>
          </cell>
          <cell r="TF14">
            <v>0.20895652014016997</v>
          </cell>
          <cell r="TG14">
            <v>0.16336147028208003</v>
          </cell>
          <cell r="TH14">
            <v>2.8394500792030097E-2</v>
          </cell>
          <cell r="TI14">
            <v>-5.1679392278193959E-2</v>
          </cell>
          <cell r="TJ14">
            <v>0.23469571310282</v>
          </cell>
          <cell r="TK14">
            <v>0.11307875353098007</v>
          </cell>
          <cell r="TL14">
            <v>-2.6007850587367987E-2</v>
          </cell>
          <cell r="TM14">
            <v>4.2454405426999298E-3</v>
          </cell>
          <cell r="TN14">
            <v>-1.6797144830226984E-2</v>
          </cell>
          <cell r="TO14">
            <v>0.11554531294106996</v>
          </cell>
          <cell r="TP14">
            <v>5.9174458563330035E-2</v>
          </cell>
          <cell r="TQ14">
            <v>-1.1827071130276035E-2</v>
          </cell>
          <cell r="TR14">
            <v>8.7736408293249912E-2</v>
          </cell>
          <cell r="TS14">
            <v>4.3370525419710093E-2</v>
          </cell>
          <cell r="TT14">
            <v>8.7933461248870026E-2</v>
          </cell>
          <cell r="TU14">
            <v>7.2416464865209917E-2</v>
          </cell>
          <cell r="TV14">
            <v>0.14283577638865008</v>
          </cell>
          <cell r="TW14">
            <v>-1.9911427915096036E-2</v>
          </cell>
          <cell r="TX14">
            <v>0.18695382314920006</v>
          </cell>
          <cell r="TY14">
            <v>-4.0843681693080169E-3</v>
          </cell>
          <cell r="TZ14">
            <v>0.31534210878610991</v>
          </cell>
          <cell r="UA14">
            <v>-6.8985660493373957E-2</v>
          </cell>
          <cell r="UB14">
            <v>8.390621381997998E-2</v>
          </cell>
          <cell r="UC14">
            <v>2.2164265692230067E-2</v>
          </cell>
          <cell r="UD14">
            <v>-9.8781664788722967E-2</v>
          </cell>
          <cell r="UE14">
            <v>-4.3021638810635032E-2</v>
          </cell>
          <cell r="UF14">
            <v>2.5943677008150035E-2</v>
          </cell>
          <cell r="UG14">
            <v>2.1846930563450107E-2</v>
          </cell>
          <cell r="UH14">
            <v>2.6644389212129971E-2</v>
          </cell>
          <cell r="UI14">
            <v>6.6388766348359995E-2</v>
          </cell>
          <cell r="UJ14">
            <v>-2.4725635468960006E-2</v>
          </cell>
          <cell r="UK14">
            <v>0.2459793491959601</v>
          </cell>
          <cell r="UL14">
            <v>-9.8391254365444047E-2</v>
          </cell>
          <cell r="UM14">
            <v>-9.0943057954311013E-2</v>
          </cell>
          <cell r="UN14">
            <v>7.419149118661994E-2</v>
          </cell>
          <cell r="UO14">
            <v>6.1812560141089934E-2</v>
          </cell>
          <cell r="UP14">
            <v>1.4126340925689984E-2</v>
          </cell>
          <cell r="UQ14">
            <v>0.26396028238534996</v>
          </cell>
          <cell r="UR14">
            <v>-3.0273337781429044E-2</v>
          </cell>
          <cell r="US14">
            <v>-0.27687229675054503</v>
          </cell>
          <cell r="UT14">
            <v>0.24589852529764</v>
          </cell>
          <cell r="UU14">
            <v>1.1961500227450017E-2</v>
          </cell>
          <cell r="UV14">
            <v>0.24768308836222008</v>
          </cell>
          <cell r="UW14">
            <v>6.8543355047699928E-2</v>
          </cell>
          <cell r="UX14">
            <v>-6.3040931642055043E-2</v>
          </cell>
          <cell r="UY14">
            <v>0.12881771761178995</v>
          </cell>
          <cell r="UZ14">
            <v>8.776132303476003E-2</v>
          </cell>
          <cell r="VA14">
            <v>1.7726103842260033E-2</v>
          </cell>
          <cell r="VB14">
            <v>-8.7645967423915949E-2</v>
          </cell>
          <cell r="VC14">
            <v>7.597140508889999E-2</v>
          </cell>
          <cell r="VD14">
            <v>7.8998013138800172E-3</v>
          </cell>
          <cell r="VE14">
            <v>0.16258291441202011</v>
          </cell>
          <cell r="VF14">
            <v>-2.2805173814297031E-2</v>
          </cell>
          <cell r="VG14">
            <v>9.9008484482800974E-3</v>
          </cell>
          <cell r="VH14">
            <v>4.2299310743810103E-2</v>
          </cell>
          <cell r="VI14">
            <v>-5.9832234799861994E-2</v>
          </cell>
          <cell r="VJ14">
            <v>0.12100390630960001</v>
          </cell>
          <cell r="VK14">
            <v>-1.5619595468044034E-2</v>
          </cell>
          <cell r="VL14">
            <v>-6.5441508710384011E-2</v>
          </cell>
          <cell r="VM14">
            <v>2.2217436432800941E-3</v>
          </cell>
          <cell r="VN14">
            <v>6.6555659353729979E-2</v>
          </cell>
          <cell r="VO14">
            <v>1.9534508764740055E-2</v>
          </cell>
          <cell r="VP14">
            <v>0.32250765997171005</v>
          </cell>
          <cell r="VQ14">
            <v>-7.7079136788845037E-2</v>
          </cell>
          <cell r="VR14">
            <v>-0.18529148858785605</v>
          </cell>
          <cell r="VS14">
            <v>2.676026064157E-2</v>
          </cell>
          <cell r="VT14">
            <v>-0.10381164115667296</v>
          </cell>
          <cell r="VU14">
            <v>8.9793603003029965E-2</v>
          </cell>
          <cell r="VV14">
            <v>0.20351652342081006</v>
          </cell>
          <cell r="VW14">
            <v>9.6658865988249909E-2</v>
          </cell>
          <cell r="VX14">
            <v>-1.532383722066899E-2</v>
          </cell>
          <cell r="VY14">
            <v>0.24722007948159996</v>
          </cell>
          <cell r="VZ14">
            <v>-0.15888883632421502</v>
          </cell>
          <cell r="WA14">
            <v>-4.3274124085903032E-2</v>
          </cell>
          <cell r="WB14">
            <v>-9.213479322195095E-2</v>
          </cell>
          <cell r="WC14">
            <v>7.7438513815399901E-2</v>
          </cell>
          <cell r="WD14">
            <v>4.1786591589449973E-2</v>
          </cell>
          <cell r="WE14">
            <v>-0.11166038078069696</v>
          </cell>
          <cell r="WF14">
            <v>-8.7176998078822954E-2</v>
          </cell>
          <cell r="WG14">
            <v>0.12940661150216992</v>
          </cell>
          <cell r="WH14">
            <v>9.3310038626190028E-2</v>
          </cell>
          <cell r="WI14">
            <v>1.0832111418249912E-2</v>
          </cell>
          <cell r="WJ14">
            <v>-0.10954358142614395</v>
          </cell>
          <cell r="WK14">
            <v>7.5950066626069956E-2</v>
          </cell>
          <cell r="WL14">
            <v>-0.11037512582540498</v>
          </cell>
          <cell r="WM14">
            <v>-0.12379737657308598</v>
          </cell>
          <cell r="WN14">
            <v>0.13512806135415989</v>
          </cell>
          <cell r="WO14">
            <v>1.7865101873870026E-2</v>
          </cell>
          <cell r="WP14">
            <v>-0.124715288102627</v>
          </cell>
          <cell r="WQ14">
            <v>8.3068291723729981E-2</v>
          </cell>
          <cell r="WR14">
            <v>0.29101316171885006</v>
          </cell>
          <cell r="WS14">
            <v>-2.9327054440975053E-2</v>
          </cell>
          <cell r="WT14">
            <v>0.21375409799814005</v>
          </cell>
          <cell r="WU14">
            <v>7.7000300467009897E-2</v>
          </cell>
          <cell r="WV14">
            <v>8.7531010687349919E-2</v>
          </cell>
          <cell r="WW14">
            <v>2.1309773504730067E-2</v>
          </cell>
          <cell r="WX14">
            <v>-0.24111976188421202</v>
          </cell>
          <cell r="WY14">
            <v>-3.7953634679317005E-2</v>
          </cell>
          <cell r="WZ14">
            <v>0.20230559545754989</v>
          </cell>
          <cell r="XA14">
            <v>4.2310635626320092E-2</v>
          </cell>
          <cell r="XB14">
            <v>-0.13309361499548</v>
          </cell>
          <cell r="XC14">
            <v>-0.10772921603918095</v>
          </cell>
          <cell r="XD14">
            <v>2.814797598123997E-2</v>
          </cell>
          <cell r="XE14">
            <v>0.1002773447632801</v>
          </cell>
          <cell r="XF14">
            <v>-5.4795225083827948E-2</v>
          </cell>
          <cell r="XG14">
            <v>-0.10158427518606195</v>
          </cell>
          <cell r="XH14">
            <v>-7.6725860059260964E-2</v>
          </cell>
          <cell r="XI14">
            <v>-6.6428379416469951E-3</v>
          </cell>
          <cell r="XJ14">
            <v>-0.10907967847585698</v>
          </cell>
          <cell r="XK14">
            <v>-2.170224946737298E-2</v>
          </cell>
          <cell r="XL14">
            <v>-0.16410895150899896</v>
          </cell>
          <cell r="XM14">
            <v>0.13327805238961998</v>
          </cell>
          <cell r="XN14">
            <v>-0.11911853116750704</v>
          </cell>
          <cell r="XO14">
            <v>-0.11461796325445195</v>
          </cell>
          <cell r="XP14">
            <v>2.2283236563209963E-2</v>
          </cell>
          <cell r="XQ14">
            <v>0.14852730470895992</v>
          </cell>
          <cell r="XR14">
            <v>0.25657955843210001</v>
          </cell>
          <cell r="XS14">
            <v>0.26236550050974006</v>
          </cell>
          <cell r="XT14">
            <v>-6.4883549630642023E-2</v>
          </cell>
          <cell r="XU14">
            <v>-4.1641731679439964E-2</v>
          </cell>
          <cell r="XV14">
            <v>0.14691893297434011</v>
          </cell>
          <cell r="XW14">
            <v>9.5172326147560105E-2</v>
          </cell>
          <cell r="XX14">
            <v>3.4690777838229936E-2</v>
          </cell>
          <cell r="XY14">
            <v>-0.12034936708211896</v>
          </cell>
          <cell r="XZ14">
            <v>-0.11098380845785105</v>
          </cell>
          <cell r="YA14">
            <v>-0.12384208005666697</v>
          </cell>
          <cell r="YB14">
            <v>-3.5933573663235019E-2</v>
          </cell>
          <cell r="YC14">
            <v>6.310335832834002E-2</v>
          </cell>
          <cell r="YD14">
            <v>-2.636237901449201E-2</v>
          </cell>
          <cell r="YE14">
            <v>2.1593253195290041E-2</v>
          </cell>
          <cell r="YF14">
            <v>-0.12578304570913301</v>
          </cell>
          <cell r="YG14">
            <v>-6.7837973058224033E-2</v>
          </cell>
          <cell r="YH14">
            <v>0.49030355650187007</v>
          </cell>
          <cell r="YI14">
            <v>0.10252896982430992</v>
          </cell>
          <cell r="YJ14">
            <v>-0.12118830245733303</v>
          </cell>
          <cell r="YK14">
            <v>0.29206339555979</v>
          </cell>
          <cell r="YL14">
            <v>0.13564399915933989</v>
          </cell>
          <cell r="YM14">
            <v>0.10915629106760005</v>
          </cell>
          <cell r="YN14">
            <v>4.4694702208039949E-2</v>
          </cell>
          <cell r="YO14">
            <v>9.0115825712679953E-2</v>
          </cell>
          <cell r="YP14">
            <v>0.24254910188912993</v>
          </cell>
          <cell r="YQ14">
            <v>-0.14946671289205504</v>
          </cell>
          <cell r="YR14">
            <v>3.2277385771269929E-2</v>
          </cell>
          <cell r="YS14">
            <v>-6.483294528722805E-2</v>
          </cell>
          <cell r="YT14">
            <v>4.44411440491701E-2</v>
          </cell>
          <cell r="YU14">
            <v>4.9528284668900469E-3</v>
          </cell>
          <cell r="YV14">
            <v>-7.9598446309566029E-2</v>
          </cell>
          <cell r="YW14">
            <v>-1.9255657613276966E-2</v>
          </cell>
          <cell r="YX14">
            <v>-5.5491824567318049E-2</v>
          </cell>
          <cell r="YY14">
            <v>8.9211265623569957E-2</v>
          </cell>
          <cell r="YZ14">
            <v>-3.2539148747920965E-2</v>
          </cell>
          <cell r="ZA14">
            <v>-6.0581286370753995E-2</v>
          </cell>
          <cell r="ZB14">
            <v>0.17427365022897989</v>
          </cell>
          <cell r="ZC14">
            <v>3.5154501974580032E-2</v>
          </cell>
          <cell r="ZD14">
            <v>-0.13066728872060795</v>
          </cell>
          <cell r="ZE14">
            <v>-7.7058453977107977E-2</v>
          </cell>
          <cell r="ZF14">
            <v>0.18127898412943</v>
          </cell>
          <cell r="ZG14">
            <v>-0.10143091243505498</v>
          </cell>
          <cell r="ZH14">
            <v>0.1133053703904201</v>
          </cell>
          <cell r="ZI14">
            <v>0.19512335497140998</v>
          </cell>
          <cell r="ZJ14">
            <v>-9.2503805577754949E-2</v>
          </cell>
          <cell r="ZK14">
            <v>-5.1884730279445956E-2</v>
          </cell>
          <cell r="ZL14">
            <v>0.12294999796152006</v>
          </cell>
          <cell r="ZM14">
            <v>0.43904868799447994</v>
          </cell>
          <cell r="ZN14">
            <v>0.10183552938699991</v>
          </cell>
          <cell r="ZO14">
            <v>0.11671976286173003</v>
          </cell>
          <cell r="ZP14">
            <v>0.10540703970193999</v>
          </cell>
          <cell r="ZQ14">
            <v>0.28808204370736989</v>
          </cell>
          <cell r="ZR14">
            <v>3.6636035025120028E-2</v>
          </cell>
          <cell r="ZS14">
            <v>-0.23871262830495799</v>
          </cell>
          <cell r="ZT14">
            <v>0.15452436643838996</v>
          </cell>
          <cell r="ZU14">
            <v>-1.378711026906998E-2</v>
          </cell>
          <cell r="ZV14">
            <v>-6.2433858335018022E-2</v>
          </cell>
          <cell r="ZW14">
            <v>0.18717924791573992</v>
          </cell>
          <cell r="ZX14">
            <v>-6.161751312017405E-2</v>
          </cell>
          <cell r="ZY14">
            <v>5.9285680830480025E-2</v>
          </cell>
          <cell r="ZZ14">
            <v>0.23558215337992006</v>
          </cell>
          <cell r="AAA14">
            <v>-0.22111811202764498</v>
          </cell>
          <cell r="AAB14">
            <v>3.2060901701449929E-2</v>
          </cell>
          <cell r="AAC14">
            <v>8.8593168854700366E-3</v>
          </cell>
          <cell r="AAD14">
            <v>5.6483666479590022E-2</v>
          </cell>
          <cell r="AAE14">
            <v>0.11797634798287993</v>
          </cell>
          <cell r="AAF14">
            <v>-8.2946081578731956E-2</v>
          </cell>
          <cell r="AAG14">
            <v>0.10254327493906001</v>
          </cell>
          <cell r="AAH14">
            <v>0.15256611543893994</v>
          </cell>
          <cell r="AAI14">
            <v>0.1187370224595099</v>
          </cell>
          <cell r="AAJ14">
            <v>2.8221766531469905E-2</v>
          </cell>
          <cell r="AAK14">
            <v>-9.8261375844479026E-2</v>
          </cell>
          <cell r="AAL14">
            <v>6.0200969755650036E-2</v>
          </cell>
          <cell r="AAM14">
            <v>-6.3575701117519756E-3</v>
          </cell>
          <cell r="AAN14">
            <v>0.18309728342295006</v>
          </cell>
          <cell r="AAO14">
            <v>5.9756080687050073E-2</v>
          </cell>
          <cell r="AAP14">
            <v>1.1110703527930088E-2</v>
          </cell>
          <cell r="AAQ14">
            <v>-0.10161240857839604</v>
          </cell>
          <cell r="AAR14">
            <v>-0.10362305206060396</v>
          </cell>
          <cell r="AAS14">
            <v>-1.2805779397487949E-2</v>
          </cell>
          <cell r="AAT14">
            <v>0.18397740560769993</v>
          </cell>
          <cell r="AAU14">
            <v>7.6060931265349963E-2</v>
          </cell>
          <cell r="AAV14">
            <v>-2.7125020444393022E-2</v>
          </cell>
          <cell r="AAW14">
            <v>0.17857853609323993</v>
          </cell>
          <cell r="AAX14">
            <v>6.4367453634740057E-2</v>
          </cell>
          <cell r="AAY14">
            <v>0.35692850786447994</v>
          </cell>
          <cell r="AAZ14">
            <v>0.24117342668771991</v>
          </cell>
          <cell r="ABA14">
            <v>1.0627071440219904E-2</v>
          </cell>
          <cell r="ABB14">
            <v>-7.3053435683250179E-3</v>
          </cell>
          <cell r="ABC14">
            <v>0.22323564726114009</v>
          </cell>
          <cell r="ABD14">
            <v>5.6684653341769975E-2</v>
          </cell>
          <cell r="ABE14">
            <v>-5.9837122380733021E-2</v>
          </cell>
          <cell r="ABF14">
            <v>0.20143191057443999</v>
          </cell>
          <cell r="ABG14">
            <v>4.8631588995460051E-2</v>
          </cell>
          <cell r="ABH14">
            <v>7.4566285192970039E-2</v>
          </cell>
          <cell r="ABI14">
            <v>-0.17139621537923799</v>
          </cell>
          <cell r="ABJ14">
            <v>8.9514534056190032E-2</v>
          </cell>
          <cell r="ABK14">
            <v>0.11537794309854998</v>
          </cell>
          <cell r="ABL14">
            <v>-0.10508521360158896</v>
          </cell>
          <cell r="ABM14">
            <v>0.43699220854044007</v>
          </cell>
          <cell r="ABN14">
            <v>1.7337004721160065E-2</v>
          </cell>
          <cell r="ABO14">
            <v>5.2008430540559925E-2</v>
          </cell>
          <cell r="ABP14">
            <v>0.17202190595865008</v>
          </cell>
          <cell r="ABQ14">
            <v>-2.4049480378627974E-2</v>
          </cell>
          <cell r="ABR14">
            <v>0.13080624777079009</v>
          </cell>
          <cell r="ABS14">
            <v>-0.19082387250661803</v>
          </cell>
          <cell r="ABT14">
            <v>-6.9940228879451949E-2</v>
          </cell>
          <cell r="ABU14">
            <v>0.29849497514962997</v>
          </cell>
          <cell r="ABV14">
            <v>0.13204685884713996</v>
          </cell>
          <cell r="ABW14">
            <v>8.2599325776100407E-3</v>
          </cell>
          <cell r="ABX14">
            <v>-3.3838112771511053E-2</v>
          </cell>
          <cell r="ABY14">
            <v>-0.13005127471685396</v>
          </cell>
          <cell r="ABZ14">
            <v>-0.104790051400661</v>
          </cell>
          <cell r="ACA14">
            <v>-0.10966392320394502</v>
          </cell>
          <cell r="ACB14">
            <v>-0.111698229730129</v>
          </cell>
          <cell r="ACC14">
            <v>-0.24135078948736199</v>
          </cell>
          <cell r="ACD14">
            <v>-0.13578530114889098</v>
          </cell>
          <cell r="ACE14">
            <v>-0.16120656293630597</v>
          </cell>
          <cell r="ACF14">
            <v>7.1612517416479893E-2</v>
          </cell>
          <cell r="ACG14">
            <v>0.17970673280954008</v>
          </cell>
          <cell r="ACH14">
            <v>-3.4495850026607044E-2</v>
          </cell>
          <cell r="ACI14">
            <v>-6.2137861669063987E-2</v>
          </cell>
          <cell r="ACJ14">
            <v>1.0416070997719906E-2</v>
          </cell>
          <cell r="ACK14">
            <v>0.24600104528665989</v>
          </cell>
          <cell r="ACL14">
            <v>-3.1790812432766047E-2</v>
          </cell>
          <cell r="ACM14">
            <v>6.0189525663850052E-2</v>
          </cell>
          <cell r="ACN14">
            <v>9.7215930998330036E-2</v>
          </cell>
          <cell r="ACO14">
            <v>5.5779735624789994E-2</v>
          </cell>
          <cell r="ACP14">
            <v>7.5558344900610086E-2</v>
          </cell>
          <cell r="ACQ14">
            <v>3.8856904089449973E-2</v>
          </cell>
          <cell r="ACR14">
            <v>-2.8584738194942005E-2</v>
          </cell>
          <cell r="ACS14">
            <v>-0.12170584958791697</v>
          </cell>
          <cell r="ACT14">
            <v>-0.29927941125631297</v>
          </cell>
          <cell r="ACU14">
            <v>-6.6631753861904008E-2</v>
          </cell>
          <cell r="ACV14">
            <v>0.2204993172287899</v>
          </cell>
          <cell r="ACW14">
            <v>3.7019769728179996E-2</v>
          </cell>
          <cell r="ACX14">
            <v>-0.140448530137539</v>
          </cell>
          <cell r="ACY14">
            <v>-9.1143985211848966E-2</v>
          </cell>
          <cell r="ACZ14">
            <v>-0.15748621982335997</v>
          </cell>
          <cell r="ADA14">
            <v>7.1088354170320001E-2</v>
          </cell>
          <cell r="ADB14">
            <v>0.13899473387002992</v>
          </cell>
          <cell r="ADC14">
            <v>7.3065917074679909E-2</v>
          </cell>
          <cell r="ADD14">
            <v>9.7675363600250087E-2</v>
          </cell>
          <cell r="ADE14">
            <v>0.10747114855050999</v>
          </cell>
          <cell r="ADF14">
            <v>0.12810258108376993</v>
          </cell>
          <cell r="ADG14">
            <v>1.4066140234469948E-2</v>
          </cell>
          <cell r="ADH14">
            <v>0.16812173563242006</v>
          </cell>
          <cell r="ADI14">
            <v>-0.14087124627828596</v>
          </cell>
          <cell r="ADJ14">
            <v>-3.9762039601803023E-2</v>
          </cell>
          <cell r="ADK14">
            <v>1.2056271612640002E-2</v>
          </cell>
          <cell r="ADL14">
            <v>-5.2313403487209698E-3</v>
          </cell>
          <cell r="ADM14">
            <v>-0.12659265559911703</v>
          </cell>
          <cell r="ADN14">
            <v>3.8265149176119895E-2</v>
          </cell>
          <cell r="ADO14">
            <v>9.2540781080719947E-2</v>
          </cell>
          <cell r="ADP14">
            <v>7.4809352934360085E-2</v>
          </cell>
          <cell r="ADQ14">
            <v>4.5704050660100304E-3</v>
          </cell>
          <cell r="ADR14">
            <v>4.7463579773900921E-3</v>
          </cell>
          <cell r="ADS14">
            <v>-0.17905118030309697</v>
          </cell>
          <cell r="ADT14">
            <v>-4.0567655980586981E-2</v>
          </cell>
          <cell r="ADU14">
            <v>-1.013238847256015E-3</v>
          </cell>
          <cell r="ADV14">
            <v>2.8941909849639957E-2</v>
          </cell>
          <cell r="ADW14">
            <v>-0.16780098241567598</v>
          </cell>
          <cell r="ADX14">
            <v>-6.9016714513302047E-2</v>
          </cell>
          <cell r="ADY14">
            <v>-5.4263492047787021E-2</v>
          </cell>
          <cell r="ADZ14">
            <v>-2.0951886594295033E-2</v>
          </cell>
          <cell r="AEA14">
            <v>7.7399532377719904E-2</v>
          </cell>
          <cell r="AEB14">
            <v>-4.7493894517422031E-2</v>
          </cell>
          <cell r="AEC14">
            <v>0.30409781175852002</v>
          </cell>
          <cell r="AED14">
            <v>-2.6392062127590044E-2</v>
          </cell>
          <cell r="AEE14">
            <v>-0.11850460332632096</v>
          </cell>
          <cell r="AEF14">
            <v>-0.13123728793859502</v>
          </cell>
          <cell r="AEG14">
            <v>-2.7262051522731978E-2</v>
          </cell>
          <cell r="AEH14">
            <v>0.17238704401254989</v>
          </cell>
          <cell r="AEI14">
            <v>-6.4307291924952992E-2</v>
          </cell>
          <cell r="AEJ14">
            <v>8.8195244848729981E-2</v>
          </cell>
          <cell r="AEK14">
            <v>0.15442160803080007</v>
          </cell>
          <cell r="AEL14">
            <v>0.10509196954965994</v>
          </cell>
          <cell r="AEM14">
            <v>8.098665910959002E-2</v>
          </cell>
          <cell r="AEN14">
            <v>-6.5264363706111994E-2</v>
          </cell>
          <cell r="AEO14">
            <v>0.12365524011850004</v>
          </cell>
          <cell r="AEP14">
            <v>0.11034468847513001</v>
          </cell>
          <cell r="AEQ14">
            <v>2.841488558053995E-2</v>
          </cell>
          <cell r="AER14">
            <v>7.2766701757909891E-2</v>
          </cell>
          <cell r="AES14">
            <v>8.2594434797760075E-2</v>
          </cell>
          <cell r="AET14">
            <v>8.1658641874789994E-2</v>
          </cell>
          <cell r="AEU14">
            <v>0.12942675787210001</v>
          </cell>
          <cell r="AEV14">
            <v>-0.24154283565282797</v>
          </cell>
          <cell r="AEW14">
            <v>-6.1808784425258945E-2</v>
          </cell>
          <cell r="AEX14">
            <v>0.38356475073099006</v>
          </cell>
          <cell r="AEY14">
            <v>-6.5909819006919612E-3</v>
          </cell>
          <cell r="AEZ14">
            <v>-4.3797870099545055E-2</v>
          </cell>
          <cell r="AFA14">
            <v>0.23330120283365008</v>
          </cell>
          <cell r="AFB14">
            <v>5.4836909353729979E-2</v>
          </cell>
          <cell r="AFC14">
            <v>-1.3780553758144021E-2</v>
          </cell>
          <cell r="AFD14">
            <v>6.758908468484992E-2</v>
          </cell>
          <cell r="AFE14">
            <v>0.2183907433152199</v>
          </cell>
          <cell r="AFF14">
            <v>-9.8765333116054954E-2</v>
          </cell>
          <cell r="AFG14">
            <v>1.4368693411350053E-2</v>
          </cell>
          <cell r="AFH14">
            <v>0.19657448965311008</v>
          </cell>
          <cell r="AFI14">
            <v>0.36989025312661994</v>
          </cell>
          <cell r="AFJ14">
            <v>-0.19679244321584699</v>
          </cell>
          <cell r="AFK14">
            <v>0.16010634142159996</v>
          </cell>
          <cell r="AFL14">
            <v>-0.13268639606237398</v>
          </cell>
          <cell r="AFM14">
            <v>6.7554871618749956E-2</v>
          </cell>
          <cell r="AFN14">
            <v>5.0049821913239922E-2</v>
          </cell>
          <cell r="AFO14">
            <v>-0.17208846372365905</v>
          </cell>
          <cell r="AFP14">
            <v>-1.7738421380519953E-2</v>
          </cell>
          <cell r="AFQ14">
            <v>0.16604344087838996</v>
          </cell>
          <cell r="AFR14">
            <v>-0.102204282701015</v>
          </cell>
          <cell r="AFS14">
            <v>-0.12930383247137101</v>
          </cell>
          <cell r="AFT14">
            <v>9.711329180001993E-2</v>
          </cell>
          <cell r="AFU14">
            <v>4.3050090849400036E-2</v>
          </cell>
          <cell r="AFV14">
            <v>2.6225368559360085E-2</v>
          </cell>
          <cell r="AFW14">
            <v>-5.3768654286860951E-2</v>
          </cell>
          <cell r="AFX14">
            <v>2.4570743620399904E-2</v>
          </cell>
          <cell r="AFY14">
            <v>-8.0146272599696977E-2</v>
          </cell>
          <cell r="AFZ14">
            <v>0.3080680771470099</v>
          </cell>
          <cell r="AGA14">
            <v>-9.0582867085933994E-2</v>
          </cell>
          <cell r="AGB14">
            <v>0.18808261591195996</v>
          </cell>
          <cell r="AGC14">
            <v>-7.6510150849819047E-2</v>
          </cell>
          <cell r="AGD14">
            <v>-0.20614018005132695</v>
          </cell>
          <cell r="AGE14">
            <v>-7.1325500428677024E-2</v>
          </cell>
          <cell r="AGF14">
            <v>-9.5691461980342951E-2</v>
          </cell>
          <cell r="AGG14">
            <v>0.11230889993906001</v>
          </cell>
          <cell r="AGH14">
            <v>-7.1152706563472945E-2</v>
          </cell>
          <cell r="AGI14">
            <v>-0.15173002046346695</v>
          </cell>
          <cell r="AGJ14">
            <v>-4.2740006864070978E-2</v>
          </cell>
          <cell r="AGK14">
            <v>0.21071283060312007</v>
          </cell>
          <cell r="AGL14">
            <v>6.9926778852940075E-2</v>
          </cell>
          <cell r="AGM14">
            <v>0.10514013010263001</v>
          </cell>
          <cell r="AGN14">
            <v>0.13989917474984992</v>
          </cell>
          <cell r="AGO14">
            <v>0.36936191755532999</v>
          </cell>
          <cell r="AGP14">
            <v>0.10110930639504989</v>
          </cell>
          <cell r="AGQ14">
            <v>0.15679685312510006</v>
          </cell>
          <cell r="AGR14">
            <v>-0.14794256252050397</v>
          </cell>
          <cell r="AGS14">
            <v>0.14744857984781001</v>
          </cell>
          <cell r="AGT14">
            <v>-0.15757377904653502</v>
          </cell>
          <cell r="AGU14">
            <v>-7.3634345948696001E-2</v>
          </cell>
          <cell r="AGV14">
            <v>-1.3833244264126021E-2</v>
          </cell>
          <cell r="AGW14">
            <v>3.6251227438450107E-2</v>
          </cell>
          <cell r="AGX14">
            <v>2.2715251028539996E-2</v>
          </cell>
          <cell r="AGY14">
            <v>1.7083092331899863E-3</v>
          </cell>
          <cell r="AGZ14">
            <v>0.16550461488961998</v>
          </cell>
          <cell r="AHA14">
            <v>-1.3888855397701017E-2</v>
          </cell>
          <cell r="AHB14">
            <v>0.10884837347268994</v>
          </cell>
          <cell r="AHC14">
            <v>0.29637269216776008</v>
          </cell>
          <cell r="AHD14">
            <v>-1.2028057992457986E-2</v>
          </cell>
          <cell r="AHE14">
            <v>-6.9070120275021019E-2</v>
          </cell>
          <cell r="AHF14">
            <v>-5.0851900994777988E-2</v>
          </cell>
          <cell r="AHG14">
            <v>-7.8433652341366011E-2</v>
          </cell>
          <cell r="AHH14">
            <v>-1.1221428334712957E-2</v>
          </cell>
          <cell r="AHI14">
            <v>0.17479900556802996</v>
          </cell>
          <cell r="AHJ14">
            <v>-0.19358052772283596</v>
          </cell>
          <cell r="AHK14">
            <v>-0.141058702886105</v>
          </cell>
          <cell r="AHL14">
            <v>-4.7638554990292015E-2</v>
          </cell>
          <cell r="AHM14">
            <v>0.18748978811501993</v>
          </cell>
          <cell r="AHN14">
            <v>0.16893820005655003</v>
          </cell>
          <cell r="AHO14">
            <v>-0.14533634942770002</v>
          </cell>
          <cell r="AHP14">
            <v>3.3594171583650079E-2</v>
          </cell>
          <cell r="AHQ14">
            <v>-0.11916704934835398</v>
          </cell>
          <cell r="AHR14">
            <v>-0.21698441070318197</v>
          </cell>
          <cell r="AHS14">
            <v>0.13620154100657</v>
          </cell>
          <cell r="AHT14">
            <v>-8.9628000676632014E-2</v>
          </cell>
          <cell r="AHU14">
            <v>0.27113525110482994</v>
          </cell>
          <cell r="AHV14">
            <v>-5.7285149514675004E-2</v>
          </cell>
          <cell r="AHW14">
            <v>-7.7642400681972035E-2</v>
          </cell>
          <cell r="AHX14">
            <v>-5.9201200425625045E-2</v>
          </cell>
          <cell r="AHY14">
            <v>-7.0998747766018E-2</v>
          </cell>
          <cell r="AHZ14">
            <v>0.24203554826975004</v>
          </cell>
          <cell r="AIA14">
            <v>1.5011589109900081E-2</v>
          </cell>
          <cell r="AIB14">
            <v>-0.20299573701620099</v>
          </cell>
          <cell r="AIC14">
            <v>6.8518082678320047E-2</v>
          </cell>
          <cell r="AID14">
            <v>0.20400754648446995</v>
          </cell>
          <cell r="AIE14">
            <v>-1.9742567956448021E-2</v>
          </cell>
          <cell r="AIF14">
            <v>-0.14567848008871098</v>
          </cell>
          <cell r="AIG14">
            <v>-2.1159847199917037E-2</v>
          </cell>
          <cell r="AIH14">
            <v>3.8712899267669965E-2</v>
          </cell>
          <cell r="AII14">
            <v>4.5337001860140003E-2</v>
          </cell>
          <cell r="AIJ14">
            <v>4.4010560095310014E-2</v>
          </cell>
          <cell r="AIK14">
            <v>-1.802351039648098E-2</v>
          </cell>
          <cell r="AIL14">
            <v>-5.8686871945857977E-2</v>
          </cell>
          <cell r="AIM14">
            <v>-7.7371855199336981E-2</v>
          </cell>
          <cell r="AIN14">
            <v>0.25355474191904004</v>
          </cell>
          <cell r="AIO14">
            <v>1.6476552069190076E-2</v>
          </cell>
          <cell r="AIP14">
            <v>-9.4972868382930953E-2</v>
          </cell>
          <cell r="AIQ14">
            <v>2.663222986460001E-2</v>
          </cell>
          <cell r="AIR14">
            <v>0.21098856168984992</v>
          </cell>
          <cell r="AIS14">
            <v>0.17283956247568</v>
          </cell>
          <cell r="AIT14">
            <v>0.21864287096262003</v>
          </cell>
          <cell r="AIU14">
            <v>4.4451515257359908E-2</v>
          </cell>
          <cell r="AIV14">
            <v>3.1544487059119941E-2</v>
          </cell>
          <cell r="AIW14">
            <v>0.14507261949778005</v>
          </cell>
          <cell r="AIX14">
            <v>0.11794177728890998</v>
          </cell>
          <cell r="AIY14">
            <v>0.14152352052926997</v>
          </cell>
          <cell r="AIZ14">
            <v>-8.9791973054409002E-2</v>
          </cell>
          <cell r="AJA14">
            <v>-0.137882311761379</v>
          </cell>
          <cell r="AJB14">
            <v>2.9758612692359909E-2</v>
          </cell>
          <cell r="AJC14">
            <v>0.14701322752236989</v>
          </cell>
          <cell r="AJD14">
            <v>7.8542868673799893E-2</v>
          </cell>
          <cell r="AJE14">
            <v>-3.0174572885036E-2</v>
          </cell>
          <cell r="AJF14">
            <v>0.1556805773377401</v>
          </cell>
          <cell r="AJG14">
            <v>-9.2892189443110951E-2</v>
          </cell>
          <cell r="AJH14">
            <v>0.10459808546304994</v>
          </cell>
          <cell r="AJI14">
            <v>0.12344996172190004</v>
          </cell>
          <cell r="AJJ14">
            <v>-9.3655724942684038E-2</v>
          </cell>
          <cell r="AJK14">
            <v>6.6237608969210049E-2</v>
          </cell>
          <cell r="AJL14">
            <v>0.1212062044739699</v>
          </cell>
          <cell r="AJM14">
            <v>0.13622883993387003</v>
          </cell>
          <cell r="AJN14">
            <v>-5.9231002748012962E-2</v>
          </cell>
          <cell r="AJO14">
            <v>0.28977135854959002</v>
          </cell>
          <cell r="AJP14">
            <v>0.1019697590470301</v>
          </cell>
          <cell r="AJQ14">
            <v>0.18085555273294007</v>
          </cell>
          <cell r="AJR14">
            <v>3.1674305975440076E-2</v>
          </cell>
          <cell r="AJS14">
            <v>0.15576473909616007</v>
          </cell>
          <cell r="AJT14">
            <v>4.5163671553130058E-2</v>
          </cell>
          <cell r="AJU14">
            <v>5.4954926550389915E-2</v>
          </cell>
          <cell r="AJV14">
            <v>4.8151533186439943E-2</v>
          </cell>
          <cell r="AJW14">
            <v>2.390639024973007E-2</v>
          </cell>
          <cell r="AJX14">
            <v>7.3360605835899317E-3</v>
          </cell>
          <cell r="AJY14">
            <v>-6.4816792428493031E-2</v>
          </cell>
          <cell r="AJZ14">
            <v>-3.8535316407680043E-2</v>
          </cell>
          <cell r="AKA14">
            <v>1.1674563467499954E-2</v>
          </cell>
          <cell r="AKB14">
            <v>-6.8286259591578968E-2</v>
          </cell>
          <cell r="AKC14">
            <v>2.9845039427280007E-2</v>
          </cell>
          <cell r="AKD14">
            <v>0.13463131624460001</v>
          </cell>
          <cell r="AKE14">
            <v>1.2413184225559926E-2</v>
          </cell>
          <cell r="AKF14">
            <v>3.8271705687050073E-2</v>
          </cell>
          <cell r="AKG14">
            <v>-4.7850509107112971E-2</v>
          </cell>
          <cell r="AKH14">
            <v>1.8738429129119938E-2</v>
          </cell>
          <cell r="AKI14">
            <v>6.1721126616000044E-2</v>
          </cell>
          <cell r="AKJ14">
            <v>0.24541703897714995</v>
          </cell>
          <cell r="AKK14">
            <v>-0.112219651162624</v>
          </cell>
          <cell r="AKL14">
            <v>6.9964448988439898E-2</v>
          </cell>
          <cell r="AKM14">
            <v>0.20928172308207005</v>
          </cell>
          <cell r="AKN14">
            <v>0.16290859419106996</v>
          </cell>
          <cell r="AKO14">
            <v>2.8111143708200448E-3</v>
          </cell>
          <cell r="AKP14">
            <v>-7.8530569493771019E-2</v>
          </cell>
          <cell r="AKQ14">
            <v>-6.4629812657832963E-2</v>
          </cell>
          <cell r="AKR14">
            <v>9.9470059454439985E-2</v>
          </cell>
          <cell r="AKS14">
            <v>1.6844670355320002E-2</v>
          </cell>
          <cell r="AKT14">
            <v>3.7927906095980068E-2</v>
          </cell>
          <cell r="AKU14">
            <v>-0.14750172656774496</v>
          </cell>
          <cell r="AKV14">
            <v>-5.608626168966302E-2</v>
          </cell>
          <cell r="AKW14">
            <v>9.5992605268959919E-2</v>
          </cell>
          <cell r="AKX14">
            <v>-4.3216784417628995E-2</v>
          </cell>
          <cell r="AKY14">
            <v>-0.22991301578283296</v>
          </cell>
          <cell r="AKZ14">
            <v>-0.15288694661855695</v>
          </cell>
          <cell r="ALA14">
            <v>2.4787704527380106E-2</v>
          </cell>
          <cell r="ALB14">
            <v>9.5422069609170102E-2</v>
          </cell>
          <cell r="ALC14">
            <v>-7.6845188558101962E-2</v>
          </cell>
          <cell r="ALD14">
            <v>-3.6041160047054044E-2</v>
          </cell>
          <cell r="ALE14">
            <v>-6.373204749822603E-2</v>
          </cell>
          <cell r="ALF14">
            <v>-7.4410338819027033E-2</v>
          </cell>
          <cell r="ALG14">
            <v>-1.7997817397119587E-3</v>
          </cell>
          <cell r="ALH14">
            <v>-7.3201139390469017E-2</v>
          </cell>
          <cell r="ALI14">
            <v>0.17669264513253991</v>
          </cell>
          <cell r="ALJ14">
            <v>-0.12435098451376003</v>
          </cell>
          <cell r="ALK14">
            <v>-0.19406213325262101</v>
          </cell>
          <cell r="ALL14">
            <v>4.2272727072240057E-2</v>
          </cell>
          <cell r="ALM14">
            <v>0.20377806860209002</v>
          </cell>
          <cell r="ALN14">
            <v>-7.9662398695949932E-3</v>
          </cell>
          <cell r="ALO14">
            <v>0.15415517526865008</v>
          </cell>
          <cell r="ALP14">
            <v>0.14684383112192001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probabilitymanagement.org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probabilitymanagement.org/" TargetMode="External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6:A27"/>
  <sheetViews>
    <sheetView zoomScale="80" zoomScaleNormal="80" workbookViewId="0">
      <selection activeCell="A24" sqref="A24"/>
    </sheetView>
  </sheetViews>
  <sheetFormatPr defaultRowHeight="15.75" x14ac:dyDescent="0.25"/>
  <cols>
    <col min="1" max="16384" width="9" style="36"/>
  </cols>
  <sheetData>
    <row r="26" spans="1:1" x14ac:dyDescent="0.25">
      <c r="A26" s="36" t="s">
        <v>87</v>
      </c>
    </row>
    <row r="27" spans="1:1" x14ac:dyDescent="0.25">
      <c r="A27" s="36" t="s">
        <v>88</v>
      </c>
    </row>
  </sheetData>
  <hyperlinks>
    <hyperlink ref="A27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Z29"/>
  <sheetViews>
    <sheetView tabSelected="1" zoomScale="90" zoomScaleNormal="90" workbookViewId="0">
      <selection activeCell="C21" sqref="C21"/>
    </sheetView>
  </sheetViews>
  <sheetFormatPr defaultRowHeight="15.75" x14ac:dyDescent="0.25"/>
  <cols>
    <col min="1" max="1" width="6.25" style="36" customWidth="1"/>
    <col min="2" max="2" width="14.625" style="36" bestFit="1" customWidth="1"/>
    <col min="3" max="3" width="9" style="36" customWidth="1"/>
    <col min="4" max="4" width="10" style="36" customWidth="1"/>
    <col min="5" max="5" width="9" style="36" customWidth="1"/>
    <col min="6" max="6" width="12.625" style="36" customWidth="1"/>
    <col min="7" max="7" width="11.25" style="36" customWidth="1"/>
    <col min="8" max="8" width="11.125" style="36" customWidth="1"/>
    <col min="9" max="9" width="12.125" style="36" customWidth="1"/>
    <col min="10" max="16384" width="9" style="36"/>
  </cols>
  <sheetData>
    <row r="2" spans="1:26" ht="18.75" x14ac:dyDescent="0.3">
      <c r="C2" s="37"/>
      <c r="D2" s="37"/>
      <c r="E2" s="37"/>
      <c r="F2" s="37"/>
      <c r="G2" s="37"/>
      <c r="H2" s="37"/>
      <c r="I2" s="37"/>
    </row>
    <row r="3" spans="1:26" ht="28.5" x14ac:dyDescent="0.45">
      <c r="C3" s="50" t="s">
        <v>80</v>
      </c>
      <c r="E3" s="38"/>
      <c r="F3" s="38"/>
      <c r="G3" s="38"/>
      <c r="H3" s="38"/>
      <c r="I3" s="38"/>
      <c r="X3" s="36" t="s">
        <v>44</v>
      </c>
      <c r="Y3" s="36" t="str">
        <f>INDEX( X3:X4, Z3 )</f>
        <v>Lognormal</v>
      </c>
      <c r="Z3" s="36">
        <v>1</v>
      </c>
    </row>
    <row r="4" spans="1:26" ht="23.25" x14ac:dyDescent="0.35">
      <c r="C4" s="48" t="s">
        <v>76</v>
      </c>
      <c r="D4" s="49" t="s">
        <v>77</v>
      </c>
      <c r="X4" s="36" t="s">
        <v>78</v>
      </c>
    </row>
    <row r="5" spans="1:26" ht="23.25" x14ac:dyDescent="0.35">
      <c r="B5" s="47" t="s">
        <v>7</v>
      </c>
      <c r="C5" s="44">
        <f>1-SUM(C6:C11)</f>
        <v>0.15000000000000002</v>
      </c>
      <c r="D5" s="45">
        <f>Calculations!D5</f>
        <v>0.63867144121160579</v>
      </c>
    </row>
    <row r="6" spans="1:26" ht="21" customHeight="1" x14ac:dyDescent="0.35">
      <c r="B6" s="47" t="s">
        <v>9</v>
      </c>
      <c r="C6" s="46">
        <v>0</v>
      </c>
      <c r="D6" s="45">
        <f>Calculations!E5</f>
        <v>0.12578218867627614</v>
      </c>
      <c r="N6" s="54" t="s">
        <v>89</v>
      </c>
    </row>
    <row r="7" spans="1:26" ht="18.75" customHeight="1" x14ac:dyDescent="0.35">
      <c r="B7" s="47" t="s">
        <v>42</v>
      </c>
      <c r="C7" s="46">
        <v>0.1</v>
      </c>
      <c r="D7" s="45">
        <f>Calculations!F5</f>
        <v>8.0526131439092805E-2</v>
      </c>
    </row>
    <row r="8" spans="1:26" ht="23.25" x14ac:dyDescent="0.35">
      <c r="A8" s="39"/>
      <c r="B8" s="47" t="s">
        <v>13</v>
      </c>
      <c r="C8" s="46">
        <v>0</v>
      </c>
      <c r="D8" s="45">
        <f>Calculations!G5</f>
        <v>0</v>
      </c>
    </row>
    <row r="9" spans="1:26" ht="23.25" x14ac:dyDescent="0.35">
      <c r="B9" s="47" t="s">
        <v>14</v>
      </c>
      <c r="C9" s="46">
        <v>0.75</v>
      </c>
      <c r="D9" s="45">
        <f>Calculations!H5</f>
        <v>0</v>
      </c>
    </row>
    <row r="10" spans="1:26" ht="23.25" x14ac:dyDescent="0.35">
      <c r="B10" s="47" t="s">
        <v>15</v>
      </c>
      <c r="C10" s="46">
        <v>0</v>
      </c>
      <c r="D10" s="45">
        <f>Calculations!I5</f>
        <v>6.9407879614857143E-2</v>
      </c>
    </row>
    <row r="11" spans="1:26" ht="18.75" customHeight="1" x14ac:dyDescent="0.35">
      <c r="B11" s="47" t="s">
        <v>16</v>
      </c>
      <c r="C11" s="46">
        <v>0</v>
      </c>
      <c r="D11" s="45">
        <f>Calculations!J5</f>
        <v>8.5612359058168178E-2</v>
      </c>
    </row>
    <row r="12" spans="1:26" x14ac:dyDescent="0.25">
      <c r="A12" s="39"/>
    </row>
    <row r="13" spans="1:26" ht="23.25" x14ac:dyDescent="0.35">
      <c r="B13" s="47" t="s">
        <v>82</v>
      </c>
      <c r="C13" s="51">
        <v>0.1</v>
      </c>
    </row>
    <row r="14" spans="1:26" ht="23.25" x14ac:dyDescent="0.35">
      <c r="B14" s="47" t="s">
        <v>81</v>
      </c>
      <c r="C14" s="52">
        <f>1-PERCENTRANK(Chosen_Portfolio,$C$13)</f>
        <v>0.45199999999999996</v>
      </c>
      <c r="D14" s="45">
        <f>1-PERCENTRANK(Frontier_Portfolio,$C$13)</f>
        <v>9.6999999999999975E-2</v>
      </c>
    </row>
    <row r="16" spans="1:26" ht="23.25" x14ac:dyDescent="0.35">
      <c r="B16" s="47" t="s">
        <v>84</v>
      </c>
      <c r="C16" s="51">
        <v>0.01</v>
      </c>
    </row>
    <row r="17" spans="1:4" ht="23.25" x14ac:dyDescent="0.35">
      <c r="B17" s="47" t="s">
        <v>83</v>
      </c>
      <c r="C17" s="52">
        <f>-PERCENTILE(Chosen_Portfolio,'Portfolio Model'!$C$16)</f>
        <v>0.21311655413508443</v>
      </c>
      <c r="D17" s="45">
        <f>-PERCENTILE(Frontier_Portfolio,'Portfolio Model'!$C$16)</f>
        <v>5.0983072724955537E-2</v>
      </c>
    </row>
    <row r="20" spans="1:4" ht="26.25" x14ac:dyDescent="0.4">
      <c r="B20" s="43" t="s">
        <v>79</v>
      </c>
    </row>
    <row r="21" spans="1:4" ht="15" customHeight="1" x14ac:dyDescent="0.25"/>
    <row r="25" spans="1:4" ht="18.75" x14ac:dyDescent="0.3">
      <c r="B25" s="53" t="s">
        <v>85</v>
      </c>
    </row>
    <row r="27" spans="1:4" x14ac:dyDescent="0.25">
      <c r="A27" s="36" t="s">
        <v>75</v>
      </c>
    </row>
    <row r="29" spans="1:4" x14ac:dyDescent="0.25">
      <c r="C29" s="55"/>
      <c r="D29" s="55"/>
    </row>
  </sheetData>
  <hyperlinks>
    <hyperlink ref="B25" r:id="rId1"/>
  </hyperlinks>
  <pageMargins left="0.7" right="0.7" top="0.75" bottom="0.75" header="0.3" footer="0.3"/>
  <pageSetup orientation="portrait" horizontalDpi="300" verticalDpi="30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5" name="Scroll Bar 1">
              <controlPr defaultSize="0" autoPict="0">
                <anchor moveWithCells="1">
                  <from>
                    <xdr:col>4</xdr:col>
                    <xdr:colOff>323850</xdr:colOff>
                    <xdr:row>13</xdr:row>
                    <xdr:rowOff>285750</xdr:rowOff>
                  </from>
                  <to>
                    <xdr:col>11</xdr:col>
                    <xdr:colOff>609600</xdr:colOff>
                    <xdr:row>14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6" name="Drop Down 4">
              <controlPr defaultSize="0" autoLine="0" autoPict="0">
                <anchor moveWithCells="1">
                  <from>
                    <xdr:col>1</xdr:col>
                    <xdr:colOff>1066800</xdr:colOff>
                    <xdr:row>19</xdr:row>
                    <xdr:rowOff>38100</xdr:rowOff>
                  </from>
                  <to>
                    <xdr:col>4</xdr:col>
                    <xdr:colOff>95250</xdr:colOff>
                    <xdr:row>20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O30"/>
  <sheetViews>
    <sheetView zoomScaleNormal="100" workbookViewId="0">
      <selection activeCell="M9" sqref="M9"/>
    </sheetView>
  </sheetViews>
  <sheetFormatPr defaultRowHeight="15.75" x14ac:dyDescent="0.25"/>
  <cols>
    <col min="12" max="12" width="11.875" bestFit="1" customWidth="1"/>
  </cols>
  <sheetData>
    <row r="1" spans="1:15" x14ac:dyDescent="0.25">
      <c r="C1" t="s">
        <v>44</v>
      </c>
      <c r="D1">
        <f>INDEX( [0]!Cash_LN, PM_Index )</f>
        <v>1.9945362269879974E-2</v>
      </c>
      <c r="E1">
        <f>INDEX( [0]!Large_Cap_LN, PM_Index )</f>
        <v>-0.14444660359620998</v>
      </c>
      <c r="F1">
        <f>INDEX( [0]!Non_US_Equity_LN, PM_Index )</f>
        <v>-0.15762665408849696</v>
      </c>
      <c r="G1">
        <f>INDEX( [0]!Mixed_Fund_LN, PM_Index )</f>
        <v>-0.14457957530021648</v>
      </c>
      <c r="H1">
        <f>INDEX( [0]!Multi_Cap_LN, PM_Index )</f>
        <v>-0.13153249651193599</v>
      </c>
      <c r="I1">
        <f>INDEX( [0]!Small_Cap_LN, PM_Index )</f>
        <v>-0.13283687245845799</v>
      </c>
      <c r="J1">
        <f>INDEX( [0]!Gold_LN, PM_Index )</f>
        <v>-1.1270837187770111E-3</v>
      </c>
      <c r="O1" t="s">
        <v>73</v>
      </c>
    </row>
    <row r="2" spans="1:15" x14ac:dyDescent="0.25">
      <c r="C2" t="s">
        <v>45</v>
      </c>
      <c r="D2">
        <f>INDEX( [0]!Cash_FT, PM_Index )</f>
        <v>2.1334434723856002E-2</v>
      </c>
      <c r="E2">
        <f>INDEX( [0]!Large_Cap_FT, PM_Index )</f>
        <v>-0.19393592431545098</v>
      </c>
      <c r="F2">
        <f>INDEX( [0]!Non_US_Equity_FT, PM_Index )</f>
        <v>-0.20915198490619716</v>
      </c>
      <c r="G2">
        <f>INDEX( [0]!Mixed_Fund_FT, PM_Index )</f>
        <v>-0.19429549036025856</v>
      </c>
      <c r="H2">
        <f>INDEX( [0]!Multi_Cap_FT, PM_Index )</f>
        <v>-0.17943899581432382</v>
      </c>
      <c r="I2">
        <f>INDEX( [0]!Small_Cap_FT, PM_Index )</f>
        <v>-0.18280424695014821</v>
      </c>
      <c r="J2">
        <f>INDEX( [0]!Gold_FT, PM_Index )</f>
        <v>-7.3525004625326195E-3</v>
      </c>
      <c r="O2">
        <v>7</v>
      </c>
    </row>
    <row r="3" spans="1:15" x14ac:dyDescent="0.25">
      <c r="A3">
        <f>IF('Portfolio Model'!$Y$3="Fat Tailed",2,1)</f>
        <v>1</v>
      </c>
      <c r="B3" t="s">
        <v>68</v>
      </c>
      <c r="C3" t="str">
        <f>INDEX(C1:C2,$A$3)</f>
        <v>Lognormal</v>
      </c>
      <c r="D3">
        <f t="shared" ref="D3:J3" si="0">INDEX(D1:D2,$A$3)</f>
        <v>1.9945362269879974E-2</v>
      </c>
      <c r="E3">
        <f t="shared" si="0"/>
        <v>-0.14444660359620998</v>
      </c>
      <c r="F3">
        <f t="shared" si="0"/>
        <v>-0.15762665408849696</v>
      </c>
      <c r="G3">
        <f t="shared" si="0"/>
        <v>-0.14457957530021648</v>
      </c>
      <c r="H3">
        <f t="shared" si="0"/>
        <v>-0.13153249651193599</v>
      </c>
      <c r="I3">
        <f t="shared" si="0"/>
        <v>-0.13283687245845799</v>
      </c>
      <c r="J3">
        <f t="shared" si="0"/>
        <v>-1.1270837187770111E-3</v>
      </c>
    </row>
    <row r="4" spans="1:15" x14ac:dyDescent="0.25">
      <c r="D4" t="s">
        <v>7</v>
      </c>
      <c r="E4" t="s">
        <v>9</v>
      </c>
      <c r="F4" t="s">
        <v>42</v>
      </c>
      <c r="G4" t="s">
        <v>13</v>
      </c>
      <c r="H4" t="s">
        <v>14</v>
      </c>
      <c r="I4" t="s">
        <v>15</v>
      </c>
      <c r="J4" t="s">
        <v>16</v>
      </c>
      <c r="K4" t="s">
        <v>74</v>
      </c>
      <c r="L4" t="s">
        <v>69</v>
      </c>
      <c r="M4" t="s">
        <v>70</v>
      </c>
    </row>
    <row r="5" spans="1:15" x14ac:dyDescent="0.25">
      <c r="B5" t="s">
        <v>71</v>
      </c>
      <c r="D5">
        <f>INDEX(D9:D30,$O$2)</f>
        <v>0.63867144121160579</v>
      </c>
      <c r="E5">
        <f t="shared" ref="E5:J5" si="1">INDEX(E9:E30,$O$2)</f>
        <v>0.12578218867627614</v>
      </c>
      <c r="F5">
        <f t="shared" si="1"/>
        <v>8.0526131439092805E-2</v>
      </c>
      <c r="G5">
        <f t="shared" si="1"/>
        <v>0</v>
      </c>
      <c r="H5">
        <f t="shared" si="1"/>
        <v>0</v>
      </c>
      <c r="I5">
        <f t="shared" si="1"/>
        <v>6.9407879614857143E-2</v>
      </c>
      <c r="J5">
        <f t="shared" si="1"/>
        <v>8.5612359058168178E-2</v>
      </c>
      <c r="K5">
        <f>SUMPRODUCT($D$3:$J$3,D5:J5)</f>
        <v>-2.7439759294259979E-2</v>
      </c>
      <c r="L5">
        <f>VAR(Frontier_Portfolio)</f>
        <v>1.999119851626431E-3</v>
      </c>
      <c r="M5">
        <f>AVERAGE(Frontier_Portfolio)</f>
        <v>3.999999999999982E-2</v>
      </c>
    </row>
    <row r="6" spans="1:15" x14ac:dyDescent="0.25">
      <c r="B6" t="s">
        <v>72</v>
      </c>
      <c r="D6" s="40">
        <f>'Portfolio Model'!C5</f>
        <v>0.15000000000000002</v>
      </c>
      <c r="E6" s="40">
        <f>'Portfolio Model'!C6</f>
        <v>0</v>
      </c>
      <c r="F6" s="40">
        <f>'Portfolio Model'!C7</f>
        <v>0.1</v>
      </c>
      <c r="G6" s="40">
        <f>'Portfolio Model'!C8</f>
        <v>0</v>
      </c>
      <c r="H6" s="40">
        <f>'Portfolio Model'!C9</f>
        <v>0.75</v>
      </c>
      <c r="I6" s="40">
        <f>'Portfolio Model'!C10</f>
        <v>0</v>
      </c>
      <c r="J6" s="40">
        <f>'Portfolio Model'!C11</f>
        <v>0</v>
      </c>
      <c r="K6">
        <f>SUMPRODUCT($D$3:$J$3,D6:J6)</f>
        <v>-0.11142023345231969</v>
      </c>
      <c r="L6">
        <f>VAR(Chosen_Portfolio)</f>
        <v>2.3426323506303109E-2</v>
      </c>
      <c r="M6">
        <f>AVERAGE(Chosen_Portfolio)</f>
        <v>9.2949999999999949E-2</v>
      </c>
    </row>
    <row r="9" spans="1:15" x14ac:dyDescent="0.25">
      <c r="C9" t="s">
        <v>46</v>
      </c>
      <c r="D9">
        <v>0.98265134924033537</v>
      </c>
      <c r="E9">
        <v>0</v>
      </c>
      <c r="F9">
        <v>6.9219723607038377E-3</v>
      </c>
      <c r="G9">
        <v>0</v>
      </c>
      <c r="H9">
        <v>0</v>
      </c>
      <c r="I9">
        <v>2.5348835843280056E-3</v>
      </c>
      <c r="J9">
        <v>7.8917948146328201E-3</v>
      </c>
      <c r="K9">
        <f>SUMPRODUCT($D$3:$J$3,D9:J9)</f>
        <v>1.8162629081838112E-2</v>
      </c>
      <c r="L9">
        <f>VAR(Port1)</f>
        <v>2.1803860528172328E-5</v>
      </c>
      <c r="M9">
        <f>AVERAGE(Port1)</f>
        <v>1.3999999999999995E-2</v>
      </c>
    </row>
    <row r="10" spans="1:15" x14ac:dyDescent="0.25">
      <c r="C10" t="s">
        <v>47</v>
      </c>
      <c r="D10">
        <v>0.96955719494045955</v>
      </c>
      <c r="E10">
        <v>4.2538965960319079E-3</v>
      </c>
      <c r="F10">
        <v>1.0069555855201589E-2</v>
      </c>
      <c r="G10">
        <v>0</v>
      </c>
      <c r="H10">
        <v>0</v>
      </c>
      <c r="I10">
        <v>5.368608650729515E-3</v>
      </c>
      <c r="J10">
        <v>1.0750743957577387E-2</v>
      </c>
      <c r="K10">
        <f t="shared" ref="K10:K30" si="2">SUMPRODUCT($D$3:$J$3,D10:J10)</f>
        <v>1.6411212010401497E-2</v>
      </c>
      <c r="L10">
        <f>VAR(Port2)</f>
        <v>3.1056657079582851E-5</v>
      </c>
      <c r="M10">
        <f>AVERAGE(Port2)</f>
        <v>1.4999999999999993E-2</v>
      </c>
    </row>
    <row r="11" spans="1:15" x14ac:dyDescent="0.25">
      <c r="C11" t="s">
        <v>48</v>
      </c>
      <c r="D11">
        <v>0.90338004419468887</v>
      </c>
      <c r="E11">
        <v>2.855955501208076E-2</v>
      </c>
      <c r="F11">
        <v>2.4160870971979845E-2</v>
      </c>
      <c r="G11">
        <v>0</v>
      </c>
      <c r="H11">
        <v>0</v>
      </c>
      <c r="I11">
        <v>1.8176462843555043E-2</v>
      </c>
      <c r="J11">
        <v>2.5723066977695552E-2</v>
      </c>
      <c r="K11">
        <f t="shared" si="2"/>
        <v>7.6410177494692037E-3</v>
      </c>
      <c r="L11">
        <f>VAR(Port3)</f>
        <v>1.5749413113466901E-4</v>
      </c>
      <c r="M11">
        <f>AVERAGE(Port3)</f>
        <v>1.9999999999999959E-2</v>
      </c>
    </row>
    <row r="12" spans="1:15" x14ac:dyDescent="0.25">
      <c r="C12" t="s">
        <v>49</v>
      </c>
      <c r="D12">
        <v>0.83720289344891807</v>
      </c>
      <c r="E12">
        <v>5.2865213428129554E-2</v>
      </c>
      <c r="F12">
        <v>3.8252186088758106E-2</v>
      </c>
      <c r="G12">
        <v>0</v>
      </c>
      <c r="H12">
        <v>0</v>
      </c>
      <c r="I12">
        <v>3.0984317036380597E-2</v>
      </c>
      <c r="J12">
        <v>4.0695389997813698E-2</v>
      </c>
      <c r="K12">
        <f t="shared" si="2"/>
        <v>-1.1291765114630958E-3</v>
      </c>
      <c r="L12">
        <f>VAR(Port4)</f>
        <v>4.1751918761689509E-4</v>
      </c>
      <c r="M12">
        <f>AVERAGE(Port4)</f>
        <v>2.4999999999999932E-2</v>
      </c>
    </row>
    <row r="13" spans="1:15" x14ac:dyDescent="0.25">
      <c r="C13" t="s">
        <v>50</v>
      </c>
      <c r="D13">
        <v>0.77102574270314683</v>
      </c>
      <c r="E13">
        <v>7.7170871844178604E-2</v>
      </c>
      <c r="F13">
        <v>5.2343501205535957E-2</v>
      </c>
      <c r="G13">
        <v>0</v>
      </c>
      <c r="H13">
        <v>0</v>
      </c>
      <c r="I13">
        <v>4.3792171229205951E-2</v>
      </c>
      <c r="J13">
        <v>5.5667713017932663E-2</v>
      </c>
      <c r="K13">
        <f t="shared" si="2"/>
        <v>-9.8993707723953467E-3</v>
      </c>
      <c r="L13">
        <f>VAR(Port5)</f>
        <v>8.1113182652626245E-4</v>
      </c>
      <c r="M13">
        <f>AVERAGE(Port5)</f>
        <v>2.9999999999999884E-2</v>
      </c>
    </row>
    <row r="14" spans="1:15" x14ac:dyDescent="0.25">
      <c r="C14" t="s">
        <v>51</v>
      </c>
      <c r="D14">
        <v>0.70484859195737648</v>
      </c>
      <c r="E14">
        <v>0.10147653026022728</v>
      </c>
      <c r="F14">
        <v>6.643481632231453E-2</v>
      </c>
      <c r="G14">
        <v>0</v>
      </c>
      <c r="H14">
        <v>0</v>
      </c>
      <c r="I14">
        <v>5.660002542203163E-2</v>
      </c>
      <c r="J14">
        <v>7.0640036038050039E-2</v>
      </c>
      <c r="K14">
        <f t="shared" si="2"/>
        <v>-1.866956503332768E-2</v>
      </c>
      <c r="L14">
        <f>VAR(Port6)</f>
        <v>1.3383320478627741E-3</v>
      </c>
      <c r="M14">
        <f>AVERAGE(Port6)</f>
        <v>3.4999999999999858E-2</v>
      </c>
    </row>
    <row r="15" spans="1:15" x14ac:dyDescent="0.25">
      <c r="C15" t="s">
        <v>52</v>
      </c>
      <c r="D15">
        <v>0.63867144121160579</v>
      </c>
      <c r="E15">
        <v>0.12578218867627614</v>
      </c>
      <c r="F15">
        <v>8.0526131439092805E-2</v>
      </c>
      <c r="G15">
        <v>0</v>
      </c>
      <c r="H15">
        <v>0</v>
      </c>
      <c r="I15">
        <v>6.9407879614857143E-2</v>
      </c>
      <c r="J15">
        <v>8.5612359058168178E-2</v>
      </c>
      <c r="K15">
        <f t="shared" si="2"/>
        <v>-2.7439759294259979E-2</v>
      </c>
      <c r="L15">
        <f>VAR(Port7)</f>
        <v>1.999119851626431E-3</v>
      </c>
      <c r="M15">
        <f>AVERAGE(Port7)</f>
        <v>3.999999999999982E-2</v>
      </c>
    </row>
    <row r="16" spans="1:15" x14ac:dyDescent="0.25">
      <c r="C16" t="s">
        <v>53</v>
      </c>
      <c r="D16">
        <v>0.572494290465835</v>
      </c>
      <c r="E16">
        <v>0.15008784709232495</v>
      </c>
      <c r="F16">
        <v>9.461744655587094E-2</v>
      </c>
      <c r="G16">
        <v>0</v>
      </c>
      <c r="H16">
        <v>0</v>
      </c>
      <c r="I16">
        <v>8.2215733807682684E-2</v>
      </c>
      <c r="J16">
        <v>0.10058468207828634</v>
      </c>
      <c r="K16">
        <f t="shared" si="2"/>
        <v>-3.6209953555192263E-2</v>
      </c>
      <c r="L16">
        <f>VAR(Port8)</f>
        <v>2.7934952378172078E-3</v>
      </c>
      <c r="M16">
        <f>AVERAGE(Port8)</f>
        <v>4.4999999999999853E-2</v>
      </c>
    </row>
    <row r="17" spans="3:13" x14ac:dyDescent="0.25">
      <c r="C17" t="s">
        <v>54</v>
      </c>
      <c r="D17">
        <v>0.50631713972006409</v>
      </c>
      <c r="E17">
        <v>0.17439350550837399</v>
      </c>
      <c r="F17">
        <v>0.10870876167264912</v>
      </c>
      <c r="G17">
        <v>0</v>
      </c>
      <c r="H17">
        <v>0</v>
      </c>
      <c r="I17">
        <v>9.5023588000508155E-2</v>
      </c>
      <c r="J17">
        <v>0.11555700509840461</v>
      </c>
      <c r="K17">
        <f t="shared" si="2"/>
        <v>-4.4980147816124562E-2</v>
      </c>
      <c r="L17">
        <f>VAR(Port9)</f>
        <v>3.7214582064351437E-3</v>
      </c>
      <c r="M17">
        <f>AVERAGE(Port9)</f>
        <v>4.9999999999999788E-2</v>
      </c>
    </row>
    <row r="18" spans="3:13" x14ac:dyDescent="0.25">
      <c r="C18" t="s">
        <v>55</v>
      </c>
      <c r="D18">
        <v>0.44013998897429357</v>
      </c>
      <c r="E18">
        <v>0.19869916392442258</v>
      </c>
      <c r="F18">
        <v>0.12280007678942763</v>
      </c>
      <c r="G18">
        <v>0</v>
      </c>
      <c r="H18">
        <v>0</v>
      </c>
      <c r="I18">
        <v>0.10783144219333374</v>
      </c>
      <c r="J18">
        <v>0.13052932811852258</v>
      </c>
      <c r="K18">
        <f t="shared" si="2"/>
        <v>-5.3750342077056874E-2</v>
      </c>
      <c r="L18">
        <f>VAR(Port10)</f>
        <v>4.7830087574802132E-3</v>
      </c>
      <c r="M18">
        <f>AVERAGE(Port10)</f>
        <v>5.499999999999982E-2</v>
      </c>
    </row>
    <row r="19" spans="3:13" x14ac:dyDescent="0.25">
      <c r="C19" t="s">
        <v>56</v>
      </c>
      <c r="D19">
        <v>0.37396283822852278</v>
      </c>
      <c r="E19">
        <v>0.22300482234047153</v>
      </c>
      <c r="F19">
        <v>0.13689139190620567</v>
      </c>
      <c r="G19">
        <v>0</v>
      </c>
      <c r="H19">
        <v>0</v>
      </c>
      <c r="I19">
        <v>0.12063929638615924</v>
      </c>
      <c r="J19">
        <v>0.14550165113864078</v>
      </c>
      <c r="K19">
        <f t="shared" si="2"/>
        <v>-6.2520536337989152E-2</v>
      </c>
      <c r="L19">
        <f>VAR(Port11)</f>
        <v>5.9781468909524136E-3</v>
      </c>
      <c r="M19">
        <f>AVERAGE(Port11)</f>
        <v>5.999999999999981E-2</v>
      </c>
    </row>
    <row r="20" spans="3:13" x14ac:dyDescent="0.25">
      <c r="C20" t="s">
        <v>57</v>
      </c>
      <c r="D20">
        <v>0.30778568748275187</v>
      </c>
      <c r="E20">
        <v>0.24731048075652051</v>
      </c>
      <c r="F20">
        <v>0.15098270702298383</v>
      </c>
      <c r="G20">
        <v>0</v>
      </c>
      <c r="H20">
        <v>0</v>
      </c>
      <c r="I20">
        <v>0.13344715057898479</v>
      </c>
      <c r="J20">
        <v>0.16047397415875905</v>
      </c>
      <c r="K20">
        <f t="shared" si="2"/>
        <v>-7.1290730598921465E-2</v>
      </c>
      <c r="L20">
        <f>VAR(Port12)</f>
        <v>7.3068726068518004E-3</v>
      </c>
      <c r="M20">
        <f>AVERAGE(Port12)</f>
        <v>6.4999999999999697E-2</v>
      </c>
    </row>
    <row r="21" spans="3:13" x14ac:dyDescent="0.25">
      <c r="C21" t="s">
        <v>58</v>
      </c>
      <c r="D21">
        <v>0.24160853673698082</v>
      </c>
      <c r="E21">
        <v>0.2716161391725696</v>
      </c>
      <c r="F21">
        <v>0.16507402213976186</v>
      </c>
      <c r="G21">
        <v>0</v>
      </c>
      <c r="H21">
        <v>0</v>
      </c>
      <c r="I21">
        <v>0.14625500477181017</v>
      </c>
      <c r="J21">
        <v>0.1754462971788775</v>
      </c>
      <c r="K21">
        <f t="shared" si="2"/>
        <v>-8.0060924859853749E-2</v>
      </c>
      <c r="L21">
        <f>VAR(Port13)</f>
        <v>8.7691859051782766E-3</v>
      </c>
      <c r="M21">
        <f>AVERAGE(Port13)</f>
        <v>6.9999999999999715E-2</v>
      </c>
    </row>
    <row r="22" spans="3:13" x14ac:dyDescent="0.25">
      <c r="C22" t="s">
        <v>59</v>
      </c>
      <c r="D22">
        <v>0.1754313859912103</v>
      </c>
      <c r="E22">
        <v>0.29592179758861853</v>
      </c>
      <c r="F22">
        <v>0.17916533725653999</v>
      </c>
      <c r="G22">
        <v>0</v>
      </c>
      <c r="H22">
        <v>0</v>
      </c>
      <c r="I22">
        <v>0.15906285896463571</v>
      </c>
      <c r="J22">
        <v>0.19041862019899553</v>
      </c>
      <c r="K22">
        <f t="shared" si="2"/>
        <v>-8.8831119120786034E-2</v>
      </c>
      <c r="L22">
        <f>VAR(Port14)</f>
        <v>1.0365086785931893E-2</v>
      </c>
      <c r="M22">
        <f>AVERAGE(Port14)</f>
        <v>7.4999999999999734E-2</v>
      </c>
    </row>
    <row r="23" spans="3:13" x14ac:dyDescent="0.25">
      <c r="C23" t="s">
        <v>60</v>
      </c>
      <c r="D23">
        <v>0.10925423524543999</v>
      </c>
      <c r="E23">
        <v>0.32022745600466673</v>
      </c>
      <c r="F23">
        <v>0.19325665237331888</v>
      </c>
      <c r="G23">
        <v>0</v>
      </c>
      <c r="H23">
        <v>0</v>
      </c>
      <c r="I23">
        <v>0.17187071315746144</v>
      </c>
      <c r="J23">
        <v>0.20539094321911297</v>
      </c>
      <c r="K23">
        <f t="shared" si="2"/>
        <v>-9.7601313381718346E-2</v>
      </c>
      <c r="L23">
        <f>VAR(Port15)</f>
        <v>1.2094575249112692E-2</v>
      </c>
      <c r="M23">
        <f>AVERAGE(Port15)</f>
        <v>7.9999999999999655E-2</v>
      </c>
    </row>
    <row r="24" spans="3:13" x14ac:dyDescent="0.25">
      <c r="C24" t="s">
        <v>61</v>
      </c>
      <c r="D24">
        <v>4.3077084499669231E-2</v>
      </c>
      <c r="E24">
        <v>0.34453311442071544</v>
      </c>
      <c r="F24">
        <v>0.20734796749009723</v>
      </c>
      <c r="G24">
        <v>0</v>
      </c>
      <c r="H24">
        <v>0</v>
      </c>
      <c r="I24">
        <v>0.18467856735028715</v>
      </c>
      <c r="J24">
        <v>0.220363266239231</v>
      </c>
      <c r="K24">
        <f t="shared" si="2"/>
        <v>-0.10637150764265067</v>
      </c>
      <c r="L24">
        <f>VAR(Port16)</f>
        <v>1.3957651294720666E-2</v>
      </c>
      <c r="M24">
        <f>AVERAGE(Port16)</f>
        <v>8.4999999999999618E-2</v>
      </c>
    </row>
    <row r="25" spans="3:13" x14ac:dyDescent="0.25">
      <c r="C25" t="s">
        <v>62</v>
      </c>
      <c r="D25">
        <v>0</v>
      </c>
      <c r="E25">
        <v>0.35871761012657039</v>
      </c>
      <c r="F25">
        <v>0.22842107677894311</v>
      </c>
      <c r="G25">
        <v>0</v>
      </c>
      <c r="H25">
        <v>0</v>
      </c>
      <c r="I25">
        <v>0.20487516191073465</v>
      </c>
      <c r="J25">
        <v>0.20798615118375172</v>
      </c>
      <c r="K25">
        <f t="shared" si="2"/>
        <v>-0.11527018404626146</v>
      </c>
      <c r="L25">
        <f>VAR(Port17)</f>
        <v>1.5965729602111518E-2</v>
      </c>
      <c r="M25">
        <f>AVERAGE(Port17)</f>
        <v>8.9999999999999525E-2</v>
      </c>
    </row>
    <row r="26" spans="3:13" x14ac:dyDescent="0.25">
      <c r="C26" t="s">
        <v>63</v>
      </c>
      <c r="D26">
        <v>0</v>
      </c>
      <c r="E26">
        <v>0.35402812613656587</v>
      </c>
      <c r="F26">
        <v>0.26251386031050811</v>
      </c>
      <c r="G26">
        <v>0</v>
      </c>
      <c r="H26">
        <v>0</v>
      </c>
      <c r="I26">
        <v>0.23885030540568586</v>
      </c>
      <c r="J26">
        <v>0.14460770814724011</v>
      </c>
      <c r="K26">
        <f t="shared" si="2"/>
        <v>-0.12440845439985927</v>
      </c>
      <c r="L26">
        <f>VAR(Port18)</f>
        <v>1.825506384434309E-2</v>
      </c>
      <c r="M26">
        <f>AVERAGE(Port18)</f>
        <v>9.4999999999999737E-2</v>
      </c>
    </row>
    <row r="27" spans="3:13" x14ac:dyDescent="0.25">
      <c r="C27" t="s">
        <v>64</v>
      </c>
      <c r="D27">
        <v>0</v>
      </c>
      <c r="E27">
        <v>0.34933864214656341</v>
      </c>
      <c r="F27">
        <v>0.29660664384207158</v>
      </c>
      <c r="G27">
        <v>0</v>
      </c>
      <c r="H27">
        <v>0</v>
      </c>
      <c r="I27">
        <v>0.27282544890063648</v>
      </c>
      <c r="J27">
        <v>8.1229265110731155E-2</v>
      </c>
      <c r="K27">
        <f t="shared" si="2"/>
        <v>-0.13354672475345705</v>
      </c>
      <c r="L27">
        <f>VAR(Port19)</f>
        <v>2.0865348478835904E-2</v>
      </c>
      <c r="M27">
        <f>AVERAGE(Port19)</f>
        <v>9.9999999999999797E-2</v>
      </c>
    </row>
    <row r="28" spans="3:13" x14ac:dyDescent="0.25">
      <c r="C28" t="s">
        <v>65</v>
      </c>
      <c r="D28">
        <v>0</v>
      </c>
      <c r="E28">
        <v>0.23898142147961476</v>
      </c>
      <c r="F28">
        <v>0.21495647642860152</v>
      </c>
      <c r="G28">
        <v>0</v>
      </c>
      <c r="H28">
        <v>0</v>
      </c>
      <c r="I28">
        <v>0.54606210209178374</v>
      </c>
      <c r="J28">
        <v>0</v>
      </c>
      <c r="K28">
        <f t="shared" si="2"/>
        <v>-0.14094010661938175</v>
      </c>
      <c r="L28">
        <f>VAR(Port20)</f>
        <v>2.8047534932716195E-2</v>
      </c>
      <c r="M28">
        <f>AVERAGE(Port20)</f>
        <v>0.10999999999999927</v>
      </c>
    </row>
    <row r="29" spans="3:13" x14ac:dyDescent="0.25">
      <c r="C29" t="s">
        <v>66</v>
      </c>
      <c r="D29">
        <v>0</v>
      </c>
      <c r="E29">
        <v>0.12277336411719016</v>
      </c>
      <c r="F29">
        <v>7.5363111903559335E-2</v>
      </c>
      <c r="G29">
        <v>0</v>
      </c>
      <c r="H29">
        <v>0</v>
      </c>
      <c r="I29">
        <v>0.80186352397925054</v>
      </c>
      <c r="J29">
        <v>0</v>
      </c>
      <c r="K29">
        <f t="shared" si="2"/>
        <v>-0.1361304732937853</v>
      </c>
      <c r="L29">
        <f>VAR(Port21)</f>
        <v>3.4343690243270379E-2</v>
      </c>
      <c r="M29">
        <f>AVERAGE(Port21)</f>
        <v>0.11399999999999892</v>
      </c>
    </row>
    <row r="30" spans="3:13" x14ac:dyDescent="0.25">
      <c r="C30" t="s">
        <v>67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f t="shared" si="2"/>
        <v>-0.13283687245845799</v>
      </c>
      <c r="L30">
        <f>VAR(Port22)</f>
        <v>4.0844864419906965E-2</v>
      </c>
      <c r="M30">
        <f>AVERAGE(Port22)</f>
        <v>0.11700000000000138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MG22"/>
  <sheetViews>
    <sheetView workbookViewId="0">
      <selection activeCell="A4" sqref="A4"/>
    </sheetView>
  </sheetViews>
  <sheetFormatPr defaultRowHeight="15.75" x14ac:dyDescent="0.25"/>
  <cols>
    <col min="1" max="1" width="10.875" style="2" customWidth="1"/>
    <col min="2" max="2" width="19.125" style="2" customWidth="1"/>
    <col min="3" max="3" width="21.625" style="2" customWidth="1"/>
    <col min="4" max="4" width="12.25" style="2" customWidth="1"/>
    <col min="5" max="5" width="7.25" style="2" customWidth="1"/>
    <col min="6" max="1004" width="9" style="2"/>
    <col min="1005" max="1007" width="10.875" style="2" customWidth="1"/>
    <col min="1008" max="1008" width="14.125" style="2" bestFit="1" customWidth="1"/>
    <col min="1009" max="16384" width="9" style="2"/>
  </cols>
  <sheetData>
    <row r="1" spans="1:1021" ht="21" x14ac:dyDescent="0.35">
      <c r="A1" s="1" t="s">
        <v>0</v>
      </c>
      <c r="D1" s="20"/>
      <c r="E1" s="19" t="s">
        <v>23</v>
      </c>
      <c r="G1" s="23" t="s">
        <v>25</v>
      </c>
      <c r="H1" s="23" t="s">
        <v>24</v>
      </c>
    </row>
    <row r="2" spans="1:1021" x14ac:dyDescent="0.25">
      <c r="A2" s="2" t="s">
        <v>22</v>
      </c>
      <c r="B2" s="18">
        <v>1000</v>
      </c>
      <c r="D2" s="20"/>
      <c r="G2" s="17" t="s">
        <v>6</v>
      </c>
      <c r="H2" s="2">
        <v>1001</v>
      </c>
    </row>
    <row r="3" spans="1:1021" x14ac:dyDescent="0.25">
      <c r="A3" s="2" t="s">
        <v>1</v>
      </c>
      <c r="D3" s="20"/>
      <c r="G3" s="17" t="s">
        <v>19</v>
      </c>
      <c r="H3" s="2">
        <v>1002</v>
      </c>
    </row>
    <row r="4" spans="1:1021" x14ac:dyDescent="0.25">
      <c r="A4" s="2" t="s">
        <v>86</v>
      </c>
      <c r="D4" s="20"/>
      <c r="G4" s="17" t="s">
        <v>20</v>
      </c>
      <c r="H4" s="2">
        <v>1003</v>
      </c>
    </row>
    <row r="5" spans="1:1021" x14ac:dyDescent="0.25">
      <c r="A5" s="2" t="s">
        <v>2</v>
      </c>
      <c r="D5" s="20"/>
      <c r="G5" s="17" t="s">
        <v>21</v>
      </c>
      <c r="H5" s="2">
        <v>1004</v>
      </c>
      <c r="ALR5" s="9"/>
    </row>
    <row r="6" spans="1:1021" ht="21" x14ac:dyDescent="0.35">
      <c r="A6" s="2" t="s">
        <v>3</v>
      </c>
      <c r="D6" s="20"/>
      <c r="ALQ6" s="1" t="s">
        <v>17</v>
      </c>
    </row>
    <row r="7" spans="1:1021" s="3" customFormat="1" ht="16.5" thickBot="1" x14ac:dyDescent="0.3">
      <c r="A7" s="3" t="s">
        <v>4</v>
      </c>
      <c r="D7" s="21"/>
    </row>
    <row r="8" spans="1:1021" s="12" customFormat="1" ht="21" x14ac:dyDescent="0.35">
      <c r="C8" s="13" t="s">
        <v>5</v>
      </c>
      <c r="E8" s="13" t="s">
        <v>18</v>
      </c>
      <c r="ALQ8" s="22" t="s">
        <v>6</v>
      </c>
      <c r="ALR8" s="22" t="s">
        <v>19</v>
      </c>
      <c r="ALS8" s="22" t="s">
        <v>20</v>
      </c>
      <c r="ALT8" s="22" t="s">
        <v>21</v>
      </c>
    </row>
    <row r="9" spans="1:1021" s="15" customFormat="1" ht="21.75" thickBot="1" x14ac:dyDescent="0.4">
      <c r="D9" s="16"/>
      <c r="E9" s="15">
        <v>1</v>
      </c>
      <c r="F9" s="15">
        <v>2</v>
      </c>
      <c r="G9" s="15">
        <v>3</v>
      </c>
      <c r="H9" s="15">
        <v>4</v>
      </c>
      <c r="I9" s="15">
        <v>5</v>
      </c>
      <c r="J9" s="15">
        <v>6</v>
      </c>
      <c r="K9" s="15">
        <v>7</v>
      </c>
      <c r="L9" s="15">
        <v>8</v>
      </c>
      <c r="M9" s="15">
        <v>9</v>
      </c>
      <c r="N9" s="15">
        <v>10</v>
      </c>
      <c r="O9" s="15">
        <v>11</v>
      </c>
      <c r="P9" s="15">
        <v>12</v>
      </c>
      <c r="Q9" s="15">
        <v>13</v>
      </c>
      <c r="R9" s="15">
        <v>14</v>
      </c>
      <c r="S9" s="15">
        <v>15</v>
      </c>
      <c r="T9" s="15">
        <v>16</v>
      </c>
      <c r="U9" s="15">
        <v>17</v>
      </c>
      <c r="V9" s="15">
        <v>18</v>
      </c>
      <c r="W9" s="15">
        <v>19</v>
      </c>
      <c r="X9" s="15">
        <v>20</v>
      </c>
      <c r="Y9" s="15">
        <v>21</v>
      </c>
      <c r="Z9" s="15">
        <v>22</v>
      </c>
      <c r="AA9" s="15">
        <v>23</v>
      </c>
      <c r="AB9" s="15">
        <v>24</v>
      </c>
      <c r="AC9" s="15">
        <v>25</v>
      </c>
      <c r="AD9" s="15">
        <v>26</v>
      </c>
      <c r="AE9" s="15">
        <v>27</v>
      </c>
      <c r="AF9" s="15">
        <v>28</v>
      </c>
      <c r="AG9" s="15">
        <v>29</v>
      </c>
      <c r="AH9" s="15">
        <v>30</v>
      </c>
      <c r="AI9" s="15">
        <v>31</v>
      </c>
      <c r="AJ9" s="15">
        <v>32</v>
      </c>
      <c r="AK9" s="15">
        <v>33</v>
      </c>
      <c r="AL9" s="15">
        <v>34</v>
      </c>
      <c r="AM9" s="15">
        <v>35</v>
      </c>
      <c r="AN9" s="15">
        <v>36</v>
      </c>
      <c r="AO9" s="15">
        <v>37</v>
      </c>
      <c r="AP9" s="15">
        <v>38</v>
      </c>
      <c r="AQ9" s="15">
        <v>39</v>
      </c>
      <c r="AR9" s="15">
        <v>40</v>
      </c>
      <c r="AS9" s="15">
        <v>41</v>
      </c>
      <c r="AT9" s="15">
        <v>42</v>
      </c>
      <c r="AU9" s="15">
        <v>43</v>
      </c>
      <c r="AV9" s="15">
        <v>44</v>
      </c>
      <c r="AW9" s="15">
        <v>45</v>
      </c>
      <c r="AX9" s="15">
        <v>46</v>
      </c>
      <c r="AY9" s="15">
        <v>47</v>
      </c>
      <c r="AZ9" s="15">
        <v>48</v>
      </c>
      <c r="BA9" s="15">
        <v>49</v>
      </c>
      <c r="BB9" s="15">
        <v>50</v>
      </c>
      <c r="BC9" s="15">
        <v>51</v>
      </c>
      <c r="BD9" s="15">
        <v>52</v>
      </c>
      <c r="BE9" s="15">
        <v>53</v>
      </c>
      <c r="BF9" s="15">
        <v>54</v>
      </c>
      <c r="BG9" s="15">
        <v>55</v>
      </c>
      <c r="BH9" s="15">
        <v>56</v>
      </c>
      <c r="BI9" s="15">
        <v>57</v>
      </c>
      <c r="BJ9" s="15">
        <v>58</v>
      </c>
      <c r="BK9" s="15">
        <v>59</v>
      </c>
      <c r="BL9" s="15">
        <v>60</v>
      </c>
      <c r="BM9" s="15">
        <v>61</v>
      </c>
      <c r="BN9" s="15">
        <v>62</v>
      </c>
      <c r="BO9" s="15">
        <v>63</v>
      </c>
      <c r="BP9" s="15">
        <v>64</v>
      </c>
      <c r="BQ9" s="15">
        <v>65</v>
      </c>
      <c r="BR9" s="15">
        <v>66</v>
      </c>
      <c r="BS9" s="15">
        <v>67</v>
      </c>
      <c r="BT9" s="15">
        <v>68</v>
      </c>
      <c r="BU9" s="15">
        <v>69</v>
      </c>
      <c r="BV9" s="15">
        <v>70</v>
      </c>
      <c r="BW9" s="15">
        <v>71</v>
      </c>
      <c r="BX9" s="15">
        <v>72</v>
      </c>
      <c r="BY9" s="15">
        <v>73</v>
      </c>
      <c r="BZ9" s="15">
        <v>74</v>
      </c>
      <c r="CA9" s="15">
        <v>75</v>
      </c>
      <c r="CB9" s="15">
        <v>76</v>
      </c>
      <c r="CC9" s="15">
        <v>77</v>
      </c>
      <c r="CD9" s="15">
        <v>78</v>
      </c>
      <c r="CE9" s="15">
        <v>79</v>
      </c>
      <c r="CF9" s="15">
        <v>80</v>
      </c>
      <c r="CG9" s="15">
        <v>81</v>
      </c>
      <c r="CH9" s="15">
        <v>82</v>
      </c>
      <c r="CI9" s="15">
        <v>83</v>
      </c>
      <c r="CJ9" s="15">
        <v>84</v>
      </c>
      <c r="CK9" s="15">
        <v>85</v>
      </c>
      <c r="CL9" s="15">
        <v>86</v>
      </c>
      <c r="CM9" s="15">
        <v>87</v>
      </c>
      <c r="CN9" s="15">
        <v>88</v>
      </c>
      <c r="CO9" s="15">
        <v>89</v>
      </c>
      <c r="CP9" s="15">
        <v>90</v>
      </c>
      <c r="CQ9" s="15">
        <v>91</v>
      </c>
      <c r="CR9" s="15">
        <v>92</v>
      </c>
      <c r="CS9" s="15">
        <v>93</v>
      </c>
      <c r="CT9" s="15">
        <v>94</v>
      </c>
      <c r="CU9" s="15">
        <v>95</v>
      </c>
      <c r="CV9" s="15">
        <v>96</v>
      </c>
      <c r="CW9" s="15">
        <v>97</v>
      </c>
      <c r="CX9" s="15">
        <v>98</v>
      </c>
      <c r="CY9" s="15">
        <v>99</v>
      </c>
      <c r="CZ9" s="15">
        <v>100</v>
      </c>
      <c r="DA9" s="15">
        <v>101</v>
      </c>
      <c r="DB9" s="15">
        <v>102</v>
      </c>
      <c r="DC9" s="15">
        <v>103</v>
      </c>
      <c r="DD9" s="15">
        <v>104</v>
      </c>
      <c r="DE9" s="15">
        <v>105</v>
      </c>
      <c r="DF9" s="15">
        <v>106</v>
      </c>
      <c r="DG9" s="15">
        <v>107</v>
      </c>
      <c r="DH9" s="15">
        <v>108</v>
      </c>
      <c r="DI9" s="15">
        <v>109</v>
      </c>
      <c r="DJ9" s="15">
        <v>110</v>
      </c>
      <c r="DK9" s="15">
        <v>111</v>
      </c>
      <c r="DL9" s="15">
        <v>112</v>
      </c>
      <c r="DM9" s="15">
        <v>113</v>
      </c>
      <c r="DN9" s="15">
        <v>114</v>
      </c>
      <c r="DO9" s="15">
        <v>115</v>
      </c>
      <c r="DP9" s="15">
        <v>116</v>
      </c>
      <c r="DQ9" s="15">
        <v>117</v>
      </c>
      <c r="DR9" s="15">
        <v>118</v>
      </c>
      <c r="DS9" s="15">
        <v>119</v>
      </c>
      <c r="DT9" s="15">
        <v>120</v>
      </c>
      <c r="DU9" s="15">
        <v>121</v>
      </c>
      <c r="DV9" s="15">
        <v>122</v>
      </c>
      <c r="DW9" s="15">
        <v>123</v>
      </c>
      <c r="DX9" s="15">
        <v>124</v>
      </c>
      <c r="DY9" s="15">
        <v>125</v>
      </c>
      <c r="DZ9" s="15">
        <v>126</v>
      </c>
      <c r="EA9" s="15">
        <v>127</v>
      </c>
      <c r="EB9" s="15">
        <v>128</v>
      </c>
      <c r="EC9" s="15">
        <v>129</v>
      </c>
      <c r="ED9" s="15">
        <v>130</v>
      </c>
      <c r="EE9" s="15">
        <v>131</v>
      </c>
      <c r="EF9" s="15">
        <v>132</v>
      </c>
      <c r="EG9" s="15">
        <v>133</v>
      </c>
      <c r="EH9" s="15">
        <v>134</v>
      </c>
      <c r="EI9" s="15">
        <v>135</v>
      </c>
      <c r="EJ9" s="15">
        <v>136</v>
      </c>
      <c r="EK9" s="15">
        <v>137</v>
      </c>
      <c r="EL9" s="15">
        <v>138</v>
      </c>
      <c r="EM9" s="15">
        <v>139</v>
      </c>
      <c r="EN9" s="15">
        <v>140</v>
      </c>
      <c r="EO9" s="15">
        <v>141</v>
      </c>
      <c r="EP9" s="15">
        <v>142</v>
      </c>
      <c r="EQ9" s="15">
        <v>143</v>
      </c>
      <c r="ER9" s="15">
        <v>144</v>
      </c>
      <c r="ES9" s="15">
        <v>145</v>
      </c>
      <c r="ET9" s="15">
        <v>146</v>
      </c>
      <c r="EU9" s="15">
        <v>147</v>
      </c>
      <c r="EV9" s="15">
        <v>148</v>
      </c>
      <c r="EW9" s="15">
        <v>149</v>
      </c>
      <c r="EX9" s="15">
        <v>150</v>
      </c>
      <c r="EY9" s="15">
        <v>151</v>
      </c>
      <c r="EZ9" s="15">
        <v>152</v>
      </c>
      <c r="FA9" s="15">
        <v>153</v>
      </c>
      <c r="FB9" s="15">
        <v>154</v>
      </c>
      <c r="FC9" s="15">
        <v>155</v>
      </c>
      <c r="FD9" s="15">
        <v>156</v>
      </c>
      <c r="FE9" s="15">
        <v>157</v>
      </c>
      <c r="FF9" s="15">
        <v>158</v>
      </c>
      <c r="FG9" s="15">
        <v>159</v>
      </c>
      <c r="FH9" s="15">
        <v>160</v>
      </c>
      <c r="FI9" s="15">
        <v>161</v>
      </c>
      <c r="FJ9" s="15">
        <v>162</v>
      </c>
      <c r="FK9" s="15">
        <v>163</v>
      </c>
      <c r="FL9" s="15">
        <v>164</v>
      </c>
      <c r="FM9" s="15">
        <v>165</v>
      </c>
      <c r="FN9" s="15">
        <v>166</v>
      </c>
      <c r="FO9" s="15">
        <v>167</v>
      </c>
      <c r="FP9" s="15">
        <v>168</v>
      </c>
      <c r="FQ9" s="15">
        <v>169</v>
      </c>
      <c r="FR9" s="15">
        <v>170</v>
      </c>
      <c r="FS9" s="15">
        <v>171</v>
      </c>
      <c r="FT9" s="15">
        <v>172</v>
      </c>
      <c r="FU9" s="15">
        <v>173</v>
      </c>
      <c r="FV9" s="15">
        <v>174</v>
      </c>
      <c r="FW9" s="15">
        <v>175</v>
      </c>
      <c r="FX9" s="15">
        <v>176</v>
      </c>
      <c r="FY9" s="15">
        <v>177</v>
      </c>
      <c r="FZ9" s="15">
        <v>178</v>
      </c>
      <c r="GA9" s="15">
        <v>179</v>
      </c>
      <c r="GB9" s="15">
        <v>180</v>
      </c>
      <c r="GC9" s="15">
        <v>181</v>
      </c>
      <c r="GD9" s="15">
        <v>182</v>
      </c>
      <c r="GE9" s="15">
        <v>183</v>
      </c>
      <c r="GF9" s="15">
        <v>184</v>
      </c>
      <c r="GG9" s="15">
        <v>185</v>
      </c>
      <c r="GH9" s="15">
        <v>186</v>
      </c>
      <c r="GI9" s="15">
        <v>187</v>
      </c>
      <c r="GJ9" s="15">
        <v>188</v>
      </c>
      <c r="GK9" s="15">
        <v>189</v>
      </c>
      <c r="GL9" s="15">
        <v>190</v>
      </c>
      <c r="GM9" s="15">
        <v>191</v>
      </c>
      <c r="GN9" s="15">
        <v>192</v>
      </c>
      <c r="GO9" s="15">
        <v>193</v>
      </c>
      <c r="GP9" s="15">
        <v>194</v>
      </c>
      <c r="GQ9" s="15">
        <v>195</v>
      </c>
      <c r="GR9" s="15">
        <v>196</v>
      </c>
      <c r="GS9" s="15">
        <v>197</v>
      </c>
      <c r="GT9" s="15">
        <v>198</v>
      </c>
      <c r="GU9" s="15">
        <v>199</v>
      </c>
      <c r="GV9" s="15">
        <v>200</v>
      </c>
      <c r="GW9" s="15">
        <v>201</v>
      </c>
      <c r="GX9" s="15">
        <v>202</v>
      </c>
      <c r="GY9" s="15">
        <v>203</v>
      </c>
      <c r="GZ9" s="15">
        <v>204</v>
      </c>
      <c r="HA9" s="15">
        <v>205</v>
      </c>
      <c r="HB9" s="15">
        <v>206</v>
      </c>
      <c r="HC9" s="15">
        <v>207</v>
      </c>
      <c r="HD9" s="15">
        <v>208</v>
      </c>
      <c r="HE9" s="15">
        <v>209</v>
      </c>
      <c r="HF9" s="15">
        <v>210</v>
      </c>
      <c r="HG9" s="15">
        <v>211</v>
      </c>
      <c r="HH9" s="15">
        <v>212</v>
      </c>
      <c r="HI9" s="15">
        <v>213</v>
      </c>
      <c r="HJ9" s="15">
        <v>214</v>
      </c>
      <c r="HK9" s="15">
        <v>215</v>
      </c>
      <c r="HL9" s="15">
        <v>216</v>
      </c>
      <c r="HM9" s="15">
        <v>217</v>
      </c>
      <c r="HN9" s="15">
        <v>218</v>
      </c>
      <c r="HO9" s="15">
        <v>219</v>
      </c>
      <c r="HP9" s="15">
        <v>220</v>
      </c>
      <c r="HQ9" s="15">
        <v>221</v>
      </c>
      <c r="HR9" s="15">
        <v>222</v>
      </c>
      <c r="HS9" s="15">
        <v>223</v>
      </c>
      <c r="HT9" s="15">
        <v>224</v>
      </c>
      <c r="HU9" s="15">
        <v>225</v>
      </c>
      <c r="HV9" s="15">
        <v>226</v>
      </c>
      <c r="HW9" s="15">
        <v>227</v>
      </c>
      <c r="HX9" s="15">
        <v>228</v>
      </c>
      <c r="HY9" s="15">
        <v>229</v>
      </c>
      <c r="HZ9" s="15">
        <v>230</v>
      </c>
      <c r="IA9" s="15">
        <v>231</v>
      </c>
      <c r="IB9" s="15">
        <v>232</v>
      </c>
      <c r="IC9" s="15">
        <v>233</v>
      </c>
      <c r="ID9" s="15">
        <v>234</v>
      </c>
      <c r="IE9" s="15">
        <v>235</v>
      </c>
      <c r="IF9" s="15">
        <v>236</v>
      </c>
      <c r="IG9" s="15">
        <v>237</v>
      </c>
      <c r="IH9" s="15">
        <v>238</v>
      </c>
      <c r="II9" s="15">
        <v>239</v>
      </c>
      <c r="IJ9" s="15">
        <v>240</v>
      </c>
      <c r="IK9" s="15">
        <v>241</v>
      </c>
      <c r="IL9" s="15">
        <v>242</v>
      </c>
      <c r="IM9" s="15">
        <v>243</v>
      </c>
      <c r="IN9" s="15">
        <v>244</v>
      </c>
      <c r="IO9" s="15">
        <v>245</v>
      </c>
      <c r="IP9" s="15">
        <v>246</v>
      </c>
      <c r="IQ9" s="15">
        <v>247</v>
      </c>
      <c r="IR9" s="15">
        <v>248</v>
      </c>
      <c r="IS9" s="15">
        <v>249</v>
      </c>
      <c r="IT9" s="15">
        <v>250</v>
      </c>
      <c r="IU9" s="15">
        <v>251</v>
      </c>
      <c r="IV9" s="15">
        <v>252</v>
      </c>
      <c r="IW9" s="15">
        <v>253</v>
      </c>
      <c r="IX9" s="15">
        <v>254</v>
      </c>
      <c r="IY9" s="15">
        <v>255</v>
      </c>
      <c r="IZ9" s="15">
        <v>256</v>
      </c>
      <c r="JA9" s="15">
        <v>257</v>
      </c>
      <c r="JB9" s="15">
        <v>258</v>
      </c>
      <c r="JC9" s="15">
        <v>259</v>
      </c>
      <c r="JD9" s="15">
        <v>260</v>
      </c>
      <c r="JE9" s="15">
        <v>261</v>
      </c>
      <c r="JF9" s="15">
        <v>262</v>
      </c>
      <c r="JG9" s="15">
        <v>263</v>
      </c>
      <c r="JH9" s="15">
        <v>264</v>
      </c>
      <c r="JI9" s="15">
        <v>265</v>
      </c>
      <c r="JJ9" s="15">
        <v>266</v>
      </c>
      <c r="JK9" s="15">
        <v>267</v>
      </c>
      <c r="JL9" s="15">
        <v>268</v>
      </c>
      <c r="JM9" s="15">
        <v>269</v>
      </c>
      <c r="JN9" s="15">
        <v>270</v>
      </c>
      <c r="JO9" s="15">
        <v>271</v>
      </c>
      <c r="JP9" s="15">
        <v>272</v>
      </c>
      <c r="JQ9" s="15">
        <v>273</v>
      </c>
      <c r="JR9" s="15">
        <v>274</v>
      </c>
      <c r="JS9" s="15">
        <v>275</v>
      </c>
      <c r="JT9" s="15">
        <v>276</v>
      </c>
      <c r="JU9" s="15">
        <v>277</v>
      </c>
      <c r="JV9" s="15">
        <v>278</v>
      </c>
      <c r="JW9" s="15">
        <v>279</v>
      </c>
      <c r="JX9" s="15">
        <v>280</v>
      </c>
      <c r="JY9" s="15">
        <v>281</v>
      </c>
      <c r="JZ9" s="15">
        <v>282</v>
      </c>
      <c r="KA9" s="15">
        <v>283</v>
      </c>
      <c r="KB9" s="15">
        <v>284</v>
      </c>
      <c r="KC9" s="15">
        <v>285</v>
      </c>
      <c r="KD9" s="15">
        <v>286</v>
      </c>
      <c r="KE9" s="15">
        <v>287</v>
      </c>
      <c r="KF9" s="15">
        <v>288</v>
      </c>
      <c r="KG9" s="15">
        <v>289</v>
      </c>
      <c r="KH9" s="15">
        <v>290</v>
      </c>
      <c r="KI9" s="15">
        <v>291</v>
      </c>
      <c r="KJ9" s="15">
        <v>292</v>
      </c>
      <c r="KK9" s="15">
        <v>293</v>
      </c>
      <c r="KL9" s="15">
        <v>294</v>
      </c>
      <c r="KM9" s="15">
        <v>295</v>
      </c>
      <c r="KN9" s="15">
        <v>296</v>
      </c>
      <c r="KO9" s="15">
        <v>297</v>
      </c>
      <c r="KP9" s="15">
        <v>298</v>
      </c>
      <c r="KQ9" s="15">
        <v>299</v>
      </c>
      <c r="KR9" s="15">
        <v>300</v>
      </c>
      <c r="KS9" s="15">
        <v>301</v>
      </c>
      <c r="KT9" s="15">
        <v>302</v>
      </c>
      <c r="KU9" s="15">
        <v>303</v>
      </c>
      <c r="KV9" s="15">
        <v>304</v>
      </c>
      <c r="KW9" s="15">
        <v>305</v>
      </c>
      <c r="KX9" s="15">
        <v>306</v>
      </c>
      <c r="KY9" s="15">
        <v>307</v>
      </c>
      <c r="KZ9" s="15">
        <v>308</v>
      </c>
      <c r="LA9" s="15">
        <v>309</v>
      </c>
      <c r="LB9" s="15">
        <v>310</v>
      </c>
      <c r="LC9" s="15">
        <v>311</v>
      </c>
      <c r="LD9" s="15">
        <v>312</v>
      </c>
      <c r="LE9" s="15">
        <v>313</v>
      </c>
      <c r="LF9" s="15">
        <v>314</v>
      </c>
      <c r="LG9" s="15">
        <v>315</v>
      </c>
      <c r="LH9" s="15">
        <v>316</v>
      </c>
      <c r="LI9" s="15">
        <v>317</v>
      </c>
      <c r="LJ9" s="15">
        <v>318</v>
      </c>
      <c r="LK9" s="15">
        <v>319</v>
      </c>
      <c r="LL9" s="15">
        <v>320</v>
      </c>
      <c r="LM9" s="15">
        <v>321</v>
      </c>
      <c r="LN9" s="15">
        <v>322</v>
      </c>
      <c r="LO9" s="15">
        <v>323</v>
      </c>
      <c r="LP9" s="15">
        <v>324</v>
      </c>
      <c r="LQ9" s="15">
        <v>325</v>
      </c>
      <c r="LR9" s="15">
        <v>326</v>
      </c>
      <c r="LS9" s="15">
        <v>327</v>
      </c>
      <c r="LT9" s="15">
        <v>328</v>
      </c>
      <c r="LU9" s="15">
        <v>329</v>
      </c>
      <c r="LV9" s="15">
        <v>330</v>
      </c>
      <c r="LW9" s="15">
        <v>331</v>
      </c>
      <c r="LX9" s="15">
        <v>332</v>
      </c>
      <c r="LY9" s="15">
        <v>333</v>
      </c>
      <c r="LZ9" s="15">
        <v>334</v>
      </c>
      <c r="MA9" s="15">
        <v>335</v>
      </c>
      <c r="MB9" s="15">
        <v>336</v>
      </c>
      <c r="MC9" s="15">
        <v>337</v>
      </c>
      <c r="MD9" s="15">
        <v>338</v>
      </c>
      <c r="ME9" s="15">
        <v>339</v>
      </c>
      <c r="MF9" s="15">
        <v>340</v>
      </c>
      <c r="MG9" s="15">
        <v>341</v>
      </c>
      <c r="MH9" s="15">
        <v>342</v>
      </c>
      <c r="MI9" s="15">
        <v>343</v>
      </c>
      <c r="MJ9" s="15">
        <v>344</v>
      </c>
      <c r="MK9" s="15">
        <v>345</v>
      </c>
      <c r="ML9" s="15">
        <v>346</v>
      </c>
      <c r="MM9" s="15">
        <v>347</v>
      </c>
      <c r="MN9" s="15">
        <v>348</v>
      </c>
      <c r="MO9" s="15">
        <v>349</v>
      </c>
      <c r="MP9" s="15">
        <v>350</v>
      </c>
      <c r="MQ9" s="15">
        <v>351</v>
      </c>
      <c r="MR9" s="15">
        <v>352</v>
      </c>
      <c r="MS9" s="15">
        <v>353</v>
      </c>
      <c r="MT9" s="15">
        <v>354</v>
      </c>
      <c r="MU9" s="15">
        <v>355</v>
      </c>
      <c r="MV9" s="15">
        <v>356</v>
      </c>
      <c r="MW9" s="15">
        <v>357</v>
      </c>
      <c r="MX9" s="15">
        <v>358</v>
      </c>
      <c r="MY9" s="15">
        <v>359</v>
      </c>
      <c r="MZ9" s="15">
        <v>360</v>
      </c>
      <c r="NA9" s="15">
        <v>361</v>
      </c>
      <c r="NB9" s="15">
        <v>362</v>
      </c>
      <c r="NC9" s="15">
        <v>363</v>
      </c>
      <c r="ND9" s="15">
        <v>364</v>
      </c>
      <c r="NE9" s="15">
        <v>365</v>
      </c>
      <c r="NF9" s="15">
        <v>366</v>
      </c>
      <c r="NG9" s="15">
        <v>367</v>
      </c>
      <c r="NH9" s="15">
        <v>368</v>
      </c>
      <c r="NI9" s="15">
        <v>369</v>
      </c>
      <c r="NJ9" s="15">
        <v>370</v>
      </c>
      <c r="NK9" s="15">
        <v>371</v>
      </c>
      <c r="NL9" s="15">
        <v>372</v>
      </c>
      <c r="NM9" s="15">
        <v>373</v>
      </c>
      <c r="NN9" s="15">
        <v>374</v>
      </c>
      <c r="NO9" s="15">
        <v>375</v>
      </c>
      <c r="NP9" s="15">
        <v>376</v>
      </c>
      <c r="NQ9" s="15">
        <v>377</v>
      </c>
      <c r="NR9" s="15">
        <v>378</v>
      </c>
      <c r="NS9" s="15">
        <v>379</v>
      </c>
      <c r="NT9" s="15">
        <v>380</v>
      </c>
      <c r="NU9" s="15">
        <v>381</v>
      </c>
      <c r="NV9" s="15">
        <v>382</v>
      </c>
      <c r="NW9" s="15">
        <v>383</v>
      </c>
      <c r="NX9" s="15">
        <v>384</v>
      </c>
      <c r="NY9" s="15">
        <v>385</v>
      </c>
      <c r="NZ9" s="15">
        <v>386</v>
      </c>
      <c r="OA9" s="15">
        <v>387</v>
      </c>
      <c r="OB9" s="15">
        <v>388</v>
      </c>
      <c r="OC9" s="15">
        <v>389</v>
      </c>
      <c r="OD9" s="15">
        <v>390</v>
      </c>
      <c r="OE9" s="15">
        <v>391</v>
      </c>
      <c r="OF9" s="15">
        <v>392</v>
      </c>
      <c r="OG9" s="15">
        <v>393</v>
      </c>
      <c r="OH9" s="15">
        <v>394</v>
      </c>
      <c r="OI9" s="15">
        <v>395</v>
      </c>
      <c r="OJ9" s="15">
        <v>396</v>
      </c>
      <c r="OK9" s="15">
        <v>397</v>
      </c>
      <c r="OL9" s="15">
        <v>398</v>
      </c>
      <c r="OM9" s="15">
        <v>399</v>
      </c>
      <c r="ON9" s="15">
        <v>400</v>
      </c>
      <c r="OO9" s="15">
        <v>401</v>
      </c>
      <c r="OP9" s="15">
        <v>402</v>
      </c>
      <c r="OQ9" s="15">
        <v>403</v>
      </c>
      <c r="OR9" s="15">
        <v>404</v>
      </c>
      <c r="OS9" s="15">
        <v>405</v>
      </c>
      <c r="OT9" s="15">
        <v>406</v>
      </c>
      <c r="OU9" s="15">
        <v>407</v>
      </c>
      <c r="OV9" s="15">
        <v>408</v>
      </c>
      <c r="OW9" s="15">
        <v>409</v>
      </c>
      <c r="OX9" s="15">
        <v>410</v>
      </c>
      <c r="OY9" s="15">
        <v>411</v>
      </c>
      <c r="OZ9" s="15">
        <v>412</v>
      </c>
      <c r="PA9" s="15">
        <v>413</v>
      </c>
      <c r="PB9" s="15">
        <v>414</v>
      </c>
      <c r="PC9" s="15">
        <v>415</v>
      </c>
      <c r="PD9" s="15">
        <v>416</v>
      </c>
      <c r="PE9" s="15">
        <v>417</v>
      </c>
      <c r="PF9" s="15">
        <v>418</v>
      </c>
      <c r="PG9" s="15">
        <v>419</v>
      </c>
      <c r="PH9" s="15">
        <v>420</v>
      </c>
      <c r="PI9" s="15">
        <v>421</v>
      </c>
      <c r="PJ9" s="15">
        <v>422</v>
      </c>
      <c r="PK9" s="15">
        <v>423</v>
      </c>
      <c r="PL9" s="15">
        <v>424</v>
      </c>
      <c r="PM9" s="15">
        <v>425</v>
      </c>
      <c r="PN9" s="15">
        <v>426</v>
      </c>
      <c r="PO9" s="15">
        <v>427</v>
      </c>
      <c r="PP9" s="15">
        <v>428</v>
      </c>
      <c r="PQ9" s="15">
        <v>429</v>
      </c>
      <c r="PR9" s="15">
        <v>430</v>
      </c>
      <c r="PS9" s="15">
        <v>431</v>
      </c>
      <c r="PT9" s="15">
        <v>432</v>
      </c>
      <c r="PU9" s="15">
        <v>433</v>
      </c>
      <c r="PV9" s="15">
        <v>434</v>
      </c>
      <c r="PW9" s="15">
        <v>435</v>
      </c>
      <c r="PX9" s="15">
        <v>436</v>
      </c>
      <c r="PY9" s="15">
        <v>437</v>
      </c>
      <c r="PZ9" s="15">
        <v>438</v>
      </c>
      <c r="QA9" s="15">
        <v>439</v>
      </c>
      <c r="QB9" s="15">
        <v>440</v>
      </c>
      <c r="QC9" s="15">
        <v>441</v>
      </c>
      <c r="QD9" s="15">
        <v>442</v>
      </c>
      <c r="QE9" s="15">
        <v>443</v>
      </c>
      <c r="QF9" s="15">
        <v>444</v>
      </c>
      <c r="QG9" s="15">
        <v>445</v>
      </c>
      <c r="QH9" s="15">
        <v>446</v>
      </c>
      <c r="QI9" s="15">
        <v>447</v>
      </c>
      <c r="QJ9" s="15">
        <v>448</v>
      </c>
      <c r="QK9" s="15">
        <v>449</v>
      </c>
      <c r="QL9" s="15">
        <v>450</v>
      </c>
      <c r="QM9" s="15">
        <v>451</v>
      </c>
      <c r="QN9" s="15">
        <v>452</v>
      </c>
      <c r="QO9" s="15">
        <v>453</v>
      </c>
      <c r="QP9" s="15">
        <v>454</v>
      </c>
      <c r="QQ9" s="15">
        <v>455</v>
      </c>
      <c r="QR9" s="15">
        <v>456</v>
      </c>
      <c r="QS9" s="15">
        <v>457</v>
      </c>
      <c r="QT9" s="15">
        <v>458</v>
      </c>
      <c r="QU9" s="15">
        <v>459</v>
      </c>
      <c r="QV9" s="15">
        <v>460</v>
      </c>
      <c r="QW9" s="15">
        <v>461</v>
      </c>
      <c r="QX9" s="15">
        <v>462</v>
      </c>
      <c r="QY9" s="15">
        <v>463</v>
      </c>
      <c r="QZ9" s="15">
        <v>464</v>
      </c>
      <c r="RA9" s="15">
        <v>465</v>
      </c>
      <c r="RB9" s="15">
        <v>466</v>
      </c>
      <c r="RC9" s="15">
        <v>467</v>
      </c>
      <c r="RD9" s="15">
        <v>468</v>
      </c>
      <c r="RE9" s="15">
        <v>469</v>
      </c>
      <c r="RF9" s="15">
        <v>470</v>
      </c>
      <c r="RG9" s="15">
        <v>471</v>
      </c>
      <c r="RH9" s="15">
        <v>472</v>
      </c>
      <c r="RI9" s="15">
        <v>473</v>
      </c>
      <c r="RJ9" s="15">
        <v>474</v>
      </c>
      <c r="RK9" s="15">
        <v>475</v>
      </c>
      <c r="RL9" s="15">
        <v>476</v>
      </c>
      <c r="RM9" s="15">
        <v>477</v>
      </c>
      <c r="RN9" s="15">
        <v>478</v>
      </c>
      <c r="RO9" s="15">
        <v>479</v>
      </c>
      <c r="RP9" s="15">
        <v>480</v>
      </c>
      <c r="RQ9" s="15">
        <v>481</v>
      </c>
      <c r="RR9" s="15">
        <v>482</v>
      </c>
      <c r="RS9" s="15">
        <v>483</v>
      </c>
      <c r="RT9" s="15">
        <v>484</v>
      </c>
      <c r="RU9" s="15">
        <v>485</v>
      </c>
      <c r="RV9" s="15">
        <v>486</v>
      </c>
      <c r="RW9" s="15">
        <v>487</v>
      </c>
      <c r="RX9" s="15">
        <v>488</v>
      </c>
      <c r="RY9" s="15">
        <v>489</v>
      </c>
      <c r="RZ9" s="15">
        <v>490</v>
      </c>
      <c r="SA9" s="15">
        <v>491</v>
      </c>
      <c r="SB9" s="15">
        <v>492</v>
      </c>
      <c r="SC9" s="15">
        <v>493</v>
      </c>
      <c r="SD9" s="15">
        <v>494</v>
      </c>
      <c r="SE9" s="15">
        <v>495</v>
      </c>
      <c r="SF9" s="15">
        <v>496</v>
      </c>
      <c r="SG9" s="15">
        <v>497</v>
      </c>
      <c r="SH9" s="15">
        <v>498</v>
      </c>
      <c r="SI9" s="15">
        <v>499</v>
      </c>
      <c r="SJ9" s="15">
        <v>500</v>
      </c>
      <c r="SK9" s="15">
        <v>501</v>
      </c>
      <c r="SL9" s="15">
        <v>502</v>
      </c>
      <c r="SM9" s="15">
        <v>503</v>
      </c>
      <c r="SN9" s="15">
        <v>504</v>
      </c>
      <c r="SO9" s="15">
        <v>505</v>
      </c>
      <c r="SP9" s="15">
        <v>506</v>
      </c>
      <c r="SQ9" s="15">
        <v>507</v>
      </c>
      <c r="SR9" s="15">
        <v>508</v>
      </c>
      <c r="SS9" s="15">
        <v>509</v>
      </c>
      <c r="ST9" s="15">
        <v>510</v>
      </c>
      <c r="SU9" s="15">
        <v>511</v>
      </c>
      <c r="SV9" s="15">
        <v>512</v>
      </c>
      <c r="SW9" s="15">
        <v>513</v>
      </c>
      <c r="SX9" s="15">
        <v>514</v>
      </c>
      <c r="SY9" s="15">
        <v>515</v>
      </c>
      <c r="SZ9" s="15">
        <v>516</v>
      </c>
      <c r="TA9" s="15">
        <v>517</v>
      </c>
      <c r="TB9" s="15">
        <v>518</v>
      </c>
      <c r="TC9" s="15">
        <v>519</v>
      </c>
      <c r="TD9" s="15">
        <v>520</v>
      </c>
      <c r="TE9" s="15">
        <v>521</v>
      </c>
      <c r="TF9" s="15">
        <v>522</v>
      </c>
      <c r="TG9" s="15">
        <v>523</v>
      </c>
      <c r="TH9" s="15">
        <v>524</v>
      </c>
      <c r="TI9" s="15">
        <v>525</v>
      </c>
      <c r="TJ9" s="15">
        <v>526</v>
      </c>
      <c r="TK9" s="15">
        <v>527</v>
      </c>
      <c r="TL9" s="15">
        <v>528</v>
      </c>
      <c r="TM9" s="15">
        <v>529</v>
      </c>
      <c r="TN9" s="15">
        <v>530</v>
      </c>
      <c r="TO9" s="15">
        <v>531</v>
      </c>
      <c r="TP9" s="15">
        <v>532</v>
      </c>
      <c r="TQ9" s="15">
        <v>533</v>
      </c>
      <c r="TR9" s="15">
        <v>534</v>
      </c>
      <c r="TS9" s="15">
        <v>535</v>
      </c>
      <c r="TT9" s="15">
        <v>536</v>
      </c>
      <c r="TU9" s="15">
        <v>537</v>
      </c>
      <c r="TV9" s="15">
        <v>538</v>
      </c>
      <c r="TW9" s="15">
        <v>539</v>
      </c>
      <c r="TX9" s="15">
        <v>540</v>
      </c>
      <c r="TY9" s="15">
        <v>541</v>
      </c>
      <c r="TZ9" s="15">
        <v>542</v>
      </c>
      <c r="UA9" s="15">
        <v>543</v>
      </c>
      <c r="UB9" s="15">
        <v>544</v>
      </c>
      <c r="UC9" s="15">
        <v>545</v>
      </c>
      <c r="UD9" s="15">
        <v>546</v>
      </c>
      <c r="UE9" s="15">
        <v>547</v>
      </c>
      <c r="UF9" s="15">
        <v>548</v>
      </c>
      <c r="UG9" s="15">
        <v>549</v>
      </c>
      <c r="UH9" s="15">
        <v>550</v>
      </c>
      <c r="UI9" s="15">
        <v>551</v>
      </c>
      <c r="UJ9" s="15">
        <v>552</v>
      </c>
      <c r="UK9" s="15">
        <v>553</v>
      </c>
      <c r="UL9" s="15">
        <v>554</v>
      </c>
      <c r="UM9" s="15">
        <v>555</v>
      </c>
      <c r="UN9" s="15">
        <v>556</v>
      </c>
      <c r="UO9" s="15">
        <v>557</v>
      </c>
      <c r="UP9" s="15">
        <v>558</v>
      </c>
      <c r="UQ9" s="15">
        <v>559</v>
      </c>
      <c r="UR9" s="15">
        <v>560</v>
      </c>
      <c r="US9" s="15">
        <v>561</v>
      </c>
      <c r="UT9" s="15">
        <v>562</v>
      </c>
      <c r="UU9" s="15">
        <v>563</v>
      </c>
      <c r="UV9" s="15">
        <v>564</v>
      </c>
      <c r="UW9" s="15">
        <v>565</v>
      </c>
      <c r="UX9" s="15">
        <v>566</v>
      </c>
      <c r="UY9" s="15">
        <v>567</v>
      </c>
      <c r="UZ9" s="15">
        <v>568</v>
      </c>
      <c r="VA9" s="15">
        <v>569</v>
      </c>
      <c r="VB9" s="15">
        <v>570</v>
      </c>
      <c r="VC9" s="15">
        <v>571</v>
      </c>
      <c r="VD9" s="15">
        <v>572</v>
      </c>
      <c r="VE9" s="15">
        <v>573</v>
      </c>
      <c r="VF9" s="15">
        <v>574</v>
      </c>
      <c r="VG9" s="15">
        <v>575</v>
      </c>
      <c r="VH9" s="15">
        <v>576</v>
      </c>
      <c r="VI9" s="15">
        <v>577</v>
      </c>
      <c r="VJ9" s="15">
        <v>578</v>
      </c>
      <c r="VK9" s="15">
        <v>579</v>
      </c>
      <c r="VL9" s="15">
        <v>580</v>
      </c>
      <c r="VM9" s="15">
        <v>581</v>
      </c>
      <c r="VN9" s="15">
        <v>582</v>
      </c>
      <c r="VO9" s="15">
        <v>583</v>
      </c>
      <c r="VP9" s="15">
        <v>584</v>
      </c>
      <c r="VQ9" s="15">
        <v>585</v>
      </c>
      <c r="VR9" s="15">
        <v>586</v>
      </c>
      <c r="VS9" s="15">
        <v>587</v>
      </c>
      <c r="VT9" s="15">
        <v>588</v>
      </c>
      <c r="VU9" s="15">
        <v>589</v>
      </c>
      <c r="VV9" s="15">
        <v>590</v>
      </c>
      <c r="VW9" s="15">
        <v>591</v>
      </c>
      <c r="VX9" s="15">
        <v>592</v>
      </c>
      <c r="VY9" s="15">
        <v>593</v>
      </c>
      <c r="VZ9" s="15">
        <v>594</v>
      </c>
      <c r="WA9" s="15">
        <v>595</v>
      </c>
      <c r="WB9" s="15">
        <v>596</v>
      </c>
      <c r="WC9" s="15">
        <v>597</v>
      </c>
      <c r="WD9" s="15">
        <v>598</v>
      </c>
      <c r="WE9" s="15">
        <v>599</v>
      </c>
      <c r="WF9" s="15">
        <v>600</v>
      </c>
      <c r="WG9" s="15">
        <v>601</v>
      </c>
      <c r="WH9" s="15">
        <v>602</v>
      </c>
      <c r="WI9" s="15">
        <v>603</v>
      </c>
      <c r="WJ9" s="15">
        <v>604</v>
      </c>
      <c r="WK9" s="15">
        <v>605</v>
      </c>
      <c r="WL9" s="15">
        <v>606</v>
      </c>
      <c r="WM9" s="15">
        <v>607</v>
      </c>
      <c r="WN9" s="15">
        <v>608</v>
      </c>
      <c r="WO9" s="15">
        <v>609</v>
      </c>
      <c r="WP9" s="15">
        <v>610</v>
      </c>
      <c r="WQ9" s="15">
        <v>611</v>
      </c>
      <c r="WR9" s="15">
        <v>612</v>
      </c>
      <c r="WS9" s="15">
        <v>613</v>
      </c>
      <c r="WT9" s="15">
        <v>614</v>
      </c>
      <c r="WU9" s="15">
        <v>615</v>
      </c>
      <c r="WV9" s="15">
        <v>616</v>
      </c>
      <c r="WW9" s="15">
        <v>617</v>
      </c>
      <c r="WX9" s="15">
        <v>618</v>
      </c>
      <c r="WY9" s="15">
        <v>619</v>
      </c>
      <c r="WZ9" s="15">
        <v>620</v>
      </c>
      <c r="XA9" s="15">
        <v>621</v>
      </c>
      <c r="XB9" s="15">
        <v>622</v>
      </c>
      <c r="XC9" s="15">
        <v>623</v>
      </c>
      <c r="XD9" s="15">
        <v>624</v>
      </c>
      <c r="XE9" s="15">
        <v>625</v>
      </c>
      <c r="XF9" s="15">
        <v>626</v>
      </c>
      <c r="XG9" s="15">
        <v>627</v>
      </c>
      <c r="XH9" s="15">
        <v>628</v>
      </c>
      <c r="XI9" s="15">
        <v>629</v>
      </c>
      <c r="XJ9" s="15">
        <v>630</v>
      </c>
      <c r="XK9" s="15">
        <v>631</v>
      </c>
      <c r="XL9" s="15">
        <v>632</v>
      </c>
      <c r="XM9" s="15">
        <v>633</v>
      </c>
      <c r="XN9" s="15">
        <v>634</v>
      </c>
      <c r="XO9" s="15">
        <v>635</v>
      </c>
      <c r="XP9" s="15">
        <v>636</v>
      </c>
      <c r="XQ9" s="15">
        <v>637</v>
      </c>
      <c r="XR9" s="15">
        <v>638</v>
      </c>
      <c r="XS9" s="15">
        <v>639</v>
      </c>
      <c r="XT9" s="15">
        <v>640</v>
      </c>
      <c r="XU9" s="15">
        <v>641</v>
      </c>
      <c r="XV9" s="15">
        <v>642</v>
      </c>
      <c r="XW9" s="15">
        <v>643</v>
      </c>
      <c r="XX9" s="15">
        <v>644</v>
      </c>
      <c r="XY9" s="15">
        <v>645</v>
      </c>
      <c r="XZ9" s="15">
        <v>646</v>
      </c>
      <c r="YA9" s="15">
        <v>647</v>
      </c>
      <c r="YB9" s="15">
        <v>648</v>
      </c>
      <c r="YC9" s="15">
        <v>649</v>
      </c>
      <c r="YD9" s="15">
        <v>650</v>
      </c>
      <c r="YE9" s="15">
        <v>651</v>
      </c>
      <c r="YF9" s="15">
        <v>652</v>
      </c>
      <c r="YG9" s="15">
        <v>653</v>
      </c>
      <c r="YH9" s="15">
        <v>654</v>
      </c>
      <c r="YI9" s="15">
        <v>655</v>
      </c>
      <c r="YJ9" s="15">
        <v>656</v>
      </c>
      <c r="YK9" s="15">
        <v>657</v>
      </c>
      <c r="YL9" s="15">
        <v>658</v>
      </c>
      <c r="YM9" s="15">
        <v>659</v>
      </c>
      <c r="YN9" s="15">
        <v>660</v>
      </c>
      <c r="YO9" s="15">
        <v>661</v>
      </c>
      <c r="YP9" s="15">
        <v>662</v>
      </c>
      <c r="YQ9" s="15">
        <v>663</v>
      </c>
      <c r="YR9" s="15">
        <v>664</v>
      </c>
      <c r="YS9" s="15">
        <v>665</v>
      </c>
      <c r="YT9" s="15">
        <v>666</v>
      </c>
      <c r="YU9" s="15">
        <v>667</v>
      </c>
      <c r="YV9" s="15">
        <v>668</v>
      </c>
      <c r="YW9" s="15">
        <v>669</v>
      </c>
      <c r="YX9" s="15">
        <v>670</v>
      </c>
      <c r="YY9" s="15">
        <v>671</v>
      </c>
      <c r="YZ9" s="15">
        <v>672</v>
      </c>
      <c r="ZA9" s="15">
        <v>673</v>
      </c>
      <c r="ZB9" s="15">
        <v>674</v>
      </c>
      <c r="ZC9" s="15">
        <v>675</v>
      </c>
      <c r="ZD9" s="15">
        <v>676</v>
      </c>
      <c r="ZE9" s="15">
        <v>677</v>
      </c>
      <c r="ZF9" s="15">
        <v>678</v>
      </c>
      <c r="ZG9" s="15">
        <v>679</v>
      </c>
      <c r="ZH9" s="15">
        <v>680</v>
      </c>
      <c r="ZI9" s="15">
        <v>681</v>
      </c>
      <c r="ZJ9" s="15">
        <v>682</v>
      </c>
      <c r="ZK9" s="15">
        <v>683</v>
      </c>
      <c r="ZL9" s="15">
        <v>684</v>
      </c>
      <c r="ZM9" s="15">
        <v>685</v>
      </c>
      <c r="ZN9" s="15">
        <v>686</v>
      </c>
      <c r="ZO9" s="15">
        <v>687</v>
      </c>
      <c r="ZP9" s="15">
        <v>688</v>
      </c>
      <c r="ZQ9" s="15">
        <v>689</v>
      </c>
      <c r="ZR9" s="15">
        <v>690</v>
      </c>
      <c r="ZS9" s="15">
        <v>691</v>
      </c>
      <c r="ZT9" s="15">
        <v>692</v>
      </c>
      <c r="ZU9" s="15">
        <v>693</v>
      </c>
      <c r="ZV9" s="15">
        <v>694</v>
      </c>
      <c r="ZW9" s="15">
        <v>695</v>
      </c>
      <c r="ZX9" s="15">
        <v>696</v>
      </c>
      <c r="ZY9" s="15">
        <v>697</v>
      </c>
      <c r="ZZ9" s="15">
        <v>698</v>
      </c>
      <c r="AAA9" s="15">
        <v>699</v>
      </c>
      <c r="AAB9" s="15">
        <v>700</v>
      </c>
      <c r="AAC9" s="15">
        <v>701</v>
      </c>
      <c r="AAD9" s="15">
        <v>702</v>
      </c>
      <c r="AAE9" s="15">
        <v>703</v>
      </c>
      <c r="AAF9" s="15">
        <v>704</v>
      </c>
      <c r="AAG9" s="15">
        <v>705</v>
      </c>
      <c r="AAH9" s="15">
        <v>706</v>
      </c>
      <c r="AAI9" s="15">
        <v>707</v>
      </c>
      <c r="AAJ9" s="15">
        <v>708</v>
      </c>
      <c r="AAK9" s="15">
        <v>709</v>
      </c>
      <c r="AAL9" s="15">
        <v>710</v>
      </c>
      <c r="AAM9" s="15">
        <v>711</v>
      </c>
      <c r="AAN9" s="15">
        <v>712</v>
      </c>
      <c r="AAO9" s="15">
        <v>713</v>
      </c>
      <c r="AAP9" s="15">
        <v>714</v>
      </c>
      <c r="AAQ9" s="15">
        <v>715</v>
      </c>
      <c r="AAR9" s="15">
        <v>716</v>
      </c>
      <c r="AAS9" s="15">
        <v>717</v>
      </c>
      <c r="AAT9" s="15">
        <v>718</v>
      </c>
      <c r="AAU9" s="15">
        <v>719</v>
      </c>
      <c r="AAV9" s="15">
        <v>720</v>
      </c>
      <c r="AAW9" s="15">
        <v>721</v>
      </c>
      <c r="AAX9" s="15">
        <v>722</v>
      </c>
      <c r="AAY9" s="15">
        <v>723</v>
      </c>
      <c r="AAZ9" s="15">
        <v>724</v>
      </c>
      <c r="ABA9" s="15">
        <v>725</v>
      </c>
      <c r="ABB9" s="15">
        <v>726</v>
      </c>
      <c r="ABC9" s="15">
        <v>727</v>
      </c>
      <c r="ABD9" s="15">
        <v>728</v>
      </c>
      <c r="ABE9" s="15">
        <v>729</v>
      </c>
      <c r="ABF9" s="15">
        <v>730</v>
      </c>
      <c r="ABG9" s="15">
        <v>731</v>
      </c>
      <c r="ABH9" s="15">
        <v>732</v>
      </c>
      <c r="ABI9" s="15">
        <v>733</v>
      </c>
      <c r="ABJ9" s="15">
        <v>734</v>
      </c>
      <c r="ABK9" s="15">
        <v>735</v>
      </c>
      <c r="ABL9" s="15">
        <v>736</v>
      </c>
      <c r="ABM9" s="15">
        <v>737</v>
      </c>
      <c r="ABN9" s="15">
        <v>738</v>
      </c>
      <c r="ABO9" s="15">
        <v>739</v>
      </c>
      <c r="ABP9" s="15">
        <v>740</v>
      </c>
      <c r="ABQ9" s="15">
        <v>741</v>
      </c>
      <c r="ABR9" s="15">
        <v>742</v>
      </c>
      <c r="ABS9" s="15">
        <v>743</v>
      </c>
      <c r="ABT9" s="15">
        <v>744</v>
      </c>
      <c r="ABU9" s="15">
        <v>745</v>
      </c>
      <c r="ABV9" s="15">
        <v>746</v>
      </c>
      <c r="ABW9" s="15">
        <v>747</v>
      </c>
      <c r="ABX9" s="15">
        <v>748</v>
      </c>
      <c r="ABY9" s="15">
        <v>749</v>
      </c>
      <c r="ABZ9" s="15">
        <v>750</v>
      </c>
      <c r="ACA9" s="15">
        <v>751</v>
      </c>
      <c r="ACB9" s="15">
        <v>752</v>
      </c>
      <c r="ACC9" s="15">
        <v>753</v>
      </c>
      <c r="ACD9" s="15">
        <v>754</v>
      </c>
      <c r="ACE9" s="15">
        <v>755</v>
      </c>
      <c r="ACF9" s="15">
        <v>756</v>
      </c>
      <c r="ACG9" s="15">
        <v>757</v>
      </c>
      <c r="ACH9" s="15">
        <v>758</v>
      </c>
      <c r="ACI9" s="15">
        <v>759</v>
      </c>
      <c r="ACJ9" s="15">
        <v>760</v>
      </c>
      <c r="ACK9" s="15">
        <v>761</v>
      </c>
      <c r="ACL9" s="15">
        <v>762</v>
      </c>
      <c r="ACM9" s="15">
        <v>763</v>
      </c>
      <c r="ACN9" s="15">
        <v>764</v>
      </c>
      <c r="ACO9" s="15">
        <v>765</v>
      </c>
      <c r="ACP9" s="15">
        <v>766</v>
      </c>
      <c r="ACQ9" s="15">
        <v>767</v>
      </c>
      <c r="ACR9" s="15">
        <v>768</v>
      </c>
      <c r="ACS9" s="15">
        <v>769</v>
      </c>
      <c r="ACT9" s="15">
        <v>770</v>
      </c>
      <c r="ACU9" s="15">
        <v>771</v>
      </c>
      <c r="ACV9" s="15">
        <v>772</v>
      </c>
      <c r="ACW9" s="15">
        <v>773</v>
      </c>
      <c r="ACX9" s="15">
        <v>774</v>
      </c>
      <c r="ACY9" s="15">
        <v>775</v>
      </c>
      <c r="ACZ9" s="15">
        <v>776</v>
      </c>
      <c r="ADA9" s="15">
        <v>777</v>
      </c>
      <c r="ADB9" s="15">
        <v>778</v>
      </c>
      <c r="ADC9" s="15">
        <v>779</v>
      </c>
      <c r="ADD9" s="15">
        <v>780</v>
      </c>
      <c r="ADE9" s="15">
        <v>781</v>
      </c>
      <c r="ADF9" s="15">
        <v>782</v>
      </c>
      <c r="ADG9" s="15">
        <v>783</v>
      </c>
      <c r="ADH9" s="15">
        <v>784</v>
      </c>
      <c r="ADI9" s="15">
        <v>785</v>
      </c>
      <c r="ADJ9" s="15">
        <v>786</v>
      </c>
      <c r="ADK9" s="15">
        <v>787</v>
      </c>
      <c r="ADL9" s="15">
        <v>788</v>
      </c>
      <c r="ADM9" s="15">
        <v>789</v>
      </c>
      <c r="ADN9" s="15">
        <v>790</v>
      </c>
      <c r="ADO9" s="15">
        <v>791</v>
      </c>
      <c r="ADP9" s="15">
        <v>792</v>
      </c>
      <c r="ADQ9" s="15">
        <v>793</v>
      </c>
      <c r="ADR9" s="15">
        <v>794</v>
      </c>
      <c r="ADS9" s="15">
        <v>795</v>
      </c>
      <c r="ADT9" s="15">
        <v>796</v>
      </c>
      <c r="ADU9" s="15">
        <v>797</v>
      </c>
      <c r="ADV9" s="15">
        <v>798</v>
      </c>
      <c r="ADW9" s="15">
        <v>799</v>
      </c>
      <c r="ADX9" s="15">
        <v>800</v>
      </c>
      <c r="ADY9" s="15">
        <v>801</v>
      </c>
      <c r="ADZ9" s="15">
        <v>802</v>
      </c>
      <c r="AEA9" s="15">
        <v>803</v>
      </c>
      <c r="AEB9" s="15">
        <v>804</v>
      </c>
      <c r="AEC9" s="15">
        <v>805</v>
      </c>
      <c r="AED9" s="15">
        <v>806</v>
      </c>
      <c r="AEE9" s="15">
        <v>807</v>
      </c>
      <c r="AEF9" s="15">
        <v>808</v>
      </c>
      <c r="AEG9" s="15">
        <v>809</v>
      </c>
      <c r="AEH9" s="15">
        <v>810</v>
      </c>
      <c r="AEI9" s="15">
        <v>811</v>
      </c>
      <c r="AEJ9" s="15">
        <v>812</v>
      </c>
      <c r="AEK9" s="15">
        <v>813</v>
      </c>
      <c r="AEL9" s="15">
        <v>814</v>
      </c>
      <c r="AEM9" s="15">
        <v>815</v>
      </c>
      <c r="AEN9" s="15">
        <v>816</v>
      </c>
      <c r="AEO9" s="15">
        <v>817</v>
      </c>
      <c r="AEP9" s="15">
        <v>818</v>
      </c>
      <c r="AEQ9" s="15">
        <v>819</v>
      </c>
      <c r="AER9" s="15">
        <v>820</v>
      </c>
      <c r="AES9" s="15">
        <v>821</v>
      </c>
      <c r="AET9" s="15">
        <v>822</v>
      </c>
      <c r="AEU9" s="15">
        <v>823</v>
      </c>
      <c r="AEV9" s="15">
        <v>824</v>
      </c>
      <c r="AEW9" s="15">
        <v>825</v>
      </c>
      <c r="AEX9" s="15">
        <v>826</v>
      </c>
      <c r="AEY9" s="15">
        <v>827</v>
      </c>
      <c r="AEZ9" s="15">
        <v>828</v>
      </c>
      <c r="AFA9" s="15">
        <v>829</v>
      </c>
      <c r="AFB9" s="15">
        <v>830</v>
      </c>
      <c r="AFC9" s="15">
        <v>831</v>
      </c>
      <c r="AFD9" s="15">
        <v>832</v>
      </c>
      <c r="AFE9" s="15">
        <v>833</v>
      </c>
      <c r="AFF9" s="15">
        <v>834</v>
      </c>
      <c r="AFG9" s="15">
        <v>835</v>
      </c>
      <c r="AFH9" s="15">
        <v>836</v>
      </c>
      <c r="AFI9" s="15">
        <v>837</v>
      </c>
      <c r="AFJ9" s="15">
        <v>838</v>
      </c>
      <c r="AFK9" s="15">
        <v>839</v>
      </c>
      <c r="AFL9" s="15">
        <v>840</v>
      </c>
      <c r="AFM9" s="15">
        <v>841</v>
      </c>
      <c r="AFN9" s="15">
        <v>842</v>
      </c>
      <c r="AFO9" s="15">
        <v>843</v>
      </c>
      <c r="AFP9" s="15">
        <v>844</v>
      </c>
      <c r="AFQ9" s="15">
        <v>845</v>
      </c>
      <c r="AFR9" s="15">
        <v>846</v>
      </c>
      <c r="AFS9" s="15">
        <v>847</v>
      </c>
      <c r="AFT9" s="15">
        <v>848</v>
      </c>
      <c r="AFU9" s="15">
        <v>849</v>
      </c>
      <c r="AFV9" s="15">
        <v>850</v>
      </c>
      <c r="AFW9" s="15">
        <v>851</v>
      </c>
      <c r="AFX9" s="15">
        <v>852</v>
      </c>
      <c r="AFY9" s="15">
        <v>853</v>
      </c>
      <c r="AFZ9" s="15">
        <v>854</v>
      </c>
      <c r="AGA9" s="15">
        <v>855</v>
      </c>
      <c r="AGB9" s="15">
        <v>856</v>
      </c>
      <c r="AGC9" s="15">
        <v>857</v>
      </c>
      <c r="AGD9" s="15">
        <v>858</v>
      </c>
      <c r="AGE9" s="15">
        <v>859</v>
      </c>
      <c r="AGF9" s="15">
        <v>860</v>
      </c>
      <c r="AGG9" s="15">
        <v>861</v>
      </c>
      <c r="AGH9" s="15">
        <v>862</v>
      </c>
      <c r="AGI9" s="15">
        <v>863</v>
      </c>
      <c r="AGJ9" s="15">
        <v>864</v>
      </c>
      <c r="AGK9" s="15">
        <v>865</v>
      </c>
      <c r="AGL9" s="15">
        <v>866</v>
      </c>
      <c r="AGM9" s="15">
        <v>867</v>
      </c>
      <c r="AGN9" s="15">
        <v>868</v>
      </c>
      <c r="AGO9" s="15">
        <v>869</v>
      </c>
      <c r="AGP9" s="15">
        <v>870</v>
      </c>
      <c r="AGQ9" s="15">
        <v>871</v>
      </c>
      <c r="AGR9" s="15">
        <v>872</v>
      </c>
      <c r="AGS9" s="15">
        <v>873</v>
      </c>
      <c r="AGT9" s="15">
        <v>874</v>
      </c>
      <c r="AGU9" s="15">
        <v>875</v>
      </c>
      <c r="AGV9" s="15">
        <v>876</v>
      </c>
      <c r="AGW9" s="15">
        <v>877</v>
      </c>
      <c r="AGX9" s="15">
        <v>878</v>
      </c>
      <c r="AGY9" s="15">
        <v>879</v>
      </c>
      <c r="AGZ9" s="15">
        <v>880</v>
      </c>
      <c r="AHA9" s="15">
        <v>881</v>
      </c>
      <c r="AHB9" s="15">
        <v>882</v>
      </c>
      <c r="AHC9" s="15">
        <v>883</v>
      </c>
      <c r="AHD9" s="15">
        <v>884</v>
      </c>
      <c r="AHE9" s="15">
        <v>885</v>
      </c>
      <c r="AHF9" s="15">
        <v>886</v>
      </c>
      <c r="AHG9" s="15">
        <v>887</v>
      </c>
      <c r="AHH9" s="15">
        <v>888</v>
      </c>
      <c r="AHI9" s="15">
        <v>889</v>
      </c>
      <c r="AHJ9" s="15">
        <v>890</v>
      </c>
      <c r="AHK9" s="15">
        <v>891</v>
      </c>
      <c r="AHL9" s="15">
        <v>892</v>
      </c>
      <c r="AHM9" s="15">
        <v>893</v>
      </c>
      <c r="AHN9" s="15">
        <v>894</v>
      </c>
      <c r="AHO9" s="15">
        <v>895</v>
      </c>
      <c r="AHP9" s="15">
        <v>896</v>
      </c>
      <c r="AHQ9" s="15">
        <v>897</v>
      </c>
      <c r="AHR9" s="15">
        <v>898</v>
      </c>
      <c r="AHS9" s="15">
        <v>899</v>
      </c>
      <c r="AHT9" s="15">
        <v>900</v>
      </c>
      <c r="AHU9" s="15">
        <v>901</v>
      </c>
      <c r="AHV9" s="15">
        <v>902</v>
      </c>
      <c r="AHW9" s="15">
        <v>903</v>
      </c>
      <c r="AHX9" s="15">
        <v>904</v>
      </c>
      <c r="AHY9" s="15">
        <v>905</v>
      </c>
      <c r="AHZ9" s="15">
        <v>906</v>
      </c>
      <c r="AIA9" s="15">
        <v>907</v>
      </c>
      <c r="AIB9" s="15">
        <v>908</v>
      </c>
      <c r="AIC9" s="15">
        <v>909</v>
      </c>
      <c r="AID9" s="15">
        <v>910</v>
      </c>
      <c r="AIE9" s="15">
        <v>911</v>
      </c>
      <c r="AIF9" s="15">
        <v>912</v>
      </c>
      <c r="AIG9" s="15">
        <v>913</v>
      </c>
      <c r="AIH9" s="15">
        <v>914</v>
      </c>
      <c r="AII9" s="15">
        <v>915</v>
      </c>
      <c r="AIJ9" s="15">
        <v>916</v>
      </c>
      <c r="AIK9" s="15">
        <v>917</v>
      </c>
      <c r="AIL9" s="15">
        <v>918</v>
      </c>
      <c r="AIM9" s="15">
        <v>919</v>
      </c>
      <c r="AIN9" s="15">
        <v>920</v>
      </c>
      <c r="AIO9" s="15">
        <v>921</v>
      </c>
      <c r="AIP9" s="15">
        <v>922</v>
      </c>
      <c r="AIQ9" s="15">
        <v>923</v>
      </c>
      <c r="AIR9" s="15">
        <v>924</v>
      </c>
      <c r="AIS9" s="15">
        <v>925</v>
      </c>
      <c r="AIT9" s="15">
        <v>926</v>
      </c>
      <c r="AIU9" s="15">
        <v>927</v>
      </c>
      <c r="AIV9" s="15">
        <v>928</v>
      </c>
      <c r="AIW9" s="15">
        <v>929</v>
      </c>
      <c r="AIX9" s="15">
        <v>930</v>
      </c>
      <c r="AIY9" s="15">
        <v>931</v>
      </c>
      <c r="AIZ9" s="15">
        <v>932</v>
      </c>
      <c r="AJA9" s="15">
        <v>933</v>
      </c>
      <c r="AJB9" s="15">
        <v>934</v>
      </c>
      <c r="AJC9" s="15">
        <v>935</v>
      </c>
      <c r="AJD9" s="15">
        <v>936</v>
      </c>
      <c r="AJE9" s="15">
        <v>937</v>
      </c>
      <c r="AJF9" s="15">
        <v>938</v>
      </c>
      <c r="AJG9" s="15">
        <v>939</v>
      </c>
      <c r="AJH9" s="15">
        <v>940</v>
      </c>
      <c r="AJI9" s="15">
        <v>941</v>
      </c>
      <c r="AJJ9" s="15">
        <v>942</v>
      </c>
      <c r="AJK9" s="15">
        <v>943</v>
      </c>
      <c r="AJL9" s="15">
        <v>944</v>
      </c>
      <c r="AJM9" s="15">
        <v>945</v>
      </c>
      <c r="AJN9" s="15">
        <v>946</v>
      </c>
      <c r="AJO9" s="15">
        <v>947</v>
      </c>
      <c r="AJP9" s="15">
        <v>948</v>
      </c>
      <c r="AJQ9" s="15">
        <v>949</v>
      </c>
      <c r="AJR9" s="15">
        <v>950</v>
      </c>
      <c r="AJS9" s="15">
        <v>951</v>
      </c>
      <c r="AJT9" s="15">
        <v>952</v>
      </c>
      <c r="AJU9" s="15">
        <v>953</v>
      </c>
      <c r="AJV9" s="15">
        <v>954</v>
      </c>
      <c r="AJW9" s="15">
        <v>955</v>
      </c>
      <c r="AJX9" s="15">
        <v>956</v>
      </c>
      <c r="AJY9" s="15">
        <v>957</v>
      </c>
      <c r="AJZ9" s="15">
        <v>958</v>
      </c>
      <c r="AKA9" s="15">
        <v>959</v>
      </c>
      <c r="AKB9" s="15">
        <v>960</v>
      </c>
      <c r="AKC9" s="15">
        <v>961</v>
      </c>
      <c r="AKD9" s="15">
        <v>962</v>
      </c>
      <c r="AKE9" s="15">
        <v>963</v>
      </c>
      <c r="AKF9" s="15">
        <v>964</v>
      </c>
      <c r="AKG9" s="15">
        <v>965</v>
      </c>
      <c r="AKH9" s="15">
        <v>966</v>
      </c>
      <c r="AKI9" s="15">
        <v>967</v>
      </c>
      <c r="AKJ9" s="15">
        <v>968</v>
      </c>
      <c r="AKK9" s="15">
        <v>969</v>
      </c>
      <c r="AKL9" s="15">
        <v>970</v>
      </c>
      <c r="AKM9" s="15">
        <v>971</v>
      </c>
      <c r="AKN9" s="15">
        <v>972</v>
      </c>
      <c r="AKO9" s="15">
        <v>973</v>
      </c>
      <c r="AKP9" s="15">
        <v>974</v>
      </c>
      <c r="AKQ9" s="15">
        <v>975</v>
      </c>
      <c r="AKR9" s="15">
        <v>976</v>
      </c>
      <c r="AKS9" s="15">
        <v>977</v>
      </c>
      <c r="AKT9" s="15">
        <v>978</v>
      </c>
      <c r="AKU9" s="15">
        <v>979</v>
      </c>
      <c r="AKV9" s="15">
        <v>980</v>
      </c>
      <c r="AKW9" s="15">
        <v>981</v>
      </c>
      <c r="AKX9" s="15">
        <v>982</v>
      </c>
      <c r="AKY9" s="15">
        <v>983</v>
      </c>
      <c r="AKZ9" s="15">
        <v>984</v>
      </c>
      <c r="ALA9" s="15">
        <v>985</v>
      </c>
      <c r="ALB9" s="15">
        <v>986</v>
      </c>
      <c r="ALC9" s="15">
        <v>987</v>
      </c>
      <c r="ALD9" s="15">
        <v>988</v>
      </c>
      <c r="ALE9" s="15">
        <v>989</v>
      </c>
      <c r="ALF9" s="15">
        <v>990</v>
      </c>
      <c r="ALG9" s="15">
        <v>991</v>
      </c>
      <c r="ALH9" s="15">
        <v>992</v>
      </c>
      <c r="ALI9" s="15">
        <v>993</v>
      </c>
      <c r="ALJ9" s="15">
        <v>994</v>
      </c>
      <c r="ALK9" s="15">
        <v>995</v>
      </c>
      <c r="ALL9" s="15">
        <v>996</v>
      </c>
      <c r="ALM9" s="15">
        <v>997</v>
      </c>
      <c r="ALN9" s="15">
        <v>998</v>
      </c>
      <c r="ALO9" s="15">
        <v>999</v>
      </c>
      <c r="ALP9" s="15">
        <v>1000</v>
      </c>
      <c r="ALQ9" s="14">
        <v>1001</v>
      </c>
      <c r="ALR9" s="14">
        <v>1002</v>
      </c>
      <c r="ALS9" s="14">
        <v>1003</v>
      </c>
      <c r="ALT9" s="14">
        <v>1004</v>
      </c>
    </row>
    <row r="10" spans="1:1021" ht="41.25" customHeight="1" x14ac:dyDescent="0.3">
      <c r="B10" s="4" t="s">
        <v>7</v>
      </c>
      <c r="C10" s="5" t="s">
        <v>8</v>
      </c>
      <c r="D10" s="5" t="s">
        <v>27</v>
      </c>
      <c r="E10" s="6">
        <v>1.9945362269879974E-2</v>
      </c>
      <c r="F10" s="6">
        <v>5.5606157183600846E-3</v>
      </c>
      <c r="G10" s="6">
        <v>1.4172294795510076E-2</v>
      </c>
      <c r="H10" s="6">
        <v>1.3340571582320049E-2</v>
      </c>
      <c r="I10" s="6">
        <v>1.5616515338420012E-2</v>
      </c>
      <c r="J10" s="6">
        <v>2.1008351504800071E-2</v>
      </c>
      <c r="K10" s="6">
        <v>9.7769290804901043E-3</v>
      </c>
      <c r="L10" s="6">
        <v>8.3788425326301041E-3</v>
      </c>
      <c r="M10" s="6">
        <v>1.3861993014810059E-2</v>
      </c>
      <c r="N10" s="6">
        <v>6.7906171679499305E-3</v>
      </c>
      <c r="O10" s="6">
        <v>1.3180115878580034E-2</v>
      </c>
      <c r="P10" s="6">
        <v>9.615400493139914E-3</v>
      </c>
      <c r="Q10" s="6">
        <v>1.5154579341410068E-2</v>
      </c>
      <c r="R10" s="6">
        <v>7.7972204089200581E-3</v>
      </c>
      <c r="S10" s="6">
        <v>6.7331582903900067E-3</v>
      </c>
      <c r="T10" s="6">
        <v>1.6165831744670012E-2</v>
      </c>
      <c r="U10" s="6">
        <v>1.6552001833900487E-3</v>
      </c>
      <c r="V10" s="6">
        <v>1.2562611758710096E-2</v>
      </c>
      <c r="W10" s="6">
        <v>1.7142394244670012E-2</v>
      </c>
      <c r="X10" s="6">
        <v>1.1497476756570091E-2</v>
      </c>
      <c r="Y10" s="6">
        <v>7.2092801928500538E-3</v>
      </c>
      <c r="Z10" s="6">
        <v>6.8515331149099357E-3</v>
      </c>
      <c r="AA10" s="6">
        <v>1.8004515826699929E-2</v>
      </c>
      <c r="AB10" s="6">
        <v>7.7228338122399265E-3</v>
      </c>
      <c r="AC10" s="6">
        <v>1.8649080455299893E-2</v>
      </c>
      <c r="AD10" s="6">
        <v>1.2482145488259988E-2</v>
      </c>
      <c r="AE10" s="6">
        <v>7.1759015917800539E-3</v>
      </c>
      <c r="AF10" s="6">
        <v>1.5678861796859955E-2</v>
      </c>
      <c r="AG10" s="6">
        <v>1.7334917247300075E-2</v>
      </c>
      <c r="AH10" s="6">
        <v>1.8501499354840023E-2</v>
      </c>
      <c r="AI10" s="6">
        <v>1.5022018611430044E-2</v>
      </c>
      <c r="AJ10" s="6">
        <v>1.4478901088240015E-2</v>
      </c>
      <c r="AK10" s="6">
        <v>1.6632536113259988E-2</v>
      </c>
      <c r="AL10" s="6">
        <v>1.3411501109600099E-2</v>
      </c>
      <c r="AM10" s="6">
        <v>2.1336653888230028E-2</v>
      </c>
      <c r="AN10" s="6">
        <v>1.6530016124250091E-2</v>
      </c>
      <c r="AO10" s="6">
        <v>1.330850428343E-2</v>
      </c>
      <c r="AP10" s="6">
        <v>1.0380128085609952E-2</v>
      </c>
      <c r="AQ10" s="6">
        <v>1.5235641658309929E-2</v>
      </c>
      <c r="AR10" s="6">
        <v>5.4753810763399358E-3</v>
      </c>
      <c r="AS10" s="6">
        <v>1.7765262782569957E-2</v>
      </c>
      <c r="AT10" s="6">
        <v>7.0065051913299481E-3</v>
      </c>
      <c r="AU10" s="6">
        <v>1.5957930743689897E-2</v>
      </c>
      <c r="AV10" s="6">
        <v>2.3961880862710006E-2</v>
      </c>
      <c r="AW10" s="6">
        <v>8.7578088641200313E-3</v>
      </c>
      <c r="AX10" s="6">
        <v>1.387832468748007E-2</v>
      </c>
      <c r="AY10" s="6">
        <v>1.3309457957739967E-2</v>
      </c>
      <c r="AZ10" s="6">
        <v>1.6388991534709962E-2</v>
      </c>
      <c r="BA10" s="6">
        <v>1.5483358561990013E-2</v>
      </c>
      <c r="BB10" s="6">
        <v>8.7748557925200199E-3</v>
      </c>
      <c r="BC10" s="6">
        <v>8.2546264529199664E-3</v>
      </c>
      <c r="BD10" s="6">
        <v>1.8583634555340067E-2</v>
      </c>
      <c r="BE10" s="6">
        <v>1.6570189654830036E-2</v>
      </c>
      <c r="BF10" s="6">
        <v>1.5835502803329904E-2</v>
      </c>
      <c r="BG10" s="6">
        <v>1.7677047908309929E-2</v>
      </c>
      <c r="BH10" s="6">
        <v>1.6720035731790039E-2</v>
      </c>
      <c r="BI10" s="6">
        <v>1.1725404918190074E-2</v>
      </c>
      <c r="BJ10" s="6">
        <v>9.7583324313199604E-3</v>
      </c>
      <c r="BK10" s="6">
        <v>1.5863516986369897E-2</v>
      </c>
      <c r="BL10" s="6">
        <v>1.2924173533920058E-2</v>
      </c>
      <c r="BM10" s="6">
        <v>9.3209535479499284E-3</v>
      </c>
      <c r="BN10" s="6">
        <v>5.0143987536399592E-3</v>
      </c>
      <c r="BO10" s="6">
        <v>1.2772420108319915E-2</v>
      </c>
      <c r="BP10" s="6">
        <v>2.411518400907009E-2</v>
      </c>
      <c r="BQ10" s="6">
        <v>1.3600567042830081E-2</v>
      </c>
      <c r="BR10" s="6">
        <v>1.1746504962439897E-2</v>
      </c>
      <c r="BS10" s="6">
        <v>1.732394999266007E-2</v>
      </c>
      <c r="BT10" s="6">
        <v>1.9543507754800071E-2</v>
      </c>
      <c r="BU10" s="6">
        <v>1.631996935606006E-2</v>
      </c>
      <c r="BV10" s="6">
        <v>6.5147668719300889E-3</v>
      </c>
      <c r="BW10" s="6">
        <v>1.639638251065989E-2</v>
      </c>
      <c r="BX10" s="6">
        <v>9.9111587405200652E-3</v>
      </c>
      <c r="BY10" s="6">
        <v>2.0461180865759987E-2</v>
      </c>
      <c r="BZ10" s="6">
        <v>1.2430766284470041E-2</v>
      </c>
      <c r="CA10" s="6">
        <v>1.6011813342569958E-2</v>
      </c>
      <c r="CB10" s="6">
        <v>9.0973169207599902E-3</v>
      </c>
      <c r="CC10" s="6">
        <v>8.241155803200062E-3</v>
      </c>
      <c r="CD10" s="6">
        <v>2.071497744322004E-2</v>
      </c>
      <c r="CE10" s="6">
        <v>5.5047065615700941E-3</v>
      </c>
      <c r="CF10" s="6">
        <v>8.2210094332699768E-3</v>
      </c>
      <c r="CG10" s="6">
        <v>8.8954955935500735E-3</v>
      </c>
      <c r="CH10" s="6">
        <v>1.3117769420150083E-2</v>
      </c>
      <c r="CI10" s="6">
        <v>2.0660737216469993E-2</v>
      </c>
      <c r="CJ10" s="6">
        <v>1.2602904498580036E-2</v>
      </c>
      <c r="CK10" s="6">
        <v>1.1761048495769977E-2</v>
      </c>
      <c r="CL10" s="6">
        <v>1.8476107776159933E-2</v>
      </c>
      <c r="CM10" s="6">
        <v>1.6231635272500045E-2</v>
      </c>
      <c r="CN10" s="6">
        <v>1.5135267436499955E-2</v>
      </c>
      <c r="CO10" s="6">
        <v>8.8789255023000724E-3</v>
      </c>
      <c r="CP10" s="6">
        <v>1.604519194364995E-2</v>
      </c>
      <c r="CQ10" s="6">
        <v>1.7224291026590066E-2</v>
      </c>
      <c r="CR10" s="6">
        <v>1.6017177760599965E-2</v>
      </c>
      <c r="CS10" s="6">
        <v>1.5649536311630019E-2</v>
      </c>
      <c r="CT10" s="6">
        <v>1.4110186755659893E-2</v>
      </c>
      <c r="CU10" s="6">
        <v>1.6121128261090023E-2</v>
      </c>
      <c r="CV10" s="6">
        <v>8.4787399172800981E-3</v>
      </c>
      <c r="CW10" s="6">
        <v>2.2512891948220037E-2</v>
      </c>
      <c r="CX10" s="6">
        <v>2.1128276050089934E-2</v>
      </c>
      <c r="CY10" s="6">
        <v>1.1856177508829946E-2</v>
      </c>
      <c r="CZ10" s="6">
        <v>1.595399683714005E-2</v>
      </c>
      <c r="DA10" s="6">
        <v>1.8434503734110042E-2</v>
      </c>
      <c r="DB10" s="6">
        <v>1.3707140147690033E-2</v>
      </c>
      <c r="DC10" s="6">
        <v>9.2271358370799028E-3</v>
      </c>
      <c r="DD10" s="6">
        <v>1.6211131274699975E-2</v>
      </c>
      <c r="DE10" s="6">
        <v>1.2072303950789953E-2</v>
      </c>
      <c r="DF10" s="6">
        <v>1.2818434894080077E-2</v>
      </c>
      <c r="DG10" s="6">
        <v>1.5866139590740014E-2</v>
      </c>
      <c r="DH10" s="6">
        <v>1.6102531611920101E-2</v>
      </c>
      <c r="DI10" s="6">
        <v>7.9003364443799295E-3</v>
      </c>
      <c r="DJ10" s="6">
        <v>1.5833714663979981E-2</v>
      </c>
      <c r="DK10" s="6">
        <v>1.2808182895180042E-2</v>
      </c>
      <c r="DL10" s="6">
        <v>1.205811804533008E-2</v>
      </c>
      <c r="DM10" s="6">
        <v>8.7686569094700406E-3</v>
      </c>
      <c r="DN10" s="6">
        <v>1.1947730243210053E-2</v>
      </c>
      <c r="DO10" s="6">
        <v>8.276322543619985E-3</v>
      </c>
      <c r="DP10" s="6">
        <v>1.1049249827860042E-2</v>
      </c>
      <c r="DQ10" s="6">
        <v>7.360795199869985E-3</v>
      </c>
      <c r="DR10" s="6">
        <v>7.8353673815700908E-3</v>
      </c>
      <c r="DS10" s="6">
        <v>1.8960574328900082E-2</v>
      </c>
      <c r="DT10" s="6">
        <v>9.8945886492700641E-3</v>
      </c>
      <c r="DU10" s="6">
        <v>1.6465166270730025E-2</v>
      </c>
      <c r="DV10" s="6">
        <v>1.4574268519879974E-2</v>
      </c>
      <c r="DW10" s="6">
        <v>1.0954120814800072E-2</v>
      </c>
      <c r="DX10" s="6">
        <v>7.8321487307499993E-3</v>
      </c>
      <c r="DY10" s="6">
        <v>1.7759302318099968E-2</v>
      </c>
      <c r="DZ10" s="6">
        <v>5.3581983447099635E-3</v>
      </c>
      <c r="EA10" s="6">
        <v>1.5060523211960053E-2</v>
      </c>
      <c r="EB10" s="6">
        <v>1.2408831775190032E-2</v>
      </c>
      <c r="EC10" s="6">
        <v>1.9646385371679953E-2</v>
      </c>
      <c r="ED10" s="6">
        <v>7.0225984454199697E-3</v>
      </c>
      <c r="EE10" s="6">
        <v>5.4790765643100148E-3</v>
      </c>
      <c r="EF10" s="6">
        <v>1.3705471217630105E-2</v>
      </c>
      <c r="EG10" s="6">
        <v>1.7338016688819957E-2</v>
      </c>
      <c r="EH10" s="6">
        <v>1.6898372828960007E-2</v>
      </c>
      <c r="EI10" s="6">
        <v>1.9927838504310014E-2</v>
      </c>
      <c r="EJ10" s="6">
        <v>1.2830713450910025E-2</v>
      </c>
      <c r="EK10" s="6">
        <v>1.3314583957199977E-2</v>
      </c>
      <c r="EL10" s="6">
        <v>8.1094295382500015E-3</v>
      </c>
      <c r="EM10" s="6">
        <v>3.71907061338006E-3</v>
      </c>
      <c r="EN10" s="6">
        <v>1.6402939021590068E-2</v>
      </c>
      <c r="EO10" s="6">
        <v>1.3040402591230071E-2</v>
      </c>
      <c r="EP10" s="6">
        <v>1.860103911161004E-2</v>
      </c>
      <c r="EQ10" s="6">
        <v>1.7901876628400037E-2</v>
      </c>
      <c r="ER10" s="6">
        <v>1.6998627841469993E-2</v>
      </c>
      <c r="ES10" s="6">
        <v>1.1029818713659933E-2</v>
      </c>
      <c r="ET10" s="6">
        <v>5.4025442004199675E-3</v>
      </c>
      <c r="EU10" s="6">
        <v>1.5683749377729983E-2</v>
      </c>
      <c r="EV10" s="6">
        <v>1.1100986659529966E-2</v>
      </c>
      <c r="EW10" s="6">
        <v>1.7420867145059971E-2</v>
      </c>
      <c r="EX10" s="6">
        <v>2.0957568347450106E-2</v>
      </c>
      <c r="EY10" s="6">
        <v>1.1114099681380107E-2</v>
      </c>
      <c r="EZ10" s="6">
        <v>6.0970575213399325E-3</v>
      </c>
      <c r="FA10" s="6">
        <v>1.174209421873007E-2</v>
      </c>
      <c r="FB10" s="6">
        <v>1.2918689906600056E-2</v>
      </c>
      <c r="FC10" s="6">
        <v>1.428280180693009E-2</v>
      </c>
      <c r="FD10" s="6">
        <v>1.1903265178200062E-2</v>
      </c>
      <c r="FE10" s="6">
        <v>1.0679224193099968E-2</v>
      </c>
      <c r="FF10" s="6">
        <v>1.3219931781289995E-2</v>
      </c>
      <c r="FG10" s="6">
        <v>1.6811946094039909E-2</v>
      </c>
      <c r="FH10" s="6">
        <v>1.4203527629379931E-2</v>
      </c>
      <c r="FI10" s="6">
        <v>1.291463679075E-2</v>
      </c>
      <c r="FJ10" s="6">
        <v>1.2870886981489971E-2</v>
      </c>
      <c r="FK10" s="6">
        <v>1.7561891734600099E-2</v>
      </c>
      <c r="FL10" s="6">
        <v>3.3529788851700548E-3</v>
      </c>
      <c r="FM10" s="6">
        <v>7.6389104723899592E-3</v>
      </c>
      <c r="FN10" s="6">
        <v>4.9716026186898965E-3</v>
      </c>
      <c r="FO10" s="6">
        <v>1.605091398953995E-2</v>
      </c>
      <c r="FP10" s="6">
        <v>1.7146089732650083E-2</v>
      </c>
      <c r="FQ10" s="6">
        <v>1.008401221037003E-2</v>
      </c>
      <c r="FR10" s="6">
        <v>1.9909003436570094E-2</v>
      </c>
      <c r="FS10" s="6">
        <v>2.0980933368210053E-2</v>
      </c>
      <c r="FT10" s="6">
        <v>1.2878039538859909E-2</v>
      </c>
      <c r="FU10" s="6">
        <v>8.2603484988199583E-3</v>
      </c>
      <c r="FV10" s="6">
        <v>1.3183096110819914E-2</v>
      </c>
      <c r="FW10" s="6">
        <v>8.6039096713099728E-3</v>
      </c>
      <c r="FX10" s="6">
        <v>1.2936094462870029E-2</v>
      </c>
      <c r="FY10" s="6">
        <v>5.9145480990399069E-3</v>
      </c>
      <c r="FZ10" s="6">
        <v>1.1304476916790041E-2</v>
      </c>
      <c r="GA10" s="6">
        <v>5.0234586596500375E-3</v>
      </c>
      <c r="GB10" s="6">
        <v>7.6906473040601053E-3</v>
      </c>
      <c r="GC10" s="6">
        <v>4.4621021151500795E-3</v>
      </c>
      <c r="GD10" s="6">
        <v>1.5282252490520065E-2</v>
      </c>
      <c r="GE10" s="6">
        <v>1.6652920901780055E-2</v>
      </c>
      <c r="GF10" s="6">
        <v>9.4142944216699664E-3</v>
      </c>
      <c r="GG10" s="6">
        <v>1.4664986789229895E-2</v>
      </c>
      <c r="GH10" s="6">
        <v>1.5225628077979891E-2</v>
      </c>
      <c r="GI10" s="6">
        <v>1.809273070096995E-2</v>
      </c>
      <c r="GJ10" s="6">
        <v>9.4386131167401022E-3</v>
      </c>
      <c r="GK10" s="6">
        <v>2.3868539988989967E-2</v>
      </c>
      <c r="GL10" s="6">
        <v>1.4366129100320091E-2</v>
      </c>
      <c r="GM10" s="6">
        <v>1.3038256824019934E-2</v>
      </c>
      <c r="GN10" s="6">
        <v>1.0346630275249957E-2</v>
      </c>
      <c r="GO10" s="6">
        <v>1.5876510798930044E-2</v>
      </c>
      <c r="GP10" s="6">
        <v>1.9845703303809969E-2</v>
      </c>
      <c r="GQ10" s="6">
        <v>1.4588692843910067E-2</v>
      </c>
      <c r="GR10" s="6">
        <v>1.853010958432999E-2</v>
      </c>
      <c r="GS10" s="6">
        <v>7.2128564715399079E-3</v>
      </c>
      <c r="GT10" s="6">
        <v>1.2068370044229892E-2</v>
      </c>
      <c r="GU10" s="6">
        <v>1.9478589892401033E-3</v>
      </c>
      <c r="GV10" s="6">
        <v>1.8186667621139962E-2</v>
      </c>
      <c r="GW10" s="6">
        <v>9.8429710268999049E-3</v>
      </c>
      <c r="GX10" s="6">
        <v>1.0395267665390007E-2</v>
      </c>
      <c r="GY10" s="6">
        <v>1.1234262645239967E-2</v>
      </c>
      <c r="GZ10" s="6">
        <v>1.4101246058940031E-2</v>
      </c>
      <c r="HA10" s="6">
        <v>1.4449456393720084E-2</v>
      </c>
      <c r="HB10" s="6">
        <v>1.7485410571100868E-3</v>
      </c>
      <c r="HC10" s="6">
        <v>1.5567997157569957E-2</v>
      </c>
      <c r="HD10" s="6">
        <v>2.9917747378300774E-3</v>
      </c>
      <c r="HE10" s="6">
        <v>1.347456282377002E-2</v>
      </c>
      <c r="HF10" s="6">
        <v>1.4566996753220041E-2</v>
      </c>
      <c r="HG10" s="6">
        <v>1.5754559695720038E-2</v>
      </c>
      <c r="HH10" s="6">
        <v>1.459095782041997E-2</v>
      </c>
      <c r="HI10" s="6">
        <v>2.1106818377969905E-2</v>
      </c>
      <c r="HJ10" s="6">
        <v>1.6192176997660068E-2</v>
      </c>
      <c r="HK10" s="6">
        <v>1.6890743434430089E-2</v>
      </c>
      <c r="HL10" s="6">
        <v>7.4299365878101042E-3</v>
      </c>
      <c r="HM10" s="6">
        <v>1.3132789790629928E-2</v>
      </c>
      <c r="HN10" s="6">
        <v>1.107416456937993E-2</v>
      </c>
      <c r="HO10" s="6">
        <v>1.6918638408180087E-2</v>
      </c>
      <c r="HP10" s="6">
        <v>1.5890100657939943E-2</v>
      </c>
      <c r="HQ10" s="6">
        <v>1.4242628276349922E-2</v>
      </c>
      <c r="HR10" s="6">
        <v>9.7334176898000724E-3</v>
      </c>
      <c r="HS10" s="6">
        <v>1.5679338634009943E-2</v>
      </c>
      <c r="HT10" s="6">
        <v>1.1302807986740104E-2</v>
      </c>
      <c r="HU10" s="6">
        <v>1.4476278483869898E-2</v>
      </c>
      <c r="HV10" s="6">
        <v>1.7475822627539994E-2</v>
      </c>
      <c r="HW10" s="6">
        <v>1.3631561458109953E-2</v>
      </c>
      <c r="HX10" s="6">
        <v>1.2103298366070048E-2</v>
      </c>
      <c r="HY10" s="6">
        <v>1.5605190455910023E-2</v>
      </c>
      <c r="HZ10" s="6">
        <v>7.6776534914999583E-3</v>
      </c>
      <c r="IA10" s="6">
        <v>1.6687014758590024E-2</v>
      </c>
      <c r="IB10" s="6">
        <v>1.7435410678390051E-2</v>
      </c>
      <c r="IC10" s="6">
        <v>9.2934162020699151E-3</v>
      </c>
      <c r="ID10" s="6">
        <v>8.2413942217800518E-3</v>
      </c>
      <c r="IE10" s="6">
        <v>1.7112711131570091E-2</v>
      </c>
      <c r="IF10" s="6">
        <v>1.3225176990030008E-2</v>
      </c>
      <c r="IG10" s="6">
        <v>1.3118007838730072E-2</v>
      </c>
      <c r="IH10" s="6">
        <v>1.409480875730007E-2</v>
      </c>
      <c r="II10" s="6">
        <v>9.4287187457100519E-3</v>
      </c>
      <c r="IJ10" s="6">
        <v>1.2791374385360044E-2</v>
      </c>
      <c r="IK10" s="6">
        <v>1.0583022296430045E-2</v>
      </c>
      <c r="IL10" s="6">
        <v>9.8737270236000096E-3</v>
      </c>
      <c r="IM10" s="6">
        <v>1.4516690433030055E-2</v>
      </c>
      <c r="IN10" s="6">
        <v>1.6046860873700108E-2</v>
      </c>
      <c r="IO10" s="6">
        <v>1.0417082965370028E-2</v>
      </c>
      <c r="IP10" s="6">
        <v>1.6139963328839935E-2</v>
      </c>
      <c r="IQ10" s="6">
        <v>1.805661028624006E-2</v>
      </c>
      <c r="IR10" s="6">
        <v>1.2198665797710007E-2</v>
      </c>
      <c r="IS10" s="6">
        <v>7.8567058443999027E-3</v>
      </c>
      <c r="IT10" s="6">
        <v>1.1870840251450021E-2</v>
      </c>
      <c r="IU10" s="6">
        <v>1.5262940585609952E-2</v>
      </c>
      <c r="IV10" s="6">
        <v>1.9487717807290084E-2</v>
      </c>
      <c r="IW10" s="6">
        <v>8.8437587618799274E-3</v>
      </c>
      <c r="IX10" s="6">
        <v>1.4936068713659933E-2</v>
      </c>
      <c r="IY10" s="6">
        <v>9.1392785906800889E-3</v>
      </c>
      <c r="IZ10" s="6">
        <v>9.195545375350056E-3</v>
      </c>
      <c r="JA10" s="6">
        <v>1.9466260135170055E-2</v>
      </c>
      <c r="JB10" s="6">
        <v>1.9133547008040042E-2</v>
      </c>
      <c r="JC10" s="6">
        <v>8.7203771471999758E-3</v>
      </c>
      <c r="JD10" s="6">
        <v>1.6321399867530006E-2</v>
      </c>
      <c r="JE10" s="6">
        <v>1.0433891475200019E-2</v>
      </c>
      <c r="JF10" s="6">
        <v>1.1679151713849922E-2</v>
      </c>
      <c r="JG10" s="6">
        <v>1.5243628680710053E-2</v>
      </c>
      <c r="JH10" s="6">
        <v>9.4392091631900765E-3</v>
      </c>
      <c r="JI10" s="6">
        <v>1.1592963397500045E-2</v>
      </c>
      <c r="JJ10" s="6">
        <v>2.1646955668930046E-2</v>
      </c>
      <c r="JK10" s="6">
        <v>1.3178446948530098E-2</v>
      </c>
      <c r="JL10" s="6">
        <v>1.6156652629379931E-2</v>
      </c>
      <c r="JM10" s="6">
        <v>4.7898084521300621E-3</v>
      </c>
      <c r="JN10" s="6">
        <v>1.6656258761879927E-2</v>
      </c>
      <c r="JO10" s="6">
        <v>9.7126752734200128E-3</v>
      </c>
      <c r="JP10" s="6">
        <v>1.0030010402199974E-2</v>
      </c>
      <c r="JQ10" s="6">
        <v>1.0092714488509902E-2</v>
      </c>
      <c r="JR10" s="6">
        <v>1.908955878019003E-2</v>
      </c>
      <c r="JS10" s="6">
        <v>1.5488603770730025E-2</v>
      </c>
      <c r="JT10" s="6">
        <v>1.0774949252609911E-2</v>
      </c>
      <c r="JU10" s="6">
        <v>1.0451176822189989E-2</v>
      </c>
      <c r="JV10" s="6">
        <v>1.2388446986679957E-2</v>
      </c>
      <c r="JW10" s="6">
        <v>9.5907241702100077E-3</v>
      </c>
      <c r="JX10" s="6">
        <v>1.7399886310099921E-2</v>
      </c>
      <c r="JY10" s="6">
        <v>7.2910577654798914E-3</v>
      </c>
      <c r="JZ10" s="6">
        <v>1.4664748370649905E-2</v>
      </c>
      <c r="KA10" s="6">
        <v>1.1024454295639918E-2</v>
      </c>
      <c r="KB10" s="6">
        <v>1.0809281528000092E-2</v>
      </c>
      <c r="KC10" s="6">
        <v>3.8233787417401022E-3</v>
      </c>
      <c r="KD10" s="6">
        <v>1.1663535296920102E-2</v>
      </c>
      <c r="KE10" s="6">
        <v>1.3127902209759901E-2</v>
      </c>
      <c r="KF10" s="6">
        <v>1.2367704570289906E-2</v>
      </c>
      <c r="KG10" s="6">
        <v>1.1194208323960009E-2</v>
      </c>
      <c r="KH10" s="6">
        <v>9.867885768410023E-3</v>
      </c>
      <c r="KI10" s="6">
        <v>1.4469245135779962E-2</v>
      </c>
      <c r="KJ10" s="6">
        <v>1.6082385241990016E-2</v>
      </c>
      <c r="KK10" s="6">
        <v>1.9407132327559973E-2</v>
      </c>
      <c r="KL10" s="6">
        <v>1.590559786557999E-2</v>
      </c>
      <c r="KM10" s="6">
        <v>1.6642192065720041E-2</v>
      </c>
      <c r="KN10" s="6">
        <v>1.7738321483139918E-2</v>
      </c>
      <c r="KO10" s="6">
        <v>1.3058283984660024E-2</v>
      </c>
      <c r="KP10" s="6">
        <v>1.0914543330670101E-2</v>
      </c>
      <c r="KQ10" s="6">
        <v>9.9894792437600355E-3</v>
      </c>
      <c r="KR10" s="6">
        <v>7.2214395403900067E-3</v>
      </c>
      <c r="KS10" s="6">
        <v>8.334615886210095E-3</v>
      </c>
      <c r="KT10" s="6">
        <v>1.2817600429060105E-2</v>
      </c>
      <c r="KU10" s="6">
        <v>1.5955308139320001E-2</v>
      </c>
      <c r="KV10" s="6">
        <v>3.9158851504299541E-3</v>
      </c>
      <c r="KW10" s="6">
        <v>1.4374473750589978E-2</v>
      </c>
      <c r="KX10" s="6">
        <v>5.6856662630999644E-3</v>
      </c>
      <c r="KY10" s="6">
        <v>1.2023070514199929E-2</v>
      </c>
      <c r="KZ10" s="6">
        <v>1.2354829967019976E-2</v>
      </c>
      <c r="LA10" s="6">
        <v>1.2462237536909893E-2</v>
      </c>
      <c r="LB10" s="6">
        <v>1.0637262523170099E-2</v>
      </c>
      <c r="LC10" s="6">
        <v>1.0335186183449974E-2</v>
      </c>
      <c r="LD10" s="6">
        <v>1.6825655162330033E-2</v>
      </c>
      <c r="LE10" s="6">
        <v>1.3416984736920101E-2</v>
      </c>
      <c r="LF10" s="6">
        <v>1.4024713695049984E-2</v>
      </c>
      <c r="LG10" s="6">
        <v>2.0048001468180088E-2</v>
      </c>
      <c r="LH10" s="6">
        <v>1.2931564509869986E-2</v>
      </c>
      <c r="LI10" s="6">
        <v>9.0746671557400127E-3</v>
      </c>
      <c r="LJ10" s="6">
        <v>8.3185226321200734E-3</v>
      </c>
      <c r="LK10" s="6">
        <v>1.2235382258890093E-2</v>
      </c>
      <c r="LL10" s="6">
        <v>1.2910226047039952E-2</v>
      </c>
      <c r="LM10" s="6">
        <v>1.3521173655989926E-2</v>
      </c>
      <c r="LN10" s="6">
        <v>1.3144829928869894E-2</v>
      </c>
      <c r="LO10" s="6">
        <v>1.6532757937909981E-2</v>
      </c>
      <c r="LP10" s="6">
        <v>1.4853337466719907E-2</v>
      </c>
      <c r="LQ10" s="6">
        <v>1.3197997272009987E-2</v>
      </c>
      <c r="LR10" s="6">
        <v>1.6176322162150036E-2</v>
      </c>
      <c r="LS10" s="6">
        <v>1.1651614367959917E-2</v>
      </c>
      <c r="LT10" s="6">
        <v>1.7115810573099965E-2</v>
      </c>
      <c r="LU10" s="6">
        <v>9.9000722765900662E-3</v>
      </c>
      <c r="LV10" s="6">
        <v>1.0171511828900082E-2</v>
      </c>
      <c r="LW10" s="6">
        <v>1.6343930423259989E-2</v>
      </c>
      <c r="LX10" s="6">
        <v>1.2414553821090024E-2</v>
      </c>
      <c r="LY10" s="6">
        <v>1.0096767604349965E-2</v>
      </c>
      <c r="LZ10" s="6">
        <v>8.7653190493599542E-3</v>
      </c>
      <c r="MA10" s="6">
        <v>1.4780262172219949E-2</v>
      </c>
      <c r="MB10" s="6">
        <v>1.0395029246810017E-2</v>
      </c>
      <c r="MC10" s="6">
        <v>1.451490229367991E-2</v>
      </c>
      <c r="MD10" s="6">
        <v>1.3162711322310061E-2</v>
      </c>
      <c r="ME10" s="6">
        <v>1.2976983249189944E-2</v>
      </c>
      <c r="MF10" s="6">
        <v>1.6153910815720041E-2</v>
      </c>
      <c r="MG10" s="6">
        <v>1.585767573117991E-2</v>
      </c>
      <c r="MH10" s="6">
        <v>8.1568748354901022E-3</v>
      </c>
      <c r="MI10" s="6">
        <v>1.6674140155320094E-2</v>
      </c>
      <c r="MJ10" s="6">
        <v>1.1529424846169922E-2</v>
      </c>
      <c r="MK10" s="6">
        <v>7.4397117495499376E-3</v>
      </c>
      <c r="ML10" s="6">
        <v>1.6002038180829903E-2</v>
      </c>
      <c r="MM10" s="6">
        <v>2.282307451963006E-2</v>
      </c>
      <c r="MN10" s="6">
        <v>1.5880802333350097E-2</v>
      </c>
      <c r="MO10" s="6">
        <v>1.7235615909100055E-2</v>
      </c>
      <c r="MP10" s="6">
        <v>1.2855389773849923E-2</v>
      </c>
      <c r="MQ10" s="6">
        <v>1.8242695987219948E-2</v>
      </c>
      <c r="MR10" s="6">
        <v>1.4811495006080033E-2</v>
      </c>
      <c r="MS10" s="6">
        <v>1.0805347621440031E-2</v>
      </c>
      <c r="MT10" s="6">
        <v>1.4435389697549983E-2</v>
      </c>
      <c r="MU10" s="6">
        <v>1.0411718547340021E-2</v>
      </c>
      <c r="MV10" s="6">
        <v>1.6921261012549982E-2</v>
      </c>
      <c r="MW10" s="6">
        <v>9.7597629427899069E-3</v>
      </c>
      <c r="MX10" s="6">
        <v>1.5089252650740015E-2</v>
      </c>
      <c r="MY10" s="6">
        <v>1.6979077517990104E-2</v>
      </c>
      <c r="MZ10" s="6">
        <v>1.2415865123269976E-2</v>
      </c>
      <c r="NA10" s="6">
        <v>1.0770657718180088E-2</v>
      </c>
      <c r="NB10" s="6">
        <v>1.4272788226600053E-2</v>
      </c>
      <c r="NC10" s="6">
        <v>9.0691835284200106E-3</v>
      </c>
      <c r="ND10" s="6">
        <v>7.8668386340099428E-3</v>
      </c>
      <c r="NE10" s="6">
        <v>1.3550856769080077E-2</v>
      </c>
      <c r="NF10" s="6">
        <v>1.287851637602011E-2</v>
      </c>
      <c r="NG10" s="6">
        <v>1.3036230266090021E-2</v>
      </c>
      <c r="NH10" s="6">
        <v>1.1735656917090109E-2</v>
      </c>
      <c r="NI10" s="6">
        <v>1.2350657641889917E-2</v>
      </c>
      <c r="NJ10" s="6">
        <v>1.8249252498149904E-2</v>
      </c>
      <c r="NK10" s="6">
        <v>9.3778163790700919E-3</v>
      </c>
      <c r="NL10" s="6">
        <v>1.8515685260299897E-2</v>
      </c>
      <c r="NM10" s="6">
        <v>1.4929869830609954E-2</v>
      </c>
      <c r="NN10" s="6">
        <v>1.2465336978439989E-2</v>
      </c>
      <c r="NO10" s="6">
        <v>1.3762691676620031E-2</v>
      </c>
      <c r="NP10" s="6">
        <v>1.3389328181740101E-2</v>
      </c>
      <c r="NQ10" s="6">
        <v>1.8596628367899992E-2</v>
      </c>
      <c r="NR10" s="6">
        <v>1.993165320158008E-2</v>
      </c>
      <c r="NS10" s="6">
        <v>1.5769988894500653E-3</v>
      </c>
      <c r="NT10" s="6">
        <v>1.1058548152450109E-2</v>
      </c>
      <c r="NU10" s="6">
        <v>4.4915468096700106E-3</v>
      </c>
      <c r="NV10" s="6">
        <v>2.0300844371319959E-2</v>
      </c>
      <c r="NW10" s="6">
        <v>1.5264013469219906E-2</v>
      </c>
      <c r="NX10" s="6">
        <v>9.4384939074501073E-3</v>
      </c>
      <c r="NY10" s="6">
        <v>9.0784818530100786E-3</v>
      </c>
      <c r="NZ10" s="6">
        <v>9.4090492129299541E-3</v>
      </c>
      <c r="OA10" s="6">
        <v>1.4979103267189986E-2</v>
      </c>
      <c r="OB10" s="6">
        <v>8.5388213992099171E-3</v>
      </c>
      <c r="OC10" s="6">
        <v>1.292774981259992E-2</v>
      </c>
      <c r="OD10" s="6">
        <v>3.0684263110198895E-3</v>
      </c>
      <c r="OE10" s="6">
        <v>1.6490200221539908E-2</v>
      </c>
      <c r="OF10" s="6">
        <v>1.8190839946270021E-2</v>
      </c>
      <c r="OG10" s="6">
        <v>2.0147422015670102E-2</v>
      </c>
      <c r="OH10" s="6">
        <v>1.4327862918380063E-2</v>
      </c>
      <c r="OI10" s="6">
        <v>5.5415422320399532E-3</v>
      </c>
      <c r="OJ10" s="6">
        <v>1.4539101779460051E-2</v>
      </c>
      <c r="OK10" s="6">
        <v>1.2387612521649993E-2</v>
      </c>
      <c r="OL10" s="6">
        <v>1.3947108447549983E-2</v>
      </c>
      <c r="OM10" s="6">
        <v>1.1831739604470037E-2</v>
      </c>
      <c r="ON10" s="6">
        <v>1.6145923793319916E-2</v>
      </c>
      <c r="OO10" s="6">
        <v>1.1118868052959918E-2</v>
      </c>
      <c r="OP10" s="6">
        <v>8.992055118079989E-3</v>
      </c>
      <c r="OQ10" s="6">
        <v>1.9950965106489971E-2</v>
      </c>
      <c r="OR10" s="6">
        <v>1.1786440074440074E-2</v>
      </c>
      <c r="OS10" s="6">
        <v>8.771994769569913E-3</v>
      </c>
      <c r="OT10" s="6">
        <v>9.5593721270599286E-3</v>
      </c>
      <c r="OU10" s="6">
        <v>8.1187278628300774E-3</v>
      </c>
      <c r="OV10" s="6">
        <v>1.6825774371620028E-2</v>
      </c>
      <c r="OW10" s="6">
        <v>7.7088863253600426E-3</v>
      </c>
      <c r="OX10" s="6">
        <v>2.7541735827919966E-2</v>
      </c>
      <c r="OY10" s="6">
        <v>8.0672294497499131E-3</v>
      </c>
      <c r="OZ10" s="6">
        <v>1.6290167033669922E-2</v>
      </c>
      <c r="PA10" s="6">
        <v>1.628444498776993E-2</v>
      </c>
      <c r="PB10" s="6">
        <v>1.6403296649460053E-2</v>
      </c>
      <c r="PC10" s="6">
        <v>9.4172746539100682E-3</v>
      </c>
      <c r="PD10" s="6">
        <v>1.5880563914780099E-2</v>
      </c>
      <c r="PE10" s="6">
        <v>1.2479046046729891E-2</v>
      </c>
      <c r="PF10" s="6">
        <v>1.1480072200299896E-2</v>
      </c>
      <c r="PG10" s="6">
        <v>1.6421893298629975E-2</v>
      </c>
      <c r="PH10" s="6">
        <v>5.7246477007899532E-3</v>
      </c>
      <c r="PI10" s="6">
        <v>1.3753750979899948E-2</v>
      </c>
      <c r="PJ10" s="6">
        <v>1.6343095958230025E-2</v>
      </c>
      <c r="PK10" s="6">
        <v>7.8820974230799923E-3</v>
      </c>
      <c r="PL10" s="6">
        <v>1.7095783412460097E-2</v>
      </c>
      <c r="PM10" s="6">
        <v>1.1793115794660025E-2</v>
      </c>
      <c r="PN10" s="6">
        <v>1.3390401065350055E-2</v>
      </c>
      <c r="PO10" s="6">
        <v>1.8707135379310014E-2</v>
      </c>
      <c r="PP10" s="6">
        <v>1.1992672145370031E-2</v>
      </c>
      <c r="PQ10" s="6">
        <v>1.4592507541179911E-2</v>
      </c>
      <c r="PR10" s="6">
        <v>2.0648458659650037E-2</v>
      </c>
      <c r="PS10" s="6">
        <v>1.0334470927719996E-2</v>
      </c>
      <c r="PT10" s="6">
        <v>1.1008003413679912E-2</v>
      </c>
      <c r="PU10" s="6">
        <v>2.043674296141007E-2</v>
      </c>
      <c r="PV10" s="6">
        <v>1.8457749545570001E-2</v>
      </c>
      <c r="PW10" s="6">
        <v>2.282837092880019E-3</v>
      </c>
      <c r="PX10" s="6">
        <v>2.0178654849529964E-2</v>
      </c>
      <c r="PY10" s="6">
        <v>1.098714178801008E-2</v>
      </c>
      <c r="PZ10" s="6">
        <v>1.4489033877850055E-2</v>
      </c>
      <c r="QA10" s="6">
        <v>1.2141802966590065E-2</v>
      </c>
      <c r="QB10" s="6">
        <v>1.4027336299420101E-2</v>
      </c>
      <c r="QC10" s="6">
        <v>1.7217615306380107E-2</v>
      </c>
      <c r="QD10" s="6">
        <v>5.2963287234299994E-3</v>
      </c>
      <c r="QE10" s="6">
        <v>1.6432026088240015E-2</v>
      </c>
      <c r="QF10" s="6">
        <v>9.6015722155600169E-3</v>
      </c>
      <c r="QG10" s="6">
        <v>4.5695096850399963E-3</v>
      </c>
      <c r="QH10" s="6">
        <v>8.9938432574299121E-3</v>
      </c>
      <c r="QI10" s="6">
        <v>1.5494921863079991E-2</v>
      </c>
      <c r="QJ10" s="6">
        <v>1.4574983775619943E-2</v>
      </c>
      <c r="QK10" s="6">
        <v>9.6217185854901022E-3</v>
      </c>
      <c r="QL10" s="6">
        <v>1.4056065738200063E-2</v>
      </c>
      <c r="QM10" s="6">
        <v>8.3462983965900683E-3</v>
      </c>
      <c r="QN10" s="6">
        <v>1.0030964076519933E-2</v>
      </c>
      <c r="QO10" s="6">
        <v>1.0140636622909982E-2</v>
      </c>
      <c r="QP10" s="6">
        <v>1.4273265063760032E-2</v>
      </c>
      <c r="QQ10" s="6">
        <v>1.4161685168740057E-2</v>
      </c>
      <c r="QR10" s="6">
        <v>4.690030276780055E-3</v>
      </c>
      <c r="QS10" s="6">
        <v>1.6114810168740057E-2</v>
      </c>
      <c r="QT10" s="6">
        <v>1.0220149219039909E-2</v>
      </c>
      <c r="QU10" s="6">
        <v>1.3975122630599968E-2</v>
      </c>
      <c r="QV10" s="6">
        <v>1.587817972897998E-2</v>
      </c>
      <c r="QW10" s="6">
        <v>1.7154672801489967E-2</v>
      </c>
      <c r="QX10" s="6">
        <v>1.0539391696450018E-2</v>
      </c>
      <c r="QY10" s="6">
        <v>1.7022588908669922E-2</v>
      </c>
      <c r="QZ10" s="6">
        <v>9.4632894396800005E-3</v>
      </c>
      <c r="RA10" s="6">
        <v>8.6670905947701105E-3</v>
      </c>
      <c r="RB10" s="6">
        <v>4.0724069476099078E-3</v>
      </c>
      <c r="RC10" s="6">
        <v>1.7755487620829902E-2</v>
      </c>
      <c r="RD10" s="6">
        <v>2.1019557178020065E-2</v>
      </c>
      <c r="RE10" s="6">
        <v>1.8190363109110042E-2</v>
      </c>
      <c r="RF10" s="6">
        <v>1.8360474765299895E-2</v>
      </c>
      <c r="RG10" s="6">
        <v>1.6490796267990104E-2</v>
      </c>
      <c r="RH10" s="6">
        <v>3.4116962611679957E-2</v>
      </c>
      <c r="RI10" s="6">
        <v>1.0481455981729892E-2</v>
      </c>
      <c r="RJ10" s="6">
        <v>9.4474346041699686E-3</v>
      </c>
      <c r="RK10" s="6">
        <v>1.4031627833839933E-2</v>
      </c>
      <c r="RL10" s="6">
        <v>2.1296241939070093E-2</v>
      </c>
      <c r="RM10" s="6">
        <v>8.3124429583500969E-3</v>
      </c>
      <c r="RN10" s="6">
        <v>5.4880172610300981E-3</v>
      </c>
      <c r="RO10" s="6">
        <v>9.0554744601198944E-3</v>
      </c>
      <c r="RP10" s="6">
        <v>1.6926625430579989E-2</v>
      </c>
      <c r="RQ10" s="6">
        <v>1.3609865367409935E-2</v>
      </c>
      <c r="RR10" s="6">
        <v>6.2820703387300725E-3</v>
      </c>
      <c r="RS10" s="6">
        <v>1.1126259028910068E-2</v>
      </c>
      <c r="RT10" s="6">
        <v>8.7426692843399767E-3</v>
      </c>
      <c r="RU10" s="6">
        <v>1.1122325122359999E-2</v>
      </c>
      <c r="RV10" s="6">
        <v>1.34775430560099E-2</v>
      </c>
      <c r="RW10" s="6">
        <v>1.4115193545819915E-2</v>
      </c>
      <c r="RX10" s="6">
        <v>1.1906245410439942E-2</v>
      </c>
      <c r="RY10" s="6">
        <v>2.012691801786004E-2</v>
      </c>
      <c r="RZ10" s="6">
        <v>9.332397639749912E-3</v>
      </c>
      <c r="SA10" s="6">
        <v>1.2721517741679955E-2</v>
      </c>
      <c r="SB10" s="6">
        <v>1.0089138209820048E-2</v>
      </c>
      <c r="SC10" s="6">
        <v>1.1718609988689899E-2</v>
      </c>
      <c r="SD10" s="6">
        <v>8.5658819079399429E-3</v>
      </c>
      <c r="SE10" s="6">
        <v>1.3528087794780097E-2</v>
      </c>
      <c r="SF10" s="6">
        <v>1.7574527919290039E-2</v>
      </c>
      <c r="SG10" s="6">
        <v>3.4023315310500735E-3</v>
      </c>
      <c r="SH10" s="6">
        <v>5.7585031390199326E-3</v>
      </c>
      <c r="SI10" s="6">
        <v>5.8578044772099602E-3</v>
      </c>
      <c r="SJ10" s="6">
        <v>9.4448119998000735E-3</v>
      </c>
      <c r="SK10" s="6">
        <v>1.3469317615030008E-2</v>
      </c>
      <c r="SL10" s="6">
        <v>9.0713292956399183E-3</v>
      </c>
      <c r="SM10" s="6">
        <v>9.8833829760500702E-3</v>
      </c>
      <c r="SN10" s="6">
        <v>1.1532405078410024E-2</v>
      </c>
      <c r="SO10" s="6">
        <v>1.049862211943009E-2</v>
      </c>
      <c r="SP10" s="6">
        <v>1.6466835200789953E-2</v>
      </c>
      <c r="SQ10" s="6">
        <v>1.1911848247049939E-2</v>
      </c>
      <c r="SR10" s="6">
        <v>1.1219599902630106E-2</v>
      </c>
      <c r="SS10" s="6">
        <v>6.0591489672698895E-3</v>
      </c>
      <c r="ST10" s="6">
        <v>1.3223746478560061E-2</v>
      </c>
      <c r="SU10" s="6">
        <v>6.9675237536399592E-3</v>
      </c>
      <c r="SV10" s="6">
        <v>1.3439157664780099E-2</v>
      </c>
      <c r="SW10" s="6">
        <v>1.315877741575E-2</v>
      </c>
      <c r="SX10" s="6">
        <v>1.7572382152079902E-2</v>
      </c>
      <c r="SY10" s="6">
        <v>9.7398549914400334E-3</v>
      </c>
      <c r="SZ10" s="6">
        <v>1.5576699435710051E-2</v>
      </c>
      <c r="TA10" s="6">
        <v>1.4646151721479983E-2</v>
      </c>
      <c r="TB10" s="6">
        <v>1.4149645030500091E-2</v>
      </c>
      <c r="TC10" s="6">
        <v>1.3452151477340024E-2</v>
      </c>
      <c r="TD10" s="6">
        <v>1.0783055484290038E-2</v>
      </c>
      <c r="TE10" s="6">
        <v>4.9320251345599253E-3</v>
      </c>
      <c r="TF10" s="6">
        <v>1.0753610789780099E-2</v>
      </c>
      <c r="TG10" s="6">
        <v>9.631970584389915E-3</v>
      </c>
      <c r="TH10" s="6">
        <v>1.0458210170269933E-2</v>
      </c>
      <c r="TI10" s="6">
        <v>1.4964440524579903E-2</v>
      </c>
      <c r="TJ10" s="6">
        <v>1.0955551326270019E-2</v>
      </c>
      <c r="TK10" s="6">
        <v>1.4529565036299985E-2</v>
      </c>
      <c r="TL10" s="6">
        <v>1.5939095675949977E-2</v>
      </c>
      <c r="TM10" s="6">
        <v>1.5135267436499955E-2</v>
      </c>
      <c r="TN10" s="6">
        <v>1.8026927173139917E-2</v>
      </c>
      <c r="TO10" s="6">
        <v>1.5722611606119985E-2</v>
      </c>
      <c r="TP10" s="6">
        <v>1.0980704486369897E-2</v>
      </c>
      <c r="TQ10" s="6">
        <v>1.2125113666060061E-2</v>
      </c>
      <c r="TR10" s="6">
        <v>1.0533669650550026E-2</v>
      </c>
      <c r="TS10" s="6">
        <v>1.5616515338420012E-2</v>
      </c>
      <c r="TT10" s="6">
        <v>7.3883325457599902E-3</v>
      </c>
      <c r="TU10" s="6">
        <v>1.1675933063030053E-2</v>
      </c>
      <c r="TV10" s="6">
        <v>1.365766829252002E-2</v>
      </c>
      <c r="TW10" s="6">
        <v>1.6918757617470082E-2</v>
      </c>
      <c r="TX10" s="6">
        <v>1.4891365230079945E-2</v>
      </c>
      <c r="TY10" s="6">
        <v>1.0922768771649993E-2</v>
      </c>
      <c r="TZ10" s="6">
        <v>9.9941284060500735E-3</v>
      </c>
      <c r="UA10" s="6">
        <v>1.3352969348429999E-2</v>
      </c>
      <c r="UB10" s="6">
        <v>1.1498072803020065E-2</v>
      </c>
      <c r="UC10" s="6">
        <v>1.159534758328995E-2</v>
      </c>
      <c r="UD10" s="6">
        <v>1.0769584834579904E-2</v>
      </c>
      <c r="UE10" s="6">
        <v>1.4348009288309926E-2</v>
      </c>
      <c r="UF10" s="6">
        <v>1.405153578520002E-2</v>
      </c>
      <c r="UG10" s="6">
        <v>1.7538526713849922E-2</v>
      </c>
      <c r="UH10" s="6">
        <v>1.6362050235269932E-2</v>
      </c>
      <c r="UI10" s="6">
        <v>1.6681531131270022E-2</v>
      </c>
      <c r="UJ10" s="6">
        <v>1.5644767940039994E-2</v>
      </c>
      <c r="UK10" s="6">
        <v>7.761219203469949E-3</v>
      </c>
      <c r="UL10" s="6">
        <v>1.4061191737650081E-2</v>
      </c>
      <c r="UM10" s="6">
        <v>7.1445495486299748E-3</v>
      </c>
      <c r="UN10" s="6">
        <v>1.2565115153789996E-2</v>
      </c>
      <c r="UO10" s="6">
        <v>1.6463974177840068E-2</v>
      </c>
      <c r="UP10" s="6">
        <v>9.6324474215498945E-3</v>
      </c>
      <c r="UQ10" s="6">
        <v>6.4968854784999142E-3</v>
      </c>
      <c r="UR10" s="6">
        <v>4.5225412249600971E-3</v>
      </c>
      <c r="US10" s="6">
        <v>1.2592771708969996E-2</v>
      </c>
      <c r="UT10" s="6">
        <v>8.1074029803300807E-3</v>
      </c>
      <c r="UU10" s="6">
        <v>1.1465341448799737E-3</v>
      </c>
      <c r="UV10" s="6">
        <v>8.9117080569300899E-3</v>
      </c>
      <c r="UW10" s="6">
        <v>1.1092522799970084E-2</v>
      </c>
      <c r="UX10" s="6">
        <v>5.2333862185500735E-3</v>
      </c>
      <c r="UY10" s="6">
        <v>1.7021396815779966E-2</v>
      </c>
      <c r="UZ10" s="6">
        <v>1.3955333888530097E-2</v>
      </c>
      <c r="VA10" s="6">
        <v>1.4585593402389962E-2</v>
      </c>
      <c r="VB10" s="6">
        <v>1.318667238950999E-2</v>
      </c>
      <c r="VC10" s="6">
        <v>1.2034633815289908E-2</v>
      </c>
      <c r="VD10" s="6">
        <v>6.9086343646000969E-3</v>
      </c>
      <c r="VE10" s="6">
        <v>1.1677125155930002E-2</v>
      </c>
      <c r="VF10" s="6">
        <v>1.7585852801800028E-2</v>
      </c>
      <c r="VG10" s="6">
        <v>7.2136909365700941E-3</v>
      </c>
      <c r="VH10" s="6">
        <v>1.2827614009379928E-2</v>
      </c>
      <c r="VI10" s="6">
        <v>1.6922095477579946E-2</v>
      </c>
      <c r="VJ10" s="6">
        <v>1.3645628154280054E-2</v>
      </c>
      <c r="VK10" s="6">
        <v>9.9719554781900754E-3</v>
      </c>
      <c r="VL10" s="6">
        <v>1.2044766604899948E-2</v>
      </c>
      <c r="VM10" s="6">
        <v>1.2809255778789996E-2</v>
      </c>
      <c r="VN10" s="6">
        <v>8.2856208682100529E-3</v>
      </c>
      <c r="VO10" s="6">
        <v>1.5608647525310104E-2</v>
      </c>
      <c r="VP10" s="6">
        <v>1.1850693881509944E-2</v>
      </c>
      <c r="VQ10" s="6">
        <v>1.6195395648479938E-2</v>
      </c>
      <c r="VR10" s="6">
        <v>8.3386690020599286E-3</v>
      </c>
      <c r="VS10" s="6">
        <v>4.8739702105500271E-3</v>
      </c>
      <c r="VT10" s="6">
        <v>2.302644556760991E-2</v>
      </c>
      <c r="VU10" s="6">
        <v>1.7532923877239925E-2</v>
      </c>
      <c r="VV10" s="6">
        <v>7.4528247714000795E-3</v>
      </c>
      <c r="VW10" s="6">
        <v>1.2361386477949932E-2</v>
      </c>
      <c r="VX10" s="6">
        <v>1.0494092166420055E-2</v>
      </c>
      <c r="VY10" s="6">
        <v>1.5408733546729891E-2</v>
      </c>
      <c r="VZ10" s="6">
        <v>1.2333491504189942E-2</v>
      </c>
      <c r="WA10" s="6">
        <v>1.6568639934060103E-2</v>
      </c>
      <c r="WB10" s="6">
        <v>1.5929797351359909E-2</v>
      </c>
      <c r="WC10" s="6">
        <v>1.9609549701210094E-2</v>
      </c>
      <c r="WD10" s="6">
        <v>1.4086464107039953E-2</v>
      </c>
      <c r="WE10" s="6">
        <v>1.8790581882000001E-2</v>
      </c>
      <c r="WF10" s="6">
        <v>1.1488416850570005E-2</v>
      </c>
      <c r="WG10" s="6">
        <v>1.1873343646529921E-2</v>
      </c>
      <c r="WH10" s="6">
        <v>1.7075040996070046E-2</v>
      </c>
      <c r="WI10" s="6">
        <v>1.024220293759992E-2</v>
      </c>
      <c r="WJ10" s="6">
        <v>1.8996694743629972E-2</v>
      </c>
      <c r="WK10" s="6">
        <v>1.5678861796859955E-2</v>
      </c>
      <c r="WL10" s="6">
        <v>1.7162898242470082E-2</v>
      </c>
      <c r="WM10" s="6">
        <v>1.6014435946940075E-2</v>
      </c>
      <c r="WN10" s="6">
        <v>1.464412516355007E-2</v>
      </c>
      <c r="WO10" s="6">
        <v>1.3150551974770108E-2</v>
      </c>
      <c r="WP10" s="6">
        <v>8.9194566607500025E-3</v>
      </c>
      <c r="WQ10" s="6">
        <v>2.6749164462100961E-3</v>
      </c>
      <c r="WR10" s="6">
        <v>1.6212323367599923E-2</v>
      </c>
      <c r="WS10" s="6">
        <v>1.4356353938580035E-2</v>
      </c>
      <c r="WT10" s="6">
        <v>1.4041283786299985E-2</v>
      </c>
      <c r="WU10" s="6">
        <v>8.6344272494300878E-3</v>
      </c>
      <c r="WV10" s="6">
        <v>1.2593963801859953E-2</v>
      </c>
      <c r="WW10" s="6">
        <v>1.0922530353070004E-2</v>
      </c>
      <c r="WX10" s="6">
        <v>1.9127228915690075E-2</v>
      </c>
      <c r="WY10" s="6">
        <v>1.6606429278849921E-2</v>
      </c>
      <c r="WZ10" s="6">
        <v>7.1112901568399778E-3</v>
      </c>
      <c r="XA10" s="6">
        <v>1.2357333362100098E-2</v>
      </c>
      <c r="XB10" s="6">
        <v>1.362452811003001E-2</v>
      </c>
      <c r="XC10" s="6">
        <v>2.2822716891770067E-2</v>
      </c>
      <c r="XD10" s="6">
        <v>7.3942930102299798E-3</v>
      </c>
      <c r="XE10" s="6">
        <v>2.0375111758710096E-2</v>
      </c>
      <c r="XF10" s="6">
        <v>5.3127796053900056E-3</v>
      </c>
      <c r="XG10" s="6">
        <v>2.0706036746499956E-2</v>
      </c>
      <c r="XH10" s="6">
        <v>1.0563114345069957E-2</v>
      </c>
      <c r="XI10" s="6">
        <v>1.6406872928139915E-2</v>
      </c>
      <c r="XJ10" s="6">
        <v>1.9582012355330081E-2</v>
      </c>
      <c r="XK10" s="6">
        <v>1.3063886821270021E-2</v>
      </c>
      <c r="XL10" s="6">
        <v>1.3524034678940033E-2</v>
      </c>
      <c r="XM10" s="6">
        <v>4.1833907961799088E-3</v>
      </c>
      <c r="XN10" s="6">
        <v>1.5429833590979936E-2</v>
      </c>
      <c r="XO10" s="6">
        <v>1.8773058116440033E-2</v>
      </c>
      <c r="XP10" s="6">
        <v>1.6063669383530099E-2</v>
      </c>
      <c r="XQ10" s="6">
        <v>3.5021097064000806E-3</v>
      </c>
      <c r="XR10" s="6">
        <v>2.0072200953960007E-2</v>
      </c>
      <c r="XS10" s="6">
        <v>1.1103132426740103E-2</v>
      </c>
      <c r="XT10" s="6">
        <v>2.4654725253580034E-2</v>
      </c>
      <c r="XU10" s="6">
        <v>1.5972951114179956E-2</v>
      </c>
      <c r="XV10" s="6">
        <v>1.668618029356006E-2</v>
      </c>
      <c r="XW10" s="6">
        <v>1.4188030421729891E-2</v>
      </c>
      <c r="XX10" s="6">
        <v>1.4422038257120073E-2</v>
      </c>
      <c r="XY10" s="6">
        <v>9.7775251269300867E-3</v>
      </c>
      <c r="XZ10" s="6">
        <v>2.1006682574749913E-2</v>
      </c>
      <c r="YA10" s="6">
        <v>1.8787959277630106E-2</v>
      </c>
      <c r="YB10" s="6">
        <v>8.8634282946600251E-3</v>
      </c>
      <c r="YC10" s="6">
        <v>1.1837938487530009E-2</v>
      </c>
      <c r="YD10" s="6">
        <v>1.0058263003829948E-2</v>
      </c>
      <c r="YE10" s="6">
        <v>2.083657091856006E-2</v>
      </c>
      <c r="YF10" s="6">
        <v>2.1745422542090109E-2</v>
      </c>
      <c r="YG10" s="6">
        <v>1.867268389463006E-2</v>
      </c>
      <c r="YH10" s="6">
        <v>1.4902690112589934E-2</v>
      </c>
      <c r="YI10" s="6">
        <v>1.1269071757789906E-2</v>
      </c>
      <c r="YJ10" s="6">
        <v>1.2780526340010034E-2</v>
      </c>
      <c r="YK10" s="6">
        <v>1.6334870517249911E-2</v>
      </c>
      <c r="YL10" s="6">
        <v>1.164768046141007E-2</v>
      </c>
      <c r="YM10" s="6">
        <v>1.7643907725809926E-2</v>
      </c>
      <c r="YN10" s="6">
        <v>8.5710079073899603E-3</v>
      </c>
      <c r="YO10" s="6">
        <v>1.1708477199080081E-2</v>
      </c>
      <c r="YP10" s="6">
        <v>1.1390307605269934E-2</v>
      </c>
      <c r="YQ10" s="6">
        <v>8.0804616808900498E-3</v>
      </c>
      <c r="YR10" s="6">
        <v>1.2903431117530006E-2</v>
      </c>
      <c r="YS10" s="6">
        <v>1.6634205043319916E-2</v>
      </c>
      <c r="YT10" s="6">
        <v>1.8143156230449931E-2</v>
      </c>
      <c r="YU10" s="6">
        <v>1.1674502551560106E-2</v>
      </c>
      <c r="YV10" s="6">
        <v>1.4033296763900083E-2</v>
      </c>
      <c r="YW10" s="6">
        <v>8.2639247775100344E-3</v>
      </c>
      <c r="YX10" s="6">
        <v>1.9779184520239967E-2</v>
      </c>
      <c r="YY10" s="6">
        <v>1.9606331050399994E-2</v>
      </c>
      <c r="YZ10" s="6">
        <v>1.3650515735150082E-2</v>
      </c>
      <c r="ZA10" s="6">
        <v>1.8657067477700018E-2</v>
      </c>
      <c r="ZB10" s="6">
        <v>5.7439596056900744E-3</v>
      </c>
      <c r="ZC10" s="6">
        <v>1.4479973971839977E-2</v>
      </c>
      <c r="ZD10" s="6">
        <v>1.8590191066260031E-2</v>
      </c>
      <c r="ZE10" s="6">
        <v>8.4061414599398976E-3</v>
      </c>
      <c r="ZF10" s="6">
        <v>1.7093041598799985E-2</v>
      </c>
      <c r="ZG10" s="6">
        <v>1.8864730060099921E-2</v>
      </c>
      <c r="ZH10" s="6">
        <v>2.1143296420570001E-2</v>
      </c>
      <c r="ZI10" s="6">
        <v>1.2114146411420057E-2</v>
      </c>
      <c r="ZJ10" s="6">
        <v>2.2380688846109997E-2</v>
      </c>
      <c r="ZK10" s="6">
        <v>1.3971427142619897E-2</v>
      </c>
      <c r="ZL10" s="6">
        <v>1.28061563372599E-2</v>
      </c>
      <c r="ZM10" s="6">
        <v>1.1984327495099922E-2</v>
      </c>
      <c r="ZN10" s="6">
        <v>1.0228017032150039E-2</v>
      </c>
      <c r="ZO10" s="6">
        <v>8.0586463809000364E-3</v>
      </c>
      <c r="ZP10" s="6">
        <v>1.5304663836960053E-2</v>
      </c>
      <c r="ZQ10" s="6">
        <v>1.0196307361129975E-2</v>
      </c>
      <c r="ZR10" s="6">
        <v>1.8955805957320049E-2</v>
      </c>
      <c r="ZS10" s="6">
        <v>9.5793992877000189E-3</v>
      </c>
      <c r="ZT10" s="6">
        <v>1.4680722415449932E-2</v>
      </c>
      <c r="ZU10" s="6">
        <v>2.1712401568890094E-2</v>
      </c>
      <c r="ZV10" s="6">
        <v>1.4142969310279918E-2</v>
      </c>
      <c r="ZW10" s="6">
        <v>1.2791374385360044E-2</v>
      </c>
      <c r="ZX10" s="6">
        <v>8.0756933093100169E-3</v>
      </c>
      <c r="ZY10" s="6">
        <v>1.2026050746440031E-2</v>
      </c>
      <c r="ZZ10" s="6">
        <v>7.8836471438399336E-3</v>
      </c>
      <c r="AAA10" s="6">
        <v>3.0404121279699048E-3</v>
      </c>
      <c r="AAB10" s="6">
        <v>1.2552240550520066E-2</v>
      </c>
      <c r="AAC10" s="6">
        <v>1.8232563197609908E-2</v>
      </c>
      <c r="AAD10" s="6">
        <v>1.5073636233809973E-2</v>
      </c>
      <c r="AAE10" s="6">
        <v>9.8265201449398987E-3</v>
      </c>
      <c r="AAF10" s="6">
        <v>1.5886813998200466E-3</v>
      </c>
      <c r="AAG10" s="6">
        <v>1.2229660212990101E-2</v>
      </c>
      <c r="AAH10" s="6">
        <v>1.0652521312239926E-2</v>
      </c>
      <c r="AAI10" s="6">
        <v>1.0274866282939943E-2</v>
      </c>
      <c r="AAJ10" s="6">
        <v>9.0474874377199921E-3</v>
      </c>
      <c r="AAK10" s="6">
        <v>1.458821600676008E-2</v>
      </c>
      <c r="AAL10" s="6">
        <v>9.3630344271700139E-3</v>
      </c>
      <c r="AAM10" s="6">
        <v>1.4325478732589936E-2</v>
      </c>
      <c r="AAN10" s="6">
        <v>1.4232614696030099E-2</v>
      </c>
      <c r="AAO10" s="6">
        <v>1.22073680758501E-2</v>
      </c>
      <c r="AAP10" s="6">
        <v>9.7393781542800539E-3</v>
      </c>
      <c r="AAQ10" s="6">
        <v>1.1722424685949973E-2</v>
      </c>
      <c r="AAR10" s="6">
        <v>1.1943319499490013E-2</v>
      </c>
      <c r="AAS10" s="6">
        <v>1.9388535678390051E-2</v>
      </c>
      <c r="AAT10" s="6">
        <v>5.0743610262899974E-3</v>
      </c>
      <c r="AAU10" s="6">
        <v>1.3150075137619899E-2</v>
      </c>
      <c r="AAV10" s="6">
        <v>2.173135584593E-2</v>
      </c>
      <c r="AAW10" s="6">
        <v>1.3562181651590066E-2</v>
      </c>
      <c r="AAX10" s="6">
        <v>9.1205627322199501E-3</v>
      </c>
      <c r="AAY10" s="6">
        <v>1.4911630809310017E-2</v>
      </c>
      <c r="AAZ10" s="6">
        <v>1.1237719714640049E-2</v>
      </c>
      <c r="ABA10" s="6">
        <v>1.087746924162003E-2</v>
      </c>
      <c r="ABB10" s="6">
        <v>1.8961885631080033E-2</v>
      </c>
      <c r="ABC10" s="6">
        <v>1.3412812411780051E-2</v>
      </c>
      <c r="ABD10" s="6">
        <v>1.4104107081889916E-2</v>
      </c>
      <c r="ABE10" s="6">
        <v>1.5253046214579902E-2</v>
      </c>
      <c r="ABF10" s="6">
        <v>1.1188009440900037E-2</v>
      </c>
      <c r="ABG10" s="6">
        <v>8.2329303622199479E-3</v>
      </c>
      <c r="ABH10" s="6">
        <v>1.0369399249549938E-2</v>
      </c>
      <c r="ABI10" s="6">
        <v>1.1699178874490013E-2</v>
      </c>
      <c r="ABJ10" s="6">
        <v>1.3914802730079945E-2</v>
      </c>
      <c r="ABK10" s="6">
        <v>1.5933850467199973E-2</v>
      </c>
      <c r="ABL10" s="6">
        <v>1.5812376201149947E-2</v>
      </c>
      <c r="ABM10" s="6">
        <v>9.2410833239600088E-3</v>
      </c>
      <c r="ABN10" s="6">
        <v>1.7489650905130105E-2</v>
      </c>
      <c r="ABO10" s="6">
        <v>1.3954857051369896E-2</v>
      </c>
      <c r="ABP10" s="6">
        <v>1.2931802928449976E-2</v>
      </c>
      <c r="ABQ10" s="6">
        <v>9.7205430865299203E-3</v>
      </c>
      <c r="ABR10" s="6">
        <v>9.1194898486099962E-3</v>
      </c>
      <c r="ABS10" s="6">
        <v>1.0504582583900079E-2</v>
      </c>
      <c r="ABT10" s="6">
        <v>1.3544300258159891E-2</v>
      </c>
      <c r="ABU10" s="6">
        <v>1.6926863849159979E-2</v>
      </c>
      <c r="ABV10" s="6">
        <v>1.2721517741679955E-2</v>
      </c>
      <c r="ABW10" s="6">
        <v>1.7045596301560106E-2</v>
      </c>
      <c r="ABX10" s="6">
        <v>1.2328842341899904E-2</v>
      </c>
      <c r="ABY10" s="6">
        <v>1.5654066264630062E-2</v>
      </c>
      <c r="ABZ10" s="6">
        <v>1.9363859355449931E-2</v>
      </c>
      <c r="ACA10" s="6">
        <v>2.3755291163920056E-2</v>
      </c>
      <c r="ACB10" s="6">
        <v>1.1401274859909938E-2</v>
      </c>
      <c r="ACC10" s="6">
        <v>1.2035706698890092E-2</v>
      </c>
      <c r="ACD10" s="6">
        <v>1.7213800609110042E-2</v>
      </c>
      <c r="ACE10" s="6">
        <v>8.0625802874600971E-3</v>
      </c>
      <c r="ACF10" s="6">
        <v>1.0496595561499955E-2</v>
      </c>
      <c r="ACG10" s="6">
        <v>8.3797962069500631E-3</v>
      </c>
      <c r="ACH10" s="6">
        <v>1.5347221553329904E-2</v>
      </c>
      <c r="ACI10" s="6">
        <v>1.6839364230629927E-2</v>
      </c>
      <c r="ACJ10" s="6">
        <v>9.5344573855400405E-3</v>
      </c>
      <c r="ACK10" s="6">
        <v>1.4521339595320093E-2</v>
      </c>
      <c r="ACL10" s="6">
        <v>9.4277650713900929E-3</v>
      </c>
      <c r="ACM10" s="6">
        <v>9.5172912478400651E-3</v>
      </c>
      <c r="ACN10" s="6">
        <v>7.9613716006299295E-3</v>
      </c>
      <c r="ACO10" s="6">
        <v>7.5148136019700384E-3</v>
      </c>
      <c r="ACP10" s="6">
        <v>1.1553028285500089E-2</v>
      </c>
      <c r="ACQ10" s="6">
        <v>9.3836576342600786E-3</v>
      </c>
      <c r="ACR10" s="6">
        <v>1.38276607394201E-2</v>
      </c>
      <c r="ACS10" s="6">
        <v>1.3759353816509945E-2</v>
      </c>
      <c r="ACT10" s="6">
        <v>1.4783600032330035E-2</v>
      </c>
      <c r="ACU10" s="6">
        <v>3.0336171984699511E-3</v>
      </c>
      <c r="ACV10" s="6">
        <v>5.2743942141499911E-3</v>
      </c>
      <c r="ACW10" s="6">
        <v>7.6415330767600764E-3</v>
      </c>
      <c r="ACX10" s="6">
        <v>1.1329630076889918E-2</v>
      </c>
      <c r="ACY10" s="6">
        <v>5.6223661303500538E-3</v>
      </c>
      <c r="ACZ10" s="6">
        <v>1.7906168162820091E-2</v>
      </c>
      <c r="ADA10" s="6">
        <v>1.2775877177719996E-2</v>
      </c>
      <c r="ADB10" s="6">
        <v>1.559791868925009E-2</v>
      </c>
      <c r="ADC10" s="6">
        <v>1.0535815417769934E-2</v>
      </c>
      <c r="ADD10" s="6">
        <v>7.8623086810098997E-3</v>
      </c>
      <c r="ADE10" s="6">
        <v>2.0069578349589889E-2</v>
      </c>
      <c r="ADF10" s="6">
        <v>1.2027362048629975E-2</v>
      </c>
      <c r="ADG10" s="6">
        <v>1.0032394587990101E-2</v>
      </c>
      <c r="ADH10" s="6">
        <v>1.114735907315989E-2</v>
      </c>
      <c r="ADI10" s="6">
        <v>6.9854051470799039E-3</v>
      </c>
      <c r="ADJ10" s="6">
        <v>8.9732200503300774E-3</v>
      </c>
      <c r="ADK10" s="6">
        <v>1.2195208728309925E-2</v>
      </c>
      <c r="ADL10" s="6">
        <v>1.6847947299480026E-2</v>
      </c>
      <c r="ADM10" s="6">
        <v>7.0321351885800354E-3</v>
      </c>
      <c r="ADN10" s="6">
        <v>8.3360463976900334E-3</v>
      </c>
      <c r="ADO10" s="6">
        <v>1.2636402308940031E-2</v>
      </c>
      <c r="ADP10" s="6">
        <v>9.5301658511199872E-3</v>
      </c>
      <c r="ADQ10" s="6">
        <v>1.0211923778060017E-2</v>
      </c>
      <c r="ADR10" s="6">
        <v>1.8481591403479936E-2</v>
      </c>
      <c r="ADS10" s="6">
        <v>8.2250625491100404E-3</v>
      </c>
      <c r="ADT10" s="6">
        <v>7.8607589602499583E-3</v>
      </c>
      <c r="ADU10" s="6">
        <v>1.3265469729899948E-2</v>
      </c>
      <c r="ADV10" s="6">
        <v>1.4905193507670056E-2</v>
      </c>
      <c r="ADW10" s="6">
        <v>8.0994159579299563E-3</v>
      </c>
      <c r="ADX10" s="6">
        <v>1.3602116763590022E-2</v>
      </c>
      <c r="ADY10" s="6">
        <v>1.2922146975989923E-2</v>
      </c>
      <c r="ADZ10" s="6">
        <v>1.240632838010991E-2</v>
      </c>
      <c r="AEA10" s="6">
        <v>1.2630084216590065E-2</v>
      </c>
      <c r="AEB10" s="6">
        <v>1.7314890086649992E-2</v>
      </c>
      <c r="AEC10" s="6">
        <v>3.9450914263698955E-3</v>
      </c>
      <c r="AED10" s="6">
        <v>1.0843852221970041E-2</v>
      </c>
      <c r="AEE10" s="6">
        <v>1.9672849833969996E-2</v>
      </c>
      <c r="AEF10" s="6">
        <v>1.2078860461709917E-2</v>
      </c>
      <c r="AEG10" s="6">
        <v>1.3082245051859953E-2</v>
      </c>
      <c r="AEH10" s="6">
        <v>1.5455225169660025E-2</v>
      </c>
      <c r="AEI10" s="6">
        <v>1.1324861705299893E-2</v>
      </c>
      <c r="AEJ10" s="6">
        <v>1.8714526355269934E-2</v>
      </c>
      <c r="AEK10" s="6">
        <v>1.2601593196390093E-2</v>
      </c>
      <c r="AEL10" s="6">
        <v>1.226399248838006E-2</v>
      </c>
      <c r="AEM10" s="6">
        <v>5.2289754748300332E-3</v>
      </c>
      <c r="AEN10" s="6">
        <v>1.4862635791299983E-2</v>
      </c>
      <c r="AEO10" s="6">
        <v>1.0493853747840065E-2</v>
      </c>
      <c r="AEP10" s="6">
        <v>3.9286405444098893E-3</v>
      </c>
      <c r="AEQ10" s="6">
        <v>8.610108554359952E-3</v>
      </c>
      <c r="AER10" s="6">
        <v>1.220546072720996E-2</v>
      </c>
      <c r="AES10" s="6">
        <v>1.5722373187539995E-2</v>
      </c>
      <c r="AET10" s="6">
        <v>4.9801856875399952E-3</v>
      </c>
      <c r="AEU10" s="6">
        <v>7.9542190432499993E-3</v>
      </c>
      <c r="AEV10" s="6">
        <v>1.7668584048750047E-2</v>
      </c>
      <c r="AEW10" s="6">
        <v>9.5613986849800714E-3</v>
      </c>
      <c r="AEX10" s="6">
        <v>1.0183432757850053E-2</v>
      </c>
      <c r="AEY10" s="6">
        <v>1.3284900844100056E-2</v>
      </c>
      <c r="AEZ10" s="6">
        <v>1.3432243525979937E-2</v>
      </c>
      <c r="AFA10" s="6">
        <v>1.0830977618689897E-2</v>
      </c>
      <c r="AFB10" s="6">
        <v>1.131532496214005E-2</v>
      </c>
      <c r="AFC10" s="6">
        <v>2.1407583415510079E-2</v>
      </c>
      <c r="AFD10" s="6">
        <v>9.238103091719907E-3</v>
      </c>
      <c r="AFE10" s="6">
        <v>9.7081453204199697E-3</v>
      </c>
      <c r="AFF10" s="6">
        <v>1.0798791110520067E-2</v>
      </c>
      <c r="AFG10" s="6">
        <v>2.3307779490949976E-2</v>
      </c>
      <c r="AFH10" s="6">
        <v>1.1949160754679999E-2</v>
      </c>
      <c r="AFI10" s="6">
        <v>1.5044191539290042E-2</v>
      </c>
      <c r="AFJ10" s="6">
        <v>9.856799304490016E-3</v>
      </c>
      <c r="AFK10" s="6">
        <v>1.6396740138530097E-2</v>
      </c>
      <c r="AFL10" s="6">
        <v>1.3062456309800075E-2</v>
      </c>
      <c r="AFM10" s="6">
        <v>1.884815996884992E-2</v>
      </c>
      <c r="AFN10" s="6">
        <v>1.4200905025010035E-2</v>
      </c>
      <c r="AFO10" s="6">
        <v>1.9107201755049985E-2</v>
      </c>
      <c r="AFP10" s="6">
        <v>1.0564425647259901E-2</v>
      </c>
      <c r="AFQ10" s="6">
        <v>1.657722300290998E-2</v>
      </c>
      <c r="AFR10" s="6">
        <v>1.871023482084011E-2</v>
      </c>
      <c r="AFS10" s="6">
        <v>1.861141031980007E-2</v>
      </c>
      <c r="AFT10" s="6">
        <v>8.425214946270021E-3</v>
      </c>
      <c r="AFU10" s="6">
        <v>7.2381800413001685E-4</v>
      </c>
      <c r="AFV10" s="6">
        <v>1.6704300105570002E-2</v>
      </c>
      <c r="AFW10" s="6">
        <v>1.0257104098799985E-2</v>
      </c>
      <c r="AFX10" s="6">
        <v>1.4915326297280096E-2</v>
      </c>
      <c r="AFY10" s="6">
        <v>1.9833782374859998E-2</v>
      </c>
      <c r="AFZ10" s="6">
        <v>1.7864206492899992E-2</v>
      </c>
      <c r="AGA10" s="6">
        <v>1.1217811763289953E-2</v>
      </c>
      <c r="AGB10" s="6">
        <v>1.1423805415629928E-2</v>
      </c>
      <c r="AGC10" s="6">
        <v>1.1952379405500091E-2</v>
      </c>
      <c r="AGD10" s="6">
        <v>1.5079596698279962E-2</v>
      </c>
      <c r="AGE10" s="6">
        <v>1.3651827037330033E-2</v>
      </c>
      <c r="AGF10" s="6">
        <v>9.8941118121100846E-3</v>
      </c>
      <c r="AGG10" s="6">
        <v>9.8689586520199768E-3</v>
      </c>
      <c r="AGH10" s="6">
        <v>1.4720657527450109E-2</v>
      </c>
      <c r="AGI10" s="6">
        <v>1.8059232890609955E-2</v>
      </c>
      <c r="AGJ10" s="6">
        <v>1.6733029544349964E-2</v>
      </c>
      <c r="AGK10" s="6">
        <v>1.8742302119729937E-2</v>
      </c>
      <c r="AGL10" s="6">
        <v>1.2439826190469905E-2</v>
      </c>
      <c r="AGM10" s="6">
        <v>1.8596985995769977E-2</v>
      </c>
      <c r="AGN10" s="6">
        <v>1.6948321521280008E-2</v>
      </c>
      <c r="AGO10" s="6">
        <v>7.9093963503800158E-3</v>
      </c>
      <c r="AGP10" s="6">
        <v>1.0233858287330033E-2</v>
      </c>
      <c r="AGQ10" s="6">
        <v>1.3042429149149992E-2</v>
      </c>
      <c r="AGR10" s="6">
        <v>1.8652775943279964E-2</v>
      </c>
      <c r="AGS10" s="6">
        <v>9.0054065585098986E-3</v>
      </c>
      <c r="AGT10" s="6">
        <v>1.3920643985269932E-2</v>
      </c>
      <c r="AGU10" s="6">
        <v>1.1869052112100098E-2</v>
      </c>
      <c r="AGV10" s="6">
        <v>1.3111808955670101E-2</v>
      </c>
      <c r="AGW10" s="6">
        <v>7.2777063250499818E-3</v>
      </c>
      <c r="AGX10" s="6">
        <v>9.6521169543299923E-3</v>
      </c>
      <c r="AGY10" s="6">
        <v>1.2861946284770109E-2</v>
      </c>
      <c r="AGZ10" s="6">
        <v>5.3154022097599007E-3</v>
      </c>
      <c r="AHA10" s="6">
        <v>1.8132904231549896E-2</v>
      </c>
      <c r="AHB10" s="6">
        <v>1.7696479022500045E-2</v>
      </c>
      <c r="AHC10" s="6">
        <v>8.6141616702100077E-3</v>
      </c>
      <c r="AHD10" s="6">
        <v>1.5217879474159979E-2</v>
      </c>
      <c r="AHE10" s="6">
        <v>1.0065773189070093E-2</v>
      </c>
      <c r="AHF10" s="6">
        <v>8.3074361681900744E-3</v>
      </c>
      <c r="AHG10" s="6">
        <v>1.5835622012619899E-2</v>
      </c>
      <c r="AHH10" s="6">
        <v>1.0054805934430089E-2</v>
      </c>
      <c r="AHI10" s="6">
        <v>1.6769865214820046E-2</v>
      </c>
      <c r="AHJ10" s="6">
        <v>1.4302709758279963E-2</v>
      </c>
      <c r="AHK10" s="6">
        <v>9.4852239489600088E-3</v>
      </c>
      <c r="AHL10" s="6">
        <v>1.1929014384749914E-2</v>
      </c>
      <c r="AHM10" s="6">
        <v>1.5657284915449932E-2</v>
      </c>
      <c r="AHN10" s="6">
        <v>1.1444070994850009E-2</v>
      </c>
      <c r="AHO10" s="6">
        <v>1.5583732783789994E-2</v>
      </c>
      <c r="AHP10" s="6">
        <v>1.1435964763159889E-2</v>
      </c>
      <c r="AHQ10" s="6">
        <v>1.3468244731430046E-2</v>
      </c>
      <c r="AHR10" s="6">
        <v>1.1362293422219949E-2</v>
      </c>
      <c r="AHS10" s="6">
        <v>1.7606952846050072E-2</v>
      </c>
      <c r="AHT10" s="6">
        <v>1.2619116961960053E-2</v>
      </c>
      <c r="AHU10" s="6">
        <v>-2.8820925951000831E-4</v>
      </c>
      <c r="AHV10" s="6">
        <v>1.644180124998007E-2</v>
      </c>
      <c r="AHW10" s="6">
        <v>1.6062000453469949E-2</v>
      </c>
      <c r="AHX10" s="6">
        <v>6.7798883318899161E-3</v>
      </c>
      <c r="AHY10" s="6">
        <v>1.0140398204329992E-2</v>
      </c>
      <c r="AHZ10" s="6">
        <v>1.4988878428940033E-2</v>
      </c>
      <c r="AIA10" s="6">
        <v>1.3515690028669924E-2</v>
      </c>
      <c r="AIB10" s="6">
        <v>1.2385943591590065E-2</v>
      </c>
      <c r="AIC10" s="6">
        <v>1.1458376109600099E-2</v>
      </c>
      <c r="AID10" s="6">
        <v>1.0895827472209962E-2</v>
      </c>
      <c r="AIE10" s="6">
        <v>8.5621864199600939E-3</v>
      </c>
      <c r="AIF10" s="6">
        <v>1.6608098208900079E-2</v>
      </c>
      <c r="AIG10" s="6">
        <v>1.7854550540449932E-2</v>
      </c>
      <c r="AIH10" s="6">
        <v>1.5285471141339935E-2</v>
      </c>
      <c r="AII10" s="6">
        <v>1.4977791965010034E-2</v>
      </c>
      <c r="AIJ10" s="6">
        <v>1.8267968356610043E-2</v>
      </c>
      <c r="AIK10" s="6">
        <v>1.416919535397998E-2</v>
      </c>
      <c r="AIL10" s="6">
        <v>1.3622859179970082E-2</v>
      </c>
      <c r="AIM10" s="6">
        <v>1.9573071658609997E-2</v>
      </c>
      <c r="AIN10" s="6">
        <v>1.3266184985639917E-2</v>
      </c>
      <c r="AIO10" s="6">
        <v>1.386056250333989E-2</v>
      </c>
      <c r="AIP10" s="6">
        <v>9.8644286990199337E-3</v>
      </c>
      <c r="AIQ10" s="6">
        <v>1.3143518626689943E-2</v>
      </c>
      <c r="AIR10" s="6">
        <v>1.4642337024209917E-2</v>
      </c>
      <c r="AIS10" s="6">
        <v>1.8941858470439943E-2</v>
      </c>
      <c r="AIT10" s="6">
        <v>1.3960579097270109E-2</v>
      </c>
      <c r="AIU10" s="6">
        <v>1.773414915800009E-2</v>
      </c>
      <c r="AIV10" s="6">
        <v>7.921198070049984E-3</v>
      </c>
      <c r="AIW10" s="6">
        <v>1.6903975665570004E-2</v>
      </c>
      <c r="AIX10" s="6">
        <v>1.5851715266699928E-2</v>
      </c>
      <c r="AIY10" s="6">
        <v>1.4815786540510079E-2</v>
      </c>
      <c r="AIZ10" s="6">
        <v>1.6257265269759902E-2</v>
      </c>
      <c r="AJA10" s="6">
        <v>1.2483933627609911E-2</v>
      </c>
      <c r="AJB10" s="6">
        <v>1.4252641856669968E-2</v>
      </c>
      <c r="AJC10" s="6">
        <v>1.8708565890789952E-2</v>
      </c>
      <c r="AJD10" s="6">
        <v>1.5711644351479981E-2</v>
      </c>
      <c r="AJE10" s="6">
        <v>1.7465570628639959E-2</v>
      </c>
      <c r="AJF10" s="6">
        <v>1.9282320201400083E-2</v>
      </c>
      <c r="AJG10" s="6">
        <v>1.2365081965920011E-2</v>
      </c>
      <c r="AJH10" s="6">
        <v>1.2602546870710052E-2</v>
      </c>
      <c r="AJI10" s="6">
        <v>9.912231624130019E-3</v>
      </c>
      <c r="AJJ10" s="6">
        <v>2.2755125224589889E-2</v>
      </c>
      <c r="AJK10" s="6">
        <v>1.8002489268780009E-2</v>
      </c>
      <c r="AJL10" s="6">
        <v>9.9690944552399685E-3</v>
      </c>
      <c r="AJM10" s="6">
        <v>7.7650339007400149E-3</v>
      </c>
      <c r="AJN10" s="6">
        <v>8.4661037325899358E-3</v>
      </c>
      <c r="AJO10" s="6">
        <v>1.3127663791179911E-2</v>
      </c>
      <c r="AJP10" s="6">
        <v>9.9689752459499736E-3</v>
      </c>
      <c r="AJQ10" s="6">
        <v>1.1255481898780006E-2</v>
      </c>
      <c r="AJR10" s="6">
        <v>1.2361386477949932E-2</v>
      </c>
      <c r="AJS10" s="6">
        <v>1.1319854915140093E-2</v>
      </c>
      <c r="AJT10" s="6">
        <v>4.8215181231499038E-3</v>
      </c>
      <c r="AJU10" s="6">
        <v>1.0735490977759943E-2</v>
      </c>
      <c r="AJV10" s="6">
        <v>7.3249132037200848E-3</v>
      </c>
      <c r="AJW10" s="6">
        <v>4.2453796267500898E-3</v>
      </c>
      <c r="AJX10" s="6">
        <v>1.298854655026993E-2</v>
      </c>
      <c r="AJY10" s="6">
        <v>1.4606574237350012E-2</v>
      </c>
      <c r="AJZ10" s="6">
        <v>1.1545875728129928E-2</v>
      </c>
      <c r="AKA10" s="6">
        <v>7.1199924349800714E-3</v>
      </c>
      <c r="AKB10" s="6">
        <v>7.5279266238199583E-3</v>
      </c>
      <c r="AKC10" s="6">
        <v>1.8843391597270109E-2</v>
      </c>
      <c r="AKD10" s="6">
        <v>1.6526797473429999E-2</v>
      </c>
      <c r="AKE10" s="6">
        <v>1.7033794581889916E-2</v>
      </c>
      <c r="AKF10" s="6">
        <v>1.8370726764199929E-2</v>
      </c>
      <c r="AKG10" s="6">
        <v>1.4741757571699932E-2</v>
      </c>
      <c r="AKH10" s="6">
        <v>7.0681363940199304E-3</v>
      </c>
      <c r="AKI10" s="6">
        <v>1.394210165738996E-2</v>
      </c>
      <c r="AKJ10" s="6">
        <v>1.0885575473309927E-2</v>
      </c>
      <c r="AKK10" s="6">
        <v>1.6857126414780099E-2</v>
      </c>
      <c r="AKL10" s="6">
        <v>1.1927703082559971E-2</v>
      </c>
      <c r="AKM10" s="6">
        <v>1.188717192411004E-2</v>
      </c>
      <c r="AKN10" s="6">
        <v>1.1045435130599968E-2</v>
      </c>
      <c r="AKO10" s="6">
        <v>1.4137128055099923E-2</v>
      </c>
      <c r="AKP10" s="6">
        <v>1.6762235820289906E-2</v>
      </c>
      <c r="AKQ10" s="6">
        <v>1.4358380496499956E-2</v>
      </c>
      <c r="AKR10" s="6">
        <v>1.9108274638649947E-2</v>
      </c>
      <c r="AKS10" s="6">
        <v>1.071534460783008E-2</v>
      </c>
      <c r="AKT10" s="6">
        <v>1.147542303801008E-2</v>
      </c>
      <c r="AKU10" s="6">
        <v>1.4190891444679998E-2</v>
      </c>
      <c r="AKV10" s="6">
        <v>2.0626643359660024E-2</v>
      </c>
      <c r="AKW10" s="6">
        <v>7.8643352389300425E-3</v>
      </c>
      <c r="AKX10" s="6">
        <v>1.0263183772559969E-2</v>
      </c>
      <c r="AKY10" s="6">
        <v>1.8205502688880104E-2</v>
      </c>
      <c r="AKZ10" s="6">
        <v>9.0325862765299192E-3</v>
      </c>
      <c r="ALA10" s="6">
        <v>1.4951923549179957E-2</v>
      </c>
      <c r="ALB10" s="6">
        <v>5.9146673083299017E-3</v>
      </c>
      <c r="ALC10" s="6">
        <v>1.3393858134749914E-2</v>
      </c>
      <c r="ALD10" s="6">
        <v>1.3531783282759946E-2</v>
      </c>
      <c r="ALE10" s="6">
        <v>1.789651221037003E-2</v>
      </c>
      <c r="ALF10" s="6">
        <v>1.4304736316200106E-2</v>
      </c>
      <c r="ALG10" s="6">
        <v>1.4892199695109909E-2</v>
      </c>
      <c r="ALH10" s="6">
        <v>4.4841558337200826E-3</v>
      </c>
      <c r="ALI10" s="6">
        <v>1.1736491382120073E-2</v>
      </c>
      <c r="ALJ10" s="6">
        <v>1.5040615260599965E-2</v>
      </c>
      <c r="ALK10" s="6">
        <v>1.4675715625289909E-2</v>
      </c>
      <c r="ALL10" s="6">
        <v>2.0986178576950065E-2</v>
      </c>
      <c r="ALM10" s="6">
        <v>1.7330387294290039E-2</v>
      </c>
      <c r="ALN10" s="6">
        <v>1.6679623782630104E-2</v>
      </c>
      <c r="ALO10" s="6">
        <v>1.6850093066689942E-2</v>
      </c>
      <c r="ALP10" s="6">
        <v>2.1574357211590067E-2</v>
      </c>
      <c r="ALQ10" s="10">
        <f t="shared" ref="ALQ10" si="0">AVERAGE(E10:ALP10)</f>
        <v>1.2999999999999899E-2</v>
      </c>
      <c r="ALR10" s="10">
        <v>5.4875702261940936E-3</v>
      </c>
      <c r="ALS10" s="10">
        <v>1.3050356566905008E-2</v>
      </c>
      <c r="ALT10" s="10">
        <v>1.9928029239173518E-2</v>
      </c>
      <c r="ALU10" s="7"/>
      <c r="AMF10" s="7"/>
      <c r="AMG10" s="8"/>
    </row>
    <row r="11" spans="1:1021" ht="41.25" customHeight="1" x14ac:dyDescent="0.3">
      <c r="B11" s="4" t="s">
        <v>9</v>
      </c>
      <c r="C11" s="5" t="s">
        <v>10</v>
      </c>
      <c r="D11" s="5" t="s">
        <v>28</v>
      </c>
      <c r="E11" s="6">
        <v>-0.14444660359620998</v>
      </c>
      <c r="F11" s="6">
        <v>1.2537546813490064E-2</v>
      </c>
      <c r="G11" s="6">
        <v>0.23105830734967991</v>
      </c>
      <c r="H11" s="6">
        <v>-0.19503056222200399</v>
      </c>
      <c r="I11" s="6">
        <v>-0.10162740164995199</v>
      </c>
      <c r="J11" s="6">
        <v>-3.9931229889393016E-2</v>
      </c>
      <c r="K11" s="6">
        <v>-4.9513391792774031E-2</v>
      </c>
      <c r="L11" s="6">
        <v>0.35140151566266997</v>
      </c>
      <c r="M11" s="6">
        <v>0.11864251679181992</v>
      </c>
      <c r="N11" s="6">
        <v>0.32801694458723007</v>
      </c>
      <c r="O11" s="6">
        <v>0.30251390522717991</v>
      </c>
      <c r="P11" s="6">
        <v>-6.6326778531069497E-3</v>
      </c>
      <c r="Q11" s="6">
        <v>0.5753080326914799</v>
      </c>
      <c r="R11" s="6">
        <v>0.26603121346234992</v>
      </c>
      <c r="S11" s="6">
        <v>0.28806073254347009</v>
      </c>
      <c r="T11" s="6">
        <v>-7.038997822999904E-2</v>
      </c>
      <c r="U11" s="6">
        <v>0.35205466336012003</v>
      </c>
      <c r="V11" s="6">
        <v>-7.7699940800669554E-3</v>
      </c>
      <c r="W11" s="6">
        <v>-5.9009067356585954E-2</v>
      </c>
      <c r="X11" s="6">
        <v>6.0290761649610003E-2</v>
      </c>
      <c r="Y11" s="6">
        <v>4.2637892425060109E-2</v>
      </c>
      <c r="Z11" s="6">
        <v>5.1091499984259992E-2</v>
      </c>
      <c r="AA11" s="6">
        <v>0.14327222889661995</v>
      </c>
      <c r="AB11" s="6">
        <v>-3.8073174297809986E-2</v>
      </c>
      <c r="AC11" s="6">
        <v>0.53402561730145992</v>
      </c>
      <c r="AD11" s="6">
        <v>0.37163991516829009</v>
      </c>
      <c r="AE11" s="6">
        <v>-0.17184077912568996</v>
      </c>
      <c r="AF11" s="6">
        <v>5.5546351134780014E-2</v>
      </c>
      <c r="AG11" s="6">
        <v>-0.10378407651185995</v>
      </c>
      <c r="AH11" s="6">
        <v>0.50944907253980998</v>
      </c>
      <c r="AI11" s="6">
        <v>0.13811583107710002</v>
      </c>
      <c r="AJ11" s="6">
        <v>4.823143070936009E-2</v>
      </c>
      <c r="AK11" s="6">
        <v>7.1562010645900287E-3</v>
      </c>
      <c r="AL11" s="6">
        <v>-0.140789441406727</v>
      </c>
      <c r="AM11" s="6">
        <v>-7.7711037933826055E-2</v>
      </c>
      <c r="AN11" s="6">
        <v>0.36242825573682991</v>
      </c>
      <c r="AO11" s="6">
        <v>4.0014811217780055E-2</v>
      </c>
      <c r="AP11" s="6">
        <v>-0.22920041495561605</v>
      </c>
      <c r="AQ11" s="6">
        <v>0.1306119639277501</v>
      </c>
      <c r="AR11" s="6">
        <v>0.45414394921064005</v>
      </c>
      <c r="AS11" s="6">
        <v>7.8633495032790046E-2</v>
      </c>
      <c r="AT11" s="6">
        <v>0.27443451470137004</v>
      </c>
      <c r="AU11" s="6">
        <v>0.39463717526196995</v>
      </c>
      <c r="AV11" s="6">
        <v>0.16916818207501993</v>
      </c>
      <c r="AW11" s="6">
        <v>0.10783094948530003</v>
      </c>
      <c r="AX11" s="6">
        <v>-2.7006499111651983E-2</v>
      </c>
      <c r="AY11" s="6">
        <v>0.24164385384320997</v>
      </c>
      <c r="AZ11" s="6">
        <v>0.26263398712872998</v>
      </c>
      <c r="BA11" s="6">
        <v>-0.13422393018007295</v>
      </c>
      <c r="BB11" s="6">
        <v>5.2419372260569919E-2</v>
      </c>
      <c r="BC11" s="6">
        <v>-0.155726424992084</v>
      </c>
      <c r="BD11" s="6">
        <v>9.7413845717909897E-2</v>
      </c>
      <c r="BE11" s="6">
        <v>0.3178505379557599</v>
      </c>
      <c r="BF11" s="6">
        <v>-4.9302868187427018E-2</v>
      </c>
      <c r="BG11" s="6">
        <v>0.15483588761090994</v>
      </c>
      <c r="BH11" s="6">
        <v>0.12589866703748998</v>
      </c>
      <c r="BI11" s="6">
        <v>0.22791904991865009</v>
      </c>
      <c r="BJ11" s="6">
        <v>0.25313968247175</v>
      </c>
      <c r="BK11" s="6">
        <v>0.16548115795851004</v>
      </c>
      <c r="BL11" s="6">
        <v>0.1442950446009601</v>
      </c>
      <c r="BM11" s="6">
        <v>1.1814304053779923E-2</v>
      </c>
      <c r="BN11" s="6">
        <v>5.3239174544809975E-2</v>
      </c>
      <c r="BO11" s="6">
        <v>0.16156680172681992</v>
      </c>
      <c r="BP11" s="6">
        <v>0.32034737652539991</v>
      </c>
      <c r="BQ11" s="6">
        <v>-7.4254147350787947E-2</v>
      </c>
      <c r="BR11" s="6">
        <v>0.24896866863965994</v>
      </c>
      <c r="BS11" s="6">
        <v>0.19633073395491007</v>
      </c>
      <c r="BT11" s="6">
        <v>7.1960278213019979E-2</v>
      </c>
      <c r="BU11" s="6">
        <v>1.9901343047620035E-2</v>
      </c>
      <c r="BV11" s="6">
        <v>-9.8733119308948014E-2</v>
      </c>
      <c r="BW11" s="6">
        <v>0.35921389645337998</v>
      </c>
      <c r="BX11" s="6">
        <v>0.44336826390028006</v>
      </c>
      <c r="BY11" s="6">
        <v>0.31635839527845011</v>
      </c>
      <c r="BZ11" s="6">
        <v>0.28026647156477003</v>
      </c>
      <c r="CA11" s="6">
        <v>0.42180425709485991</v>
      </c>
      <c r="CB11" s="6">
        <v>0.12189168518782001</v>
      </c>
      <c r="CC11" s="6">
        <v>-0.12063746863603597</v>
      </c>
      <c r="CD11" s="6">
        <v>0.18916852062941003</v>
      </c>
      <c r="CE11" s="6">
        <v>0.31849891728162993</v>
      </c>
      <c r="CF11" s="6">
        <v>4.342742621900042E-3</v>
      </c>
      <c r="CG11" s="6">
        <v>-5.9562734901905001E-2</v>
      </c>
      <c r="CH11" s="6">
        <v>-0.14165889436006496</v>
      </c>
      <c r="CI11" s="6">
        <v>0.34213668888806992</v>
      </c>
      <c r="CJ11" s="6">
        <v>-5.8568827450275029E-2</v>
      </c>
      <c r="CK11" s="6">
        <v>0.11450166290997998</v>
      </c>
      <c r="CL11" s="6">
        <v>9.2924066245559933E-2</v>
      </c>
      <c r="CM11" s="6">
        <v>0.10990185326337998</v>
      </c>
      <c r="CN11" s="6">
        <v>7.4793406188490064E-2</v>
      </c>
      <c r="CO11" s="6">
        <v>-0.12280326300859401</v>
      </c>
      <c r="CP11" s="6">
        <v>-4.082571679353697E-2</v>
      </c>
      <c r="CQ11" s="6">
        <v>4.7051377952100015E-2</v>
      </c>
      <c r="CR11" s="6">
        <v>0.26029200142622</v>
      </c>
      <c r="CS11" s="6">
        <v>-0.23479544335603697</v>
      </c>
      <c r="CT11" s="6">
        <v>7.177121227979999E-2</v>
      </c>
      <c r="CU11" s="6">
        <v>0.78009552544354999</v>
      </c>
      <c r="CV11" s="6">
        <v>0.13666612690687008</v>
      </c>
      <c r="CW11" s="6">
        <v>0.44565767830609992</v>
      </c>
      <c r="CX11" s="6">
        <v>9.7711749732489972E-2</v>
      </c>
      <c r="CY11" s="6">
        <v>0.24534816330671005</v>
      </c>
      <c r="CZ11" s="6">
        <v>0.15161819046735991</v>
      </c>
      <c r="DA11" s="6">
        <v>-4.7526530563831049E-2</v>
      </c>
      <c r="DB11" s="6">
        <v>-0.15143566542863796</v>
      </c>
      <c r="DC11" s="6">
        <v>-3.3108643829822038E-2</v>
      </c>
      <c r="DD11" s="6">
        <v>0.15839356964826989</v>
      </c>
      <c r="DE11" s="6">
        <v>0.26981575077771991</v>
      </c>
      <c r="DF11" s="6">
        <v>6.421250885725005E-2</v>
      </c>
      <c r="DG11" s="6">
        <v>0.15645188874006011</v>
      </c>
      <c r="DH11" s="6">
        <v>0.25544960087537993</v>
      </c>
      <c r="DI11" s="6">
        <v>8.316678589582005E-2</v>
      </c>
      <c r="DJ11" s="6">
        <v>-1.5743068993091969E-2</v>
      </c>
      <c r="DK11" s="6">
        <v>0.22158009594678996</v>
      </c>
      <c r="DL11" s="6">
        <v>0.14020378178357995</v>
      </c>
      <c r="DM11" s="6">
        <v>1.4949031531809931E-2</v>
      </c>
      <c r="DN11" s="6">
        <v>-0.13149385863542595</v>
      </c>
      <c r="DO11" s="6">
        <v>-3.4695021450519947E-2</v>
      </c>
      <c r="DP11" s="6">
        <v>-3.9494555592539671E-3</v>
      </c>
      <c r="DQ11" s="6">
        <v>-0.20164554530382195</v>
      </c>
      <c r="DR11" s="6">
        <v>2.0422406852250052E-2</v>
      </c>
      <c r="DS11" s="6">
        <v>0.14734465664624996</v>
      </c>
      <c r="DT11" s="6">
        <v>-9.8789852261540467E-3</v>
      </c>
      <c r="DU11" s="6">
        <v>-1.1261634171009005E-2</v>
      </c>
      <c r="DV11" s="6">
        <v>9.240085667372E-2</v>
      </c>
      <c r="DW11" s="6">
        <v>-9.8214797317981994E-2</v>
      </c>
      <c r="DX11" s="6">
        <v>-2.469604426622396E-2</v>
      </c>
      <c r="DY11" s="6">
        <v>0.31631071156263002</v>
      </c>
      <c r="DZ11" s="6">
        <v>-0.234037391483784</v>
      </c>
      <c r="EA11" s="6">
        <v>0.12179882115125995</v>
      </c>
      <c r="EB11" s="6">
        <v>8.2847901046279926E-2</v>
      </c>
      <c r="EC11" s="6">
        <v>0.35467488354444998</v>
      </c>
      <c r="ED11" s="6">
        <v>0.11336178368330008</v>
      </c>
      <c r="EE11" s="6">
        <v>-0.15071838313341102</v>
      </c>
      <c r="EF11" s="6">
        <v>-9.9625043213366959E-2</v>
      </c>
      <c r="EG11" s="6">
        <v>0.16617745941876993</v>
      </c>
      <c r="EH11" s="6">
        <v>0.14098925179243005</v>
      </c>
      <c r="EI11" s="6">
        <v>0.26472718304395992</v>
      </c>
      <c r="EJ11" s="6">
        <v>0.2505287606120099</v>
      </c>
      <c r="EK11" s="6">
        <v>0.30324310845137004</v>
      </c>
      <c r="EL11" s="6">
        <v>2.7804322898389966E-2</v>
      </c>
      <c r="EM11" s="6">
        <v>0.31272716110944998</v>
      </c>
      <c r="EN11" s="6">
        <v>-6.1459414303303039E-2</v>
      </c>
      <c r="EO11" s="6">
        <v>1.8826790511609959E-2</v>
      </c>
      <c r="EP11" s="6">
        <v>0.1378808695673901</v>
      </c>
      <c r="EQ11" s="6">
        <v>-8.9044145882130055E-2</v>
      </c>
      <c r="ER11" s="6">
        <v>0.27259034699201989</v>
      </c>
      <c r="ES11" s="6">
        <v>0.25058812683820997</v>
      </c>
      <c r="ET11" s="6">
        <v>-4.5537285149097051E-2</v>
      </c>
      <c r="EU11" s="6">
        <v>0.38002414292097009</v>
      </c>
      <c r="EV11" s="6">
        <v>0.31844539231062008</v>
      </c>
      <c r="EW11" s="6">
        <v>0.77361876553297004</v>
      </c>
      <c r="EX11" s="6">
        <v>4.071719235181992E-2</v>
      </c>
      <c r="EY11" s="6">
        <v>-6.3602260887622997E-2</v>
      </c>
      <c r="EZ11" s="6">
        <v>0.21451754158734992</v>
      </c>
      <c r="FA11" s="6">
        <v>4.1900582969190081E-2</v>
      </c>
      <c r="FB11" s="6">
        <v>0.1230879504084601</v>
      </c>
      <c r="FC11" s="6">
        <v>0.25423307007550999</v>
      </c>
      <c r="FD11" s="6">
        <v>2.2725768744950026E-2</v>
      </c>
      <c r="FE11" s="6">
        <v>-0.12959711962938303</v>
      </c>
      <c r="FF11" s="6">
        <v>0.54537410324812008</v>
      </c>
      <c r="FG11" s="6">
        <v>0.20608837193250995</v>
      </c>
      <c r="FH11" s="6">
        <v>0.32071072643995002</v>
      </c>
      <c r="FI11" s="6">
        <v>0.17080850189924002</v>
      </c>
      <c r="FJ11" s="6">
        <v>-0.13643252068758005</v>
      </c>
      <c r="FK11" s="6">
        <v>0.18352133816480998</v>
      </c>
      <c r="FL11" s="6">
        <v>-2.9008082687855041E-2</v>
      </c>
      <c r="FM11" s="6">
        <v>5.9639282882210098E-2</v>
      </c>
      <c r="FN11" s="6">
        <v>0.10332328861951989</v>
      </c>
      <c r="FO11" s="6">
        <v>0.11074120587110992</v>
      </c>
      <c r="FP11" s="6">
        <v>-0.18609201127290698</v>
      </c>
      <c r="FQ11" s="6">
        <v>3.8271017730240109E-2</v>
      </c>
      <c r="FR11" s="6">
        <v>-1.2761167824267949E-2</v>
      </c>
      <c r="FS11" s="6">
        <v>0.37713093346356996</v>
      </c>
      <c r="FT11" s="6">
        <v>0.1967901665568399</v>
      </c>
      <c r="FU11" s="6">
        <v>-9.0403489410876947E-2</v>
      </c>
      <c r="FV11" s="6">
        <v>7.8655667960640052E-2</v>
      </c>
      <c r="FW11" s="6">
        <v>7.6771803557869944E-2</v>
      </c>
      <c r="FX11" s="6">
        <v>3.5371967017649997E-2</v>
      </c>
      <c r="FY11" s="6">
        <v>0.10979432648420007</v>
      </c>
      <c r="FZ11" s="6">
        <v>0.11767847126722009</v>
      </c>
      <c r="GA11" s="6">
        <v>-1.9469193756579961E-2</v>
      </c>
      <c r="GB11" s="6">
        <v>3.3581801116469912E-2</v>
      </c>
      <c r="GC11" s="6">
        <v>0.18124384468794008</v>
      </c>
      <c r="GD11" s="6">
        <v>0.28807026928662993</v>
      </c>
      <c r="GE11" s="6">
        <v>1.0276504218579952E-2</v>
      </c>
      <c r="GF11" s="6">
        <v>0.16820783203839995</v>
      </c>
      <c r="GG11" s="6">
        <v>0.15688116139174002</v>
      </c>
      <c r="GH11" s="6">
        <v>-5.5767289936542008E-2</v>
      </c>
      <c r="GI11" s="6">
        <v>0.50495059078931992</v>
      </c>
      <c r="GJ11" s="6">
        <v>0.34708292073011004</v>
      </c>
      <c r="GK11" s="6">
        <v>-6.4068309605121998E-2</v>
      </c>
      <c r="GL11" s="6">
        <v>5.4667063415049899E-2</v>
      </c>
      <c r="GM11" s="6">
        <v>0.11959976738691003</v>
      </c>
      <c r="GN11" s="6">
        <v>-7.5890235245227977E-2</v>
      </c>
      <c r="GO11" s="6">
        <v>-4.2860023319721052E-2</v>
      </c>
      <c r="GP11" s="6">
        <v>0.16164190357924002</v>
      </c>
      <c r="GQ11" s="6">
        <v>0.19657773560285996</v>
      </c>
      <c r="GR11" s="6">
        <v>-6.0830346882343012E-2</v>
      </c>
      <c r="GS11" s="6">
        <v>0.13675791805982995</v>
      </c>
      <c r="GT11" s="6">
        <v>9.9850006759170107E-2</v>
      </c>
      <c r="GU11" s="6">
        <v>-6.5116636097431013E-2</v>
      </c>
      <c r="GV11" s="6">
        <v>0.12520796841383008</v>
      </c>
      <c r="GW11" s="6">
        <v>0.17690856045484993</v>
      </c>
      <c r="GX11" s="6">
        <v>-3.9090983211994002E-2</v>
      </c>
      <c r="GY11" s="6">
        <v>1.3605423629279967E-2</v>
      </c>
      <c r="GZ11" s="6">
        <v>0.16181046551465994</v>
      </c>
      <c r="HA11" s="6">
        <v>2.3350544631479897E-2</v>
      </c>
      <c r="HB11" s="6">
        <v>-0.19458418303728098</v>
      </c>
      <c r="HC11" s="6">
        <v>-0.105389110386372</v>
      </c>
      <c r="HD11" s="6">
        <v>0.31948024815320997</v>
      </c>
      <c r="HE11" s="6">
        <v>0.11491174286604</v>
      </c>
      <c r="HF11" s="6">
        <v>0.30616278237104</v>
      </c>
      <c r="HG11" s="6">
        <v>0.28434140270947994</v>
      </c>
      <c r="HH11" s="6">
        <v>7.0397563636299898E-2</v>
      </c>
      <c r="HI11" s="6">
        <v>0.28887993878125995</v>
      </c>
      <c r="HJ11" s="6">
        <v>0.11540884560347009</v>
      </c>
      <c r="HK11" s="6">
        <v>-8.4556690990924999E-2</v>
      </c>
      <c r="HL11" s="6">
        <v>-7.4987105667591036E-2</v>
      </c>
      <c r="HM11" s="6">
        <v>0.33191306179762003</v>
      </c>
      <c r="HN11" s="6">
        <v>3.5787649810310018E-2</v>
      </c>
      <c r="HO11" s="6">
        <v>0.14496500080823993</v>
      </c>
      <c r="HP11" s="6">
        <v>0.13082737511395992</v>
      </c>
      <c r="HQ11" s="6">
        <v>5.0663657844070009E-2</v>
      </c>
      <c r="HR11" s="6">
        <v>-7.8481785595416964E-2</v>
      </c>
      <c r="HS11" s="6">
        <v>0.31377918308973007</v>
      </c>
      <c r="HT11" s="6">
        <v>2.0337649047369899E-2</v>
      </c>
      <c r="HU11" s="6">
        <v>0.20721334999800001</v>
      </c>
      <c r="HV11" s="6">
        <v>5.7357736289499917E-2</v>
      </c>
      <c r="HW11" s="6">
        <v>0.17290181702374996</v>
      </c>
      <c r="HX11" s="6">
        <v>-5.7480029404162969E-2</v>
      </c>
      <c r="HY11" s="6">
        <v>0.11560971325636005</v>
      </c>
      <c r="HZ11" s="6">
        <v>0.12616641110181992</v>
      </c>
      <c r="IA11" s="6">
        <v>0.4751747328639</v>
      </c>
      <c r="IB11" s="6">
        <v>1.0691948592659983E-2</v>
      </c>
      <c r="IC11" s="6">
        <v>6.679672783613011E-2</v>
      </c>
      <c r="ID11" s="6">
        <v>0.41408187931776008</v>
      </c>
      <c r="IE11" s="6">
        <v>3.4297533690929916E-2</v>
      </c>
      <c r="IF11" s="6">
        <v>0.23298127239943001</v>
      </c>
      <c r="IG11" s="6">
        <v>2.7803856730499454E-3</v>
      </c>
      <c r="IH11" s="6">
        <v>-2.1263293564319996E-2</v>
      </c>
      <c r="II11" s="6">
        <v>0.22718853539228001</v>
      </c>
      <c r="IJ11" s="6">
        <v>0.37985653465985991</v>
      </c>
      <c r="IK11" s="6">
        <v>0.30974311417340994</v>
      </c>
      <c r="IL11" s="6">
        <v>-9.2163554966450012E-2</v>
      </c>
      <c r="IM11" s="6">
        <v>1.5204973876479899E-2</v>
      </c>
      <c r="IN11" s="6">
        <v>0.1498269516825701</v>
      </c>
      <c r="IO11" s="6">
        <v>-6.8749718010425953E-2</v>
      </c>
      <c r="IP11" s="6">
        <v>9.5222063720229899E-2</v>
      </c>
      <c r="IQ11" s="6">
        <v>0.2051187235712999</v>
      </c>
      <c r="IR11" s="6">
        <v>-5.976151639223104E-2</v>
      </c>
      <c r="IS11" s="6">
        <v>0.15512950009107995</v>
      </c>
      <c r="IT11" s="6">
        <v>0.10578722542524011</v>
      </c>
      <c r="IU11" s="6">
        <v>0.17625696247816003</v>
      </c>
      <c r="IV11" s="6">
        <v>0.27924329823256011</v>
      </c>
      <c r="IW11" s="6">
        <v>0.16309351509808989</v>
      </c>
      <c r="IX11" s="6">
        <v>-8.6174182236194996E-2</v>
      </c>
      <c r="IY11" s="6">
        <v>0.3769610602259601</v>
      </c>
      <c r="IZ11" s="6">
        <v>-6.8303100407123951E-2</v>
      </c>
      <c r="JA11" s="6">
        <v>5.1332183539869902E-2</v>
      </c>
      <c r="JB11" s="6">
        <v>-4.3672255814074967E-2</v>
      </c>
      <c r="JC11" s="6">
        <v>0.19010729378461999</v>
      </c>
      <c r="JD11" s="6">
        <v>0.35039920395612989</v>
      </c>
      <c r="JE11" s="6">
        <v>3.4459419906140099E-2</v>
      </c>
      <c r="JF11" s="6">
        <v>-0.22757457906007805</v>
      </c>
      <c r="JG11" s="6">
        <v>4.1020818412299986E-2</v>
      </c>
      <c r="JH11" s="6">
        <v>1.7256565749649955E-2</v>
      </c>
      <c r="JI11" s="6">
        <v>0.36491913384198993</v>
      </c>
      <c r="JJ11" s="6">
        <v>0.30989176815747999</v>
      </c>
      <c r="JK11" s="6">
        <v>0.15487355774640998</v>
      </c>
      <c r="JL11" s="6">
        <v>8.3046384513379978E-2</v>
      </c>
      <c r="JM11" s="6">
        <v>0.37512023037672004</v>
      </c>
      <c r="JN11" s="6">
        <v>0.36153907364606996</v>
      </c>
      <c r="JO11" s="6">
        <v>-0.14644854480028102</v>
      </c>
      <c r="JP11" s="6">
        <v>0.18307489937544008</v>
      </c>
      <c r="JQ11" s="6">
        <v>0.32750756329298003</v>
      </c>
      <c r="JR11" s="6">
        <v>4.2693205535409895E-2</v>
      </c>
      <c r="JS11" s="6">
        <v>4.5680232703690038E-2</v>
      </c>
      <c r="JT11" s="6">
        <v>-4.5887581646442022E-2</v>
      </c>
      <c r="JU11" s="6">
        <v>-4.7630838692187982E-2</v>
      </c>
      <c r="JV11" s="6">
        <v>-2.5793067753315024E-2</v>
      </c>
      <c r="JW11" s="6">
        <v>-0.20671867543458899</v>
      </c>
      <c r="JX11" s="6">
        <v>0.36108512467145992</v>
      </c>
      <c r="JY11" s="6">
        <v>0.13422495907545007</v>
      </c>
      <c r="JZ11" s="6">
        <v>0.16740221565961999</v>
      </c>
      <c r="KA11" s="6">
        <v>0.26369733399153006</v>
      </c>
      <c r="KB11" s="6">
        <v>0.21584016865492006</v>
      </c>
      <c r="KC11" s="6">
        <v>8.6286016166210011E-2</v>
      </c>
      <c r="KD11" s="6">
        <v>8.0642171561720044E-2</v>
      </c>
      <c r="KE11" s="6">
        <v>0.16774029320478001</v>
      </c>
      <c r="KF11" s="6">
        <v>0.10235185211896991</v>
      </c>
      <c r="KG11" s="6">
        <v>-0.13139962369203595</v>
      </c>
      <c r="KH11" s="6">
        <v>-2.6921324074267949E-2</v>
      </c>
      <c r="KI11" s="6">
        <v>0.19607395714520992</v>
      </c>
      <c r="KJ11" s="6">
        <v>0.14756137913465994</v>
      </c>
      <c r="KK11" s="6">
        <v>0.16303069180249996</v>
      </c>
      <c r="KL11" s="6">
        <v>0.18795187062025009</v>
      </c>
      <c r="KM11" s="6">
        <v>8.6601920783520026E-2</v>
      </c>
      <c r="KN11" s="6">
        <v>0.35790366715193001</v>
      </c>
      <c r="KO11" s="6">
        <v>0.11118156498671006</v>
      </c>
      <c r="KP11" s="6">
        <v>5.9252091109750049E-2</v>
      </c>
      <c r="KQ11" s="6">
        <v>-1.953296005726024E-3</v>
      </c>
      <c r="KR11" s="6">
        <v>0.31653101032972009</v>
      </c>
      <c r="KS11" s="6">
        <v>0.17228431290388002</v>
      </c>
      <c r="KT11" s="6">
        <v>0.19380623883009007</v>
      </c>
      <c r="KU11" s="6">
        <v>0.2394543368220301</v>
      </c>
      <c r="KV11" s="6">
        <v>-0.13043939286470396</v>
      </c>
      <c r="KW11" s="6">
        <v>0.11273819988965994</v>
      </c>
      <c r="KX11" s="6">
        <v>-0.192824773132801</v>
      </c>
      <c r="KY11" s="6">
        <v>-2.4141601860523054E-2</v>
      </c>
      <c r="KZ11" s="6">
        <v>0.41839856690168009</v>
      </c>
      <c r="LA11" s="6">
        <v>7.5587459266190038E-2</v>
      </c>
      <c r="LB11" s="6">
        <v>7.353086060285996E-2</v>
      </c>
      <c r="LC11" s="6">
        <v>-0.13270073348283795</v>
      </c>
      <c r="LD11" s="6">
        <v>0.28336770123243005</v>
      </c>
      <c r="LE11" s="6">
        <v>-5.1569264531130532E-3</v>
      </c>
      <c r="LF11" s="6">
        <v>0.13743824547529004</v>
      </c>
      <c r="LG11" s="6">
        <v>0.19713599270582005</v>
      </c>
      <c r="LH11" s="6">
        <v>8.0308981597420059E-2</v>
      </c>
      <c r="LI11" s="6">
        <v>-3.3996395409107039E-2</v>
      </c>
      <c r="LJ11" s="6">
        <v>0.16994268482924002</v>
      </c>
      <c r="LK11" s="6">
        <v>0.10284013336896991</v>
      </c>
      <c r="LL11" s="6">
        <v>-0.13761692458391195</v>
      </c>
      <c r="LM11" s="6">
        <v>2.2702761352060064E-2</v>
      </c>
      <c r="LN11" s="6">
        <v>0.17814535683392996</v>
      </c>
      <c r="LO11" s="6">
        <v>0.10325271672010006</v>
      </c>
      <c r="LP11" s="6">
        <v>-1.4044873058795981E-2</v>
      </c>
      <c r="LQ11" s="6">
        <v>0.31728739327192002</v>
      </c>
      <c r="LR11" s="6">
        <v>-0.24702947551012</v>
      </c>
      <c r="LS11" s="6">
        <v>0.17383331841229999</v>
      </c>
      <c r="LT11" s="6">
        <v>9.8102756202220087E-2</v>
      </c>
      <c r="LU11" s="6">
        <v>9.1741748511789956E-2</v>
      </c>
      <c r="LV11" s="6">
        <v>0.2180255133509601</v>
      </c>
      <c r="LW11" s="6">
        <v>0.20706994122266997</v>
      </c>
      <c r="LX11" s="6">
        <v>0.23816401547193999</v>
      </c>
      <c r="LY11" s="6">
        <v>0.29063672608137003</v>
      </c>
      <c r="LZ11" s="6">
        <v>1.140672749281002E-2</v>
      </c>
      <c r="MA11" s="6">
        <v>0.16609758919477002</v>
      </c>
      <c r="MB11" s="6">
        <v>-6.1798266708851024E-2</v>
      </c>
      <c r="MC11" s="6">
        <v>8.8577576339240016E-2</v>
      </c>
      <c r="MD11" s="6">
        <v>9.9129158854500687E-3</v>
      </c>
      <c r="ME11" s="6">
        <v>-3.7391654789447948E-2</v>
      </c>
      <c r="MF11" s="6">
        <v>9.9204369246959967E-2</v>
      </c>
      <c r="MG11" s="6">
        <v>4.4449277579780011E-2</v>
      </c>
      <c r="MH11" s="6">
        <v>7.2219319999220044E-2</v>
      </c>
      <c r="MI11" s="6">
        <v>0.34980303829907999</v>
      </c>
      <c r="MJ11" s="6">
        <v>0.25196904724836</v>
      </c>
      <c r="MK11" s="6">
        <v>8.294314926862989E-2</v>
      </c>
      <c r="ML11" s="6">
        <v>6.539589947461999E-2</v>
      </c>
      <c r="MM11" s="6">
        <v>5.7384916007519937E-2</v>
      </c>
      <c r="MN11" s="6">
        <v>-6.7043952286243047E-2</v>
      </c>
      <c r="MO11" s="6">
        <v>0.14086098259687008</v>
      </c>
      <c r="MP11" s="6">
        <v>0.16949040478467992</v>
      </c>
      <c r="MQ11" s="6">
        <v>0.3096003014445301</v>
      </c>
      <c r="MR11" s="6">
        <v>0.16799587792157999</v>
      </c>
      <c r="MS11" s="6">
        <v>-0.15865283423662202</v>
      </c>
      <c r="MT11" s="6">
        <v>-0.19103824311494799</v>
      </c>
      <c r="MU11" s="6">
        <v>-6.8671755135058965E-2</v>
      </c>
      <c r="MV11" s="6">
        <v>-3.6733072400090272E-3</v>
      </c>
      <c r="MW11" s="6">
        <v>-1.1380426228046026E-2</v>
      </c>
      <c r="MX11" s="6">
        <v>0.50978047436476004</v>
      </c>
      <c r="MY11" s="6">
        <v>0.31006438320874996</v>
      </c>
      <c r="MZ11" s="6">
        <v>0.15612144058943001</v>
      </c>
      <c r="NA11" s="6">
        <v>2.0456143081190037E-2</v>
      </c>
      <c r="NB11" s="6">
        <v>-1.0138682663440979E-2</v>
      </c>
      <c r="NC11" s="6">
        <v>-2.3746959507464971E-2</v>
      </c>
      <c r="ND11" s="6">
        <v>-6.3944093525409973E-2</v>
      </c>
      <c r="NE11" s="6">
        <v>0.4793725687861401</v>
      </c>
      <c r="NF11" s="6">
        <v>0.24785203522443999</v>
      </c>
      <c r="NG11" s="6">
        <v>6.0229607284070008E-2</v>
      </c>
      <c r="NH11" s="6">
        <v>-0.22503941470384603</v>
      </c>
      <c r="NI11" s="6">
        <v>6.303257530927997E-2</v>
      </c>
      <c r="NJ11" s="6">
        <v>0.28196043556928996</v>
      </c>
      <c r="NK11" s="6">
        <v>-5.0830296814441955E-2</v>
      </c>
      <c r="NL11" s="6">
        <v>0.23003656452893995</v>
      </c>
      <c r="NM11" s="6">
        <v>-5.2672199547290965E-2</v>
      </c>
      <c r="NN11" s="6">
        <v>7.2232671439649954E-2</v>
      </c>
      <c r="NO11" s="6">
        <v>4.3931670844550075E-2</v>
      </c>
      <c r="NP11" s="6">
        <v>0.19507796353102003</v>
      </c>
      <c r="NQ11" s="6">
        <v>5.9599466979499915E-2</v>
      </c>
      <c r="NR11" s="6">
        <v>5.9286065757270023E-2</v>
      </c>
      <c r="NS11" s="6">
        <v>-3.018390351533895E-2</v>
      </c>
      <c r="NT11" s="6">
        <v>0.20090658253430993</v>
      </c>
      <c r="NU11" s="6">
        <v>6.7994065940379933E-2</v>
      </c>
      <c r="NV11" s="6">
        <v>-9.5204345524311007E-2</v>
      </c>
      <c r="NW11" s="6">
        <v>0.20485932415724006</v>
      </c>
      <c r="NX11" s="6">
        <v>0.25429124420881011</v>
      </c>
      <c r="NY11" s="6">
        <v>8.4677525222299987E-2</v>
      </c>
      <c r="NZ11" s="6">
        <v>7.0581622779370079E-2</v>
      </c>
      <c r="OA11" s="6">
        <v>-6.5806023418902959E-2</v>
      </c>
      <c r="OB11" s="6">
        <v>9.5776625335219912E-2</v>
      </c>
      <c r="OC11" s="6">
        <v>0.16897077149153006</v>
      </c>
      <c r="OD11" s="6">
        <v>0.23257274216413992</v>
      </c>
      <c r="OE11" s="6">
        <v>-5.1612011730670981E-2</v>
      </c>
      <c r="OF11" s="6">
        <v>0.11335343903302997</v>
      </c>
      <c r="OG11" s="6">
        <v>-7.9236618816852955E-2</v>
      </c>
      <c r="OH11" s="6">
        <v>-4.8015944302082003E-2</v>
      </c>
      <c r="OI11" s="6">
        <v>8.9497752845290046E-2</v>
      </c>
      <c r="OJ11" s="6">
        <v>0.3072748858332599</v>
      </c>
      <c r="OK11" s="6">
        <v>2.60915238261199E-2</v>
      </c>
      <c r="OL11" s="6">
        <v>0.24827570503949992</v>
      </c>
      <c r="OM11" s="6">
        <v>1.282640159129933E-3</v>
      </c>
      <c r="ON11" s="6">
        <v>2.3269363105300034E-2</v>
      </c>
      <c r="OO11" s="6">
        <v>0.19059676712750995</v>
      </c>
      <c r="OP11" s="6">
        <v>0.10742730683087998</v>
      </c>
      <c r="OQ11" s="6">
        <v>0.27890963143109992</v>
      </c>
      <c r="OR11" s="6">
        <v>0.34880227631330007</v>
      </c>
      <c r="OS11" s="6">
        <v>0.25251395291089995</v>
      </c>
      <c r="OT11" s="6">
        <v>-0.118106536209583</v>
      </c>
      <c r="OU11" s="6">
        <v>-0.20457421952485999</v>
      </c>
      <c r="OV11" s="6">
        <v>0.28509230202436009</v>
      </c>
      <c r="OW11" s="6">
        <v>0.1297741610407801</v>
      </c>
      <c r="OX11" s="6">
        <v>4.4042177855970088E-2</v>
      </c>
      <c r="OY11" s="6">
        <v>-0.11321865731477698</v>
      </c>
      <c r="OZ11" s="6">
        <v>0.50514072960615009</v>
      </c>
      <c r="PA11" s="6">
        <v>0.24196536129712998</v>
      </c>
      <c r="PB11" s="6">
        <v>0.28046722000836999</v>
      </c>
      <c r="PC11" s="6">
        <v>0.22558099812268995</v>
      </c>
      <c r="PD11" s="6">
        <v>0.15607733315229</v>
      </c>
      <c r="PE11" s="6">
        <v>0.25517780369519993</v>
      </c>
      <c r="PF11" s="6">
        <v>0.10738415306806992</v>
      </c>
      <c r="PG11" s="6">
        <v>-3.9418927967547979E-2</v>
      </c>
      <c r="PH11" s="6">
        <v>0.3541386801600499</v>
      </c>
      <c r="PI11" s="6">
        <v>0.41614360398053996</v>
      </c>
      <c r="PJ11" s="6">
        <v>0.10199493950604999</v>
      </c>
      <c r="PK11" s="6">
        <v>0.23124713486432991</v>
      </c>
      <c r="PL11" s="6">
        <v>0.14258808678389001</v>
      </c>
      <c r="PM11" s="6">
        <v>2.5415845572950069E-2</v>
      </c>
      <c r="PN11" s="6">
        <v>6.9966860473160031E-2</v>
      </c>
      <c r="PO11" s="6">
        <v>0.33016128128766997</v>
      </c>
      <c r="PP11" s="6">
        <v>9.1560311973089892E-2</v>
      </c>
      <c r="PQ11" s="6">
        <v>0.27969462460279004</v>
      </c>
      <c r="PR11" s="6">
        <v>0.37832755631208004</v>
      </c>
      <c r="PS11" s="6">
        <v>2.7268119513990108E-2</v>
      </c>
      <c r="PT11" s="6">
        <v>0.14920062607527007</v>
      </c>
      <c r="PU11" s="6">
        <v>-7.9765133202076011E-2</v>
      </c>
      <c r="PV11" s="6">
        <v>0.34014601296186009</v>
      </c>
      <c r="PW11" s="6">
        <v>-0.16986148768663401</v>
      </c>
      <c r="PX11" s="6">
        <v>0.33526081627606996</v>
      </c>
      <c r="PY11" s="6">
        <v>4.4886775672440038E-2</v>
      </c>
      <c r="PZ11" s="6">
        <v>0.22638244217634007</v>
      </c>
      <c r="QA11" s="6">
        <v>0.22561735695601004</v>
      </c>
      <c r="QB11" s="6">
        <v>0.12226433342694998</v>
      </c>
      <c r="QC11" s="6">
        <v>0.16957885807752993</v>
      </c>
      <c r="QD11" s="6">
        <v>7.0777602851390009E-2</v>
      </c>
      <c r="QE11" s="6">
        <v>0.29453332012891997</v>
      </c>
      <c r="QF11" s="6">
        <v>-0.18654041701555202</v>
      </c>
      <c r="QG11" s="6">
        <v>-8.1753961384296026E-2</v>
      </c>
      <c r="QH11" s="6">
        <v>-0.13783948832750303</v>
      </c>
      <c r="QI11" s="6">
        <v>0.11304456776381011</v>
      </c>
      <c r="QJ11" s="6">
        <v>0.31344945019483994</v>
      </c>
      <c r="QK11" s="6">
        <v>-0.16200082713365505</v>
      </c>
      <c r="QL11" s="6">
        <v>2.209109848737989E-2</v>
      </c>
      <c r="QM11" s="6">
        <v>0.4573053795695301</v>
      </c>
      <c r="QN11" s="6">
        <v>0.11376232689619004</v>
      </c>
      <c r="QO11" s="6">
        <v>2.9117649794008216E-4</v>
      </c>
      <c r="QP11" s="6">
        <v>3.9245564341499062E-3</v>
      </c>
      <c r="QQ11" s="6">
        <v>8.2473107039930049E-2</v>
      </c>
      <c r="QR11" s="6">
        <v>-0.18172704392671601</v>
      </c>
      <c r="QS11" s="6">
        <v>0.36820740288496001</v>
      </c>
      <c r="QT11" s="6">
        <v>-4.8122100174426974E-2</v>
      </c>
      <c r="QU11" s="6">
        <v>0.15963358467817002</v>
      </c>
      <c r="QV11" s="6">
        <v>0.37171442097425</v>
      </c>
      <c r="QW11" s="6">
        <v>8.7681718528269892E-2</v>
      </c>
      <c r="QX11" s="6">
        <v>-7.8256003201008006E-2</v>
      </c>
      <c r="QY11" s="6">
        <v>0.10452897137403006</v>
      </c>
      <c r="QZ11" s="6">
        <v>6.2901445090769892E-2</v>
      </c>
      <c r="RA11" s="6">
        <v>0.32679600304365009</v>
      </c>
      <c r="RB11" s="6">
        <v>4.1843600928779923E-2</v>
      </c>
      <c r="RC11" s="6">
        <v>-0.12931739503145201</v>
      </c>
      <c r="RD11" s="6">
        <v>0.37485582417249996</v>
      </c>
      <c r="RE11" s="6">
        <v>1.2958713233470087E-2</v>
      </c>
      <c r="RF11" s="6">
        <v>7.0327468574050034E-2</v>
      </c>
      <c r="RG11" s="6">
        <v>-8.1687621414661016E-2</v>
      </c>
      <c r="RH11" s="6">
        <v>0.19769937580823993</v>
      </c>
      <c r="RI11" s="6">
        <v>0.16384369915724006</v>
      </c>
      <c r="RJ11" s="6">
        <v>-5.1327995598316023E-2</v>
      </c>
      <c r="RK11" s="6">
        <v>-1.9679896175860967E-2</v>
      </c>
      <c r="RL11" s="6">
        <v>0.13368732517958004</v>
      </c>
      <c r="RM11" s="6">
        <v>0.29581076687573993</v>
      </c>
      <c r="RN11" s="6">
        <v>-8.5048250496386979E-2</v>
      </c>
      <c r="RO11" s="6">
        <v>0.31015414780377992</v>
      </c>
      <c r="RP11" s="6">
        <v>5.4501243293290091E-2</v>
      </c>
      <c r="RQ11" s="6">
        <v>0.14269370621443001</v>
      </c>
      <c r="RR11" s="6">
        <v>-6.4029149353504011E-2</v>
      </c>
      <c r="RS11" s="6">
        <v>0.39714700764418009</v>
      </c>
      <c r="RT11" s="6">
        <v>-8.799355441331902E-2</v>
      </c>
      <c r="RU11" s="6">
        <v>0.10079521721601004</v>
      </c>
      <c r="RV11" s="6">
        <v>0.11382360047102003</v>
      </c>
      <c r="RW11" s="6">
        <v>-4.8940531551837974E-2</v>
      </c>
      <c r="RX11" s="6">
        <v>5.6913681685919926E-2</v>
      </c>
      <c r="RY11" s="6">
        <v>0.26137358731031002</v>
      </c>
      <c r="RZ11" s="6">
        <v>0.33530945366621001</v>
      </c>
      <c r="SA11" s="6">
        <v>-5.8926157295704051E-2</v>
      </c>
      <c r="SB11" s="6">
        <v>-0.110155395805836</v>
      </c>
      <c r="SC11" s="6">
        <v>-2.980535441637E-2</v>
      </c>
      <c r="SD11" s="6">
        <v>-0.11428349429369</v>
      </c>
      <c r="SE11" s="6">
        <v>-2.194391900300996E-2</v>
      </c>
      <c r="SF11" s="6">
        <v>0.10060281342267996</v>
      </c>
      <c r="SG11" s="6">
        <v>0.10587985104321995</v>
      </c>
      <c r="SH11" s="6">
        <v>3.8725811839099844E-3</v>
      </c>
      <c r="SI11" s="6">
        <v>1.1150665938850057E-2</v>
      </c>
      <c r="SJ11" s="6">
        <v>8.7416120231150085E-2</v>
      </c>
      <c r="SK11" s="6">
        <v>-3.9438537895678971E-2</v>
      </c>
      <c r="SL11" s="6">
        <v>2.7747460067270024E-2</v>
      </c>
      <c r="SM11" s="6">
        <v>-0.14801841193437604</v>
      </c>
      <c r="SN11" s="6">
        <v>2.1926708877090029E-2</v>
      </c>
      <c r="SO11" s="6">
        <v>0.30692405289411995</v>
      </c>
      <c r="SP11" s="6">
        <v>-4.605834895372396E-2</v>
      </c>
      <c r="SQ11" s="6">
        <v>-8.5552684605121998E-2</v>
      </c>
      <c r="SR11" s="6">
        <v>1.6831584632400087E-2</v>
      </c>
      <c r="SS11" s="6">
        <v>-4.3980709850787947E-2</v>
      </c>
      <c r="ST11" s="6">
        <v>5.0372310340399906E-2</v>
      </c>
      <c r="SU11" s="6">
        <v>-0.14280062133073801</v>
      </c>
      <c r="SV11" s="6">
        <v>2.5327511489390053E-2</v>
      </c>
      <c r="SW11" s="6">
        <v>0.14874774998425999</v>
      </c>
      <c r="SX11" s="6">
        <v>-3.6657623589039012E-2</v>
      </c>
      <c r="SY11" s="6">
        <v>0.17686028069258009</v>
      </c>
      <c r="SZ11" s="6">
        <v>0.31245882099867006</v>
      </c>
      <c r="TA11" s="6">
        <v>0.28924448078871001</v>
      </c>
      <c r="TB11" s="6">
        <v>0.25995189732313007</v>
      </c>
      <c r="TC11" s="6">
        <v>5.435270851851004E-2</v>
      </c>
      <c r="TD11" s="6">
        <v>-0.13681691104173699</v>
      </c>
      <c r="TE11" s="6">
        <v>-6.8051211178303039E-2</v>
      </c>
      <c r="TF11" s="6">
        <v>-5.7232252895832003E-2</v>
      </c>
      <c r="TG11" s="6">
        <v>0.12794179505109993</v>
      </c>
      <c r="TH11" s="6">
        <v>0.22211093491316003</v>
      </c>
      <c r="TI11" s="6">
        <v>0.3561583239436199</v>
      </c>
      <c r="TJ11" s="6">
        <v>-1.9039027035235967E-2</v>
      </c>
      <c r="TK11" s="6">
        <v>-2.809511834383005E-2</v>
      </c>
      <c r="TL11" s="6">
        <v>9.961802363400718E-4</v>
      </c>
      <c r="TM11" s="6">
        <v>0.14887113159894994</v>
      </c>
      <c r="TN11" s="6">
        <v>2.3862190902230074E-2</v>
      </c>
      <c r="TO11" s="6">
        <v>0.20795805042981996</v>
      </c>
      <c r="TP11" s="6">
        <v>0.21307558602094989</v>
      </c>
      <c r="TQ11" s="6">
        <v>-1.6780845463275962E-2</v>
      </c>
      <c r="TR11" s="6">
        <v>0.23812300747633008</v>
      </c>
      <c r="TS11" s="6">
        <v>5.085641926527007E-2</v>
      </c>
      <c r="TT11" s="6">
        <v>1.1685081183909984E-2</v>
      </c>
      <c r="TU11" s="6">
        <v>-7.2196177780628035E-2</v>
      </c>
      <c r="TV11" s="6">
        <v>-0.13069563323259303</v>
      </c>
      <c r="TW11" s="6">
        <v>0.11082095688581006</v>
      </c>
      <c r="TX11" s="6">
        <v>2.6949353873729986E-2</v>
      </c>
      <c r="TY11" s="6">
        <v>-9.7509793579578008E-2</v>
      </c>
      <c r="TZ11" s="6">
        <v>0.32795388287305993</v>
      </c>
      <c r="UA11" s="6">
        <v>-8.3377889931201987E-2</v>
      </c>
      <c r="UB11" s="6">
        <v>-9.2447213470935985E-2</v>
      </c>
      <c r="UC11" s="6">
        <v>2.4809666335579905E-2</v>
      </c>
      <c r="UD11" s="6">
        <v>0.16534001415967992</v>
      </c>
      <c r="UE11" s="6">
        <v>1.1951512098007377E-4</v>
      </c>
      <c r="UF11" s="6">
        <v>-5.6224695980549022E-2</v>
      </c>
      <c r="UG11" s="6">
        <v>0.19648177212477003</v>
      </c>
      <c r="UH11" s="6">
        <v>0.38433832710980997</v>
      </c>
      <c r="UI11" s="6">
        <v>5.5738874137400085E-2</v>
      </c>
      <c r="UJ11" s="6">
        <v>-3.213881665468199E-2</v>
      </c>
      <c r="UK11" s="6">
        <v>6.0397930800909938E-2</v>
      </c>
      <c r="UL11" s="6">
        <v>0.13443536347151008</v>
      </c>
      <c r="UM11" s="6">
        <v>0.44573611801862989</v>
      </c>
      <c r="UN11" s="6">
        <v>0.42004127091169008</v>
      </c>
      <c r="UO11" s="6">
        <v>0.19864136761426998</v>
      </c>
      <c r="UP11" s="6">
        <v>-0.10559128934145001</v>
      </c>
      <c r="UQ11" s="6">
        <v>0.10415668076277007</v>
      </c>
      <c r="UR11" s="6">
        <v>7.6776571929449977E-2</v>
      </c>
      <c r="US11" s="6">
        <v>1.2215085685250093E-2</v>
      </c>
      <c r="UT11" s="6">
        <v>-0.11808680707216301</v>
      </c>
      <c r="UU11" s="6">
        <v>-0.10599755460023896</v>
      </c>
      <c r="UV11" s="6">
        <v>-0.18031357938051196</v>
      </c>
      <c r="UW11" s="6">
        <v>-5.5325083076954051E-2</v>
      </c>
      <c r="UX11" s="6">
        <v>-0.10861521178484002</v>
      </c>
      <c r="UY11" s="6">
        <v>0.21866602486372</v>
      </c>
      <c r="UZ11" s="6">
        <v>0.40724331921338996</v>
      </c>
      <c r="VA11" s="6">
        <v>-3.9818815529345963E-2</v>
      </c>
      <c r="VB11" s="6">
        <v>-0.23368101531267205</v>
      </c>
      <c r="VC11" s="6">
        <v>0.11011809891461999</v>
      </c>
      <c r="VD11" s="6">
        <v>7.2801538169380065E-2</v>
      </c>
      <c r="VE11" s="6">
        <v>-0.21728157216310495</v>
      </c>
      <c r="VF11" s="6">
        <v>0.16842813080549002</v>
      </c>
      <c r="VG11" s="6">
        <v>-3.4232657551760415E-3</v>
      </c>
      <c r="VH11" s="6">
        <v>-2.5082341969013044E-2</v>
      </c>
      <c r="VI11" s="6">
        <v>-3.2130997776980141E-3</v>
      </c>
      <c r="VJ11" s="6">
        <v>0.2617377716898901</v>
      </c>
      <c r="VK11" s="6">
        <v>0.13888151234388002</v>
      </c>
      <c r="VL11" s="6">
        <v>0.27258200234175001</v>
      </c>
      <c r="VM11" s="6">
        <v>-8.5438184082508029E-2</v>
      </c>
      <c r="VN11" s="6">
        <v>-0.17776750737428704</v>
      </c>
      <c r="VO11" s="6">
        <v>8.7994523704050032E-2</v>
      </c>
      <c r="VP11" s="6">
        <v>0.19863397663832005</v>
      </c>
      <c r="VQ11" s="6">
        <v>0.17868597096205008</v>
      </c>
      <c r="VR11" s="6">
        <v>0.11452669686079009</v>
      </c>
      <c r="VS11" s="6">
        <v>-4.6566061317920959E-2</v>
      </c>
      <c r="VT11" s="6">
        <v>0.21162147110700991</v>
      </c>
      <c r="VU11" s="6">
        <v>4.1563816726210012E-2</v>
      </c>
      <c r="VV11" s="6">
        <v>2.2994704902169927E-2</v>
      </c>
      <c r="VW11" s="6">
        <v>8.377500236030011E-3</v>
      </c>
      <c r="VX11" s="6">
        <v>0.1216731745600701</v>
      </c>
      <c r="VY11" s="6">
        <v>-3.5297862827778026E-2</v>
      </c>
      <c r="VZ11" s="6">
        <v>0.15519566124677997</v>
      </c>
      <c r="WA11" s="6">
        <v>6.7259855926040002E-2</v>
      </c>
      <c r="WB11" s="6">
        <v>0.32149762696028006</v>
      </c>
      <c r="WC11" s="6">
        <v>0.13489241188765</v>
      </c>
      <c r="WD11" s="6">
        <v>-0.26813840085268004</v>
      </c>
      <c r="WE11" s="6">
        <v>0.20972699707747</v>
      </c>
      <c r="WF11" s="6">
        <v>7.6733060538769937E-2</v>
      </c>
      <c r="WG11" s="6">
        <v>0.62266034668683989</v>
      </c>
      <c r="WH11" s="6">
        <v>0.25128764694928996</v>
      </c>
      <c r="WI11" s="6">
        <v>2.5893517196180049E-2</v>
      </c>
      <c r="WJ11" s="6">
        <v>0.66132635658979</v>
      </c>
      <c r="WK11" s="6">
        <v>0.17845434731245002</v>
      </c>
      <c r="WL11" s="6">
        <v>-1.8061272442341014E-2</v>
      </c>
      <c r="WM11" s="6">
        <v>-0.10754506999254199</v>
      </c>
      <c r="WN11" s="6">
        <v>0.11264211720228001</v>
      </c>
      <c r="WO11" s="6">
        <v>-1.9168179631230409E-3</v>
      </c>
      <c r="WP11" s="6">
        <v>4.781075179580041E-3</v>
      </c>
      <c r="WQ11" s="6">
        <v>-0.19369082862138698</v>
      </c>
      <c r="WR11" s="6">
        <v>0.36997265404462998</v>
      </c>
      <c r="WS11" s="6">
        <v>0.10300237721205008</v>
      </c>
      <c r="WT11" s="6">
        <v>-5.666308814287202E-2</v>
      </c>
      <c r="WU11" s="6">
        <v>0.12170404976605997</v>
      </c>
      <c r="WV11" s="6">
        <v>-1.1032692730426952E-2</v>
      </c>
      <c r="WW11" s="6">
        <v>8.1806369483470087E-2</v>
      </c>
      <c r="WX11" s="6">
        <v>0.67081589287518995</v>
      </c>
      <c r="WY11" s="6">
        <v>0.37221760338545007</v>
      </c>
      <c r="WZ11" s="6">
        <v>8.8224836051459921E-2</v>
      </c>
      <c r="XA11" s="6">
        <v>0.30904085224867006</v>
      </c>
      <c r="XB11" s="6">
        <v>-8.8510386288165988E-2</v>
      </c>
      <c r="XC11" s="6">
        <v>0.49103397911786995</v>
      </c>
      <c r="XD11" s="6">
        <v>-4.3713979065417963E-2</v>
      </c>
      <c r="XE11" s="6">
        <v>6.2800474822519936E-2</v>
      </c>
      <c r="XF11" s="6">
        <v>-0.17159663850068996</v>
      </c>
      <c r="XG11" s="6">
        <v>0.16192895954847009</v>
      </c>
      <c r="XH11" s="6">
        <v>0.30487508362532001</v>
      </c>
      <c r="XI11" s="6">
        <v>-5.4568044483662037E-2</v>
      </c>
      <c r="XJ11" s="6">
        <v>0.64860541409253991</v>
      </c>
      <c r="XK11" s="6">
        <v>0.10223657673597009</v>
      </c>
      <c r="XL11" s="6">
        <v>0.13660831040143995</v>
      </c>
      <c r="XM11" s="6">
        <v>6.4248520731899905E-3</v>
      </c>
      <c r="XN11" s="6">
        <v>-0.20055782014131496</v>
      </c>
      <c r="XO11" s="6">
        <v>-5.6685618698597007E-2</v>
      </c>
      <c r="XP11" s="6">
        <v>0.16191227024794008</v>
      </c>
      <c r="XQ11" s="6">
        <v>1.9357033431530057E-2</v>
      </c>
      <c r="XR11" s="6">
        <v>6.5416641891000049E-2</v>
      </c>
      <c r="XS11" s="6">
        <v>4.4268913924689901E-2</v>
      </c>
      <c r="XT11" s="6">
        <v>-7.315342837572103E-2</v>
      </c>
      <c r="XU11" s="6">
        <v>0.52236635273694998</v>
      </c>
      <c r="XV11" s="6">
        <v>0.32926542347670007</v>
      </c>
      <c r="XW11" s="6">
        <v>0.20411223953961999</v>
      </c>
      <c r="XX11" s="6">
        <v>0.15927857941389001</v>
      </c>
      <c r="XY11" s="6">
        <v>0.15643174237013002</v>
      </c>
      <c r="XZ11" s="6">
        <v>-2.7321509659290033E-2</v>
      </c>
      <c r="YA11" s="6">
        <v>0.12572950905561009</v>
      </c>
      <c r="YB11" s="6">
        <v>0.11839050835371001</v>
      </c>
      <c r="YC11" s="6">
        <v>0.25603551453352003</v>
      </c>
      <c r="YD11" s="6">
        <v>-4.2272728085519518E-3</v>
      </c>
      <c r="YE11" s="6">
        <v>5.9846110999580038E-2</v>
      </c>
      <c r="YF11" s="6">
        <v>-1.3552240669727045E-2</v>
      </c>
      <c r="YG11" s="6">
        <v>0.36757547444104999</v>
      </c>
      <c r="YH11" s="6">
        <v>0.14680749958753991</v>
      </c>
      <c r="YI11" s="6">
        <v>-5.064355546235999E-2</v>
      </c>
      <c r="YJ11" s="6">
        <v>-0.10588144475221595</v>
      </c>
      <c r="YK11" s="6">
        <v>0.11175579613446995</v>
      </c>
      <c r="YL11" s="6">
        <v>5.045659130812008E-2</v>
      </c>
      <c r="YM11" s="6">
        <v>0.26404542511701989</v>
      </c>
      <c r="YN11" s="6">
        <v>-6.5886608898639953E-2</v>
      </c>
      <c r="YO11" s="6">
        <v>0.4120586592555</v>
      </c>
      <c r="YP11" s="6">
        <v>-3.6632351219654025E-2</v>
      </c>
      <c r="YQ11" s="6">
        <v>-0.14035462552308997</v>
      </c>
      <c r="YR11" s="6">
        <v>0.44005496090651008</v>
      </c>
      <c r="YS11" s="6">
        <v>0.28360421246289991</v>
      </c>
      <c r="YT11" s="6">
        <v>7.3618717849250004E-2</v>
      </c>
      <c r="YU11" s="6">
        <v>9.8782368361949979E-2</v>
      </c>
      <c r="YV11" s="6">
        <v>7.6020427405830038E-2</v>
      </c>
      <c r="YW11" s="6">
        <v>0.28422135895491007</v>
      </c>
      <c r="YX11" s="6">
        <v>0.24143654888868005</v>
      </c>
      <c r="YY11" s="6">
        <v>0.15079052037000995</v>
      </c>
      <c r="YZ11" s="6">
        <v>0.15735191887617006</v>
      </c>
      <c r="ZA11" s="6">
        <v>-2.1462671101093012E-2</v>
      </c>
      <c r="ZB11" s="6">
        <v>-3.8724463582040514E-3</v>
      </c>
      <c r="ZC11" s="6">
        <v>0.21026451176405003</v>
      </c>
      <c r="ZD11" s="6">
        <v>0.22011000698804994</v>
      </c>
      <c r="ZE11" s="6">
        <v>5.265242642163992E-2</v>
      </c>
      <c r="ZF11" s="6">
        <v>1.370901650190004E-2</v>
      </c>
      <c r="ZG11" s="6">
        <v>0.10544902867079009</v>
      </c>
      <c r="ZH11" s="6">
        <v>2.6779599845409896E-2</v>
      </c>
      <c r="ZI11" s="6">
        <v>0.22711546009779005</v>
      </c>
      <c r="ZJ11" s="6">
        <v>6.4503021895889967E-2</v>
      </c>
      <c r="ZK11" s="6">
        <v>0.21286768501997</v>
      </c>
      <c r="ZL11" s="6">
        <v>0.40608281677961</v>
      </c>
      <c r="ZM11" s="6">
        <v>0.11133236473799002</v>
      </c>
      <c r="ZN11" s="6">
        <v>0.16344637459516997</v>
      </c>
      <c r="ZO11" s="6">
        <v>6.2923975646500097E-2</v>
      </c>
      <c r="ZP11" s="6">
        <v>0.11031598633528006</v>
      </c>
      <c r="ZQ11" s="6">
        <v>0.26897019928693999</v>
      </c>
      <c r="ZR11" s="6">
        <v>0.11022431439160996</v>
      </c>
      <c r="ZS11" s="6">
        <v>9.5631666839119944E-2</v>
      </c>
      <c r="ZT11" s="6">
        <v>-0.25183581525087395</v>
      </c>
      <c r="ZU11" s="6">
        <v>0.27575249260663992</v>
      </c>
      <c r="ZV11" s="6">
        <v>-8.1427019238470288E-3</v>
      </c>
      <c r="ZW11" s="6">
        <v>0.2708485800623901</v>
      </c>
      <c r="ZX11" s="6">
        <v>0.10962671822308989</v>
      </c>
      <c r="ZY11" s="6">
        <v>0.16818089073895992</v>
      </c>
      <c r="ZZ11" s="6">
        <v>0.14688093250990009</v>
      </c>
      <c r="AAA11" s="6">
        <v>-4.6118966877459977E-2</v>
      </c>
      <c r="AAB11" s="6">
        <v>0.3244369704127299</v>
      </c>
      <c r="AAC11" s="6">
        <v>7.6622434318069921E-2</v>
      </c>
      <c r="AAD11" s="6">
        <v>0.19136685913800999</v>
      </c>
      <c r="AAE11" s="6">
        <v>0.16115386074781002</v>
      </c>
      <c r="AAF11" s="6">
        <v>-9.5938078701495955E-2</v>
      </c>
      <c r="AAG11" s="6">
        <v>-9.041003525257052E-3</v>
      </c>
      <c r="AAH11" s="6">
        <v>0.11356479710340994</v>
      </c>
      <c r="AAI11" s="6">
        <v>8.140439575910996E-2</v>
      </c>
      <c r="AAJ11" s="6">
        <v>-5.1732830345631031E-2</v>
      </c>
      <c r="AAK11" s="6">
        <v>0.20309180802106996</v>
      </c>
      <c r="AAL11" s="6">
        <v>9.5319815337659985E-2</v>
      </c>
      <c r="AAM11" s="6">
        <v>0.37475330418348007</v>
      </c>
      <c r="AAN11" s="6">
        <v>-0.108010880291462</v>
      </c>
      <c r="AAO11" s="6">
        <v>0.26136416977643995</v>
      </c>
      <c r="AAP11" s="6">
        <v>-0.11115526372194295</v>
      </c>
      <c r="AAQ11" s="6">
        <v>-5.0298384964466036E-2</v>
      </c>
      <c r="AAR11" s="6">
        <v>0.34188754147290989</v>
      </c>
      <c r="AAS11" s="6">
        <v>0.3520198542475701</v>
      </c>
      <c r="AAT11" s="6">
        <v>4.1595287978650086E-2</v>
      </c>
      <c r="AAU11" s="6">
        <v>0.37102956360579009</v>
      </c>
      <c r="AAV11" s="6">
        <v>0.21606046742200991</v>
      </c>
      <c r="AAW11" s="6">
        <v>8.9862175643439901E-2</v>
      </c>
      <c r="AAX11" s="6">
        <v>0.16331166809797004</v>
      </c>
      <c r="AAY11" s="6">
        <v>0.19981784409284997</v>
      </c>
      <c r="AAZ11" s="6">
        <v>-0.10774128848314302</v>
      </c>
      <c r="ABA11" s="6">
        <v>0.10882932728529005</v>
      </c>
      <c r="ABB11" s="6">
        <v>-7.5696877777576055E-2</v>
      </c>
      <c r="ABC11" s="6">
        <v>0.12972826546430993</v>
      </c>
      <c r="ABD11" s="6">
        <v>0.10869855469464995</v>
      </c>
      <c r="ABE11" s="6">
        <v>-8.0302767097950034E-2</v>
      </c>
      <c r="ABF11" s="6">
        <v>-7.8158490002155023E-2</v>
      </c>
      <c r="ABG11" s="6">
        <v>-7.2354308903217035E-2</v>
      </c>
      <c r="ABH11" s="6">
        <v>-0.17789363080263099</v>
      </c>
      <c r="ABI11" s="6">
        <v>0.26807660645247</v>
      </c>
      <c r="ABJ11" s="6">
        <v>-4.9896113216877036E-2</v>
      </c>
      <c r="ABK11" s="6">
        <v>0.2575865465998699</v>
      </c>
      <c r="ABL11" s="6">
        <v>0.23926407879590994</v>
      </c>
      <c r="ABM11" s="6">
        <v>0.18769902771711</v>
      </c>
      <c r="ABN11" s="6">
        <v>0.16802937573194998</v>
      </c>
      <c r="ABO11" s="6">
        <v>8.6485691726210012E-2</v>
      </c>
      <c r="ABP11" s="6">
        <v>7.0651121795179961E-2</v>
      </c>
      <c r="ABQ11" s="6">
        <v>-0.13584475928545003</v>
      </c>
      <c r="ABR11" s="6">
        <v>9.237737244368005E-2</v>
      </c>
      <c r="ABS11" s="6">
        <v>-0.26740293914079705</v>
      </c>
      <c r="ABT11" s="6">
        <v>-9.0847126781939957E-2</v>
      </c>
      <c r="ABU11" s="6">
        <v>0.12530321663618005</v>
      </c>
      <c r="ABV11" s="6">
        <v>8.5156031310559932E-2</v>
      </c>
      <c r="ABW11" s="6">
        <v>8.0686994254590028E-2</v>
      </c>
      <c r="ABX11" s="6">
        <v>-0.23819559031724902</v>
      </c>
      <c r="ABY11" s="6">
        <v>-5.7175747692585044E-2</v>
      </c>
      <c r="ABZ11" s="6">
        <v>0.27362055367230997</v>
      </c>
      <c r="ACA11" s="6">
        <v>4.3068606257399278E-3</v>
      </c>
      <c r="ACB11" s="6">
        <v>0.17420310562849006</v>
      </c>
      <c r="ACC11" s="6">
        <v>9.1186114013199981E-2</v>
      </c>
      <c r="ACD11" s="6">
        <v>0.36665565556287993</v>
      </c>
      <c r="ACE11" s="6">
        <v>0.23597592896223007</v>
      </c>
      <c r="ACF11" s="6">
        <v>0.20616442745924002</v>
      </c>
      <c r="ACG11" s="6">
        <v>0.18633384293318001</v>
      </c>
      <c r="ACH11" s="6">
        <v>-0.156336776554584</v>
      </c>
      <c r="ACI11" s="6">
        <v>-9.1534129917621998E-2</v>
      </c>
      <c r="ACJ11" s="6">
        <v>0.16188699787854999</v>
      </c>
      <c r="ACK11" s="6">
        <v>5.6800194442270024E-2</v>
      </c>
      <c r="ACL11" s="6">
        <v>0.18323309010266997</v>
      </c>
      <c r="ACM11" s="6">
        <v>-2.919547969102898E-2</v>
      </c>
      <c r="ACN11" s="6">
        <v>0.21152002400159997</v>
      </c>
      <c r="ACO11" s="6">
        <v>0.13087541645765</v>
      </c>
      <c r="ACP11" s="6">
        <v>0.3941531855464</v>
      </c>
      <c r="ACQ11" s="6">
        <v>0.53790897911786995</v>
      </c>
      <c r="ACR11" s="6">
        <v>5.1788516700270071E-2</v>
      </c>
      <c r="ACS11" s="6">
        <v>1.5157647788520023E-2</v>
      </c>
      <c r="ACT11" s="6">
        <v>0.29384703224896991</v>
      </c>
      <c r="ACU11" s="6">
        <v>4.9535937964920063E-2</v>
      </c>
      <c r="ACV11" s="6">
        <v>-0.12685357743501702</v>
      </c>
      <c r="ACW11" s="6">
        <v>-3.7843875229358948E-2</v>
      </c>
      <c r="ACX11" s="6">
        <v>-5.4960172772410276E-3</v>
      </c>
      <c r="ACY11" s="6">
        <v>0.34818453377484992</v>
      </c>
      <c r="ACZ11" s="6">
        <v>0.13915974682569998</v>
      </c>
      <c r="ADA11" s="6">
        <v>-7.7903858959674999E-2</v>
      </c>
      <c r="ADB11" s="6">
        <v>-6.0901753246784041E-2</v>
      </c>
      <c r="ADC11" s="6">
        <v>-6.389396601915398E-2</v>
      </c>
      <c r="ADD11" s="6">
        <v>0.13028258866071996</v>
      </c>
      <c r="ADE11" s="6">
        <v>0.13008613175154005</v>
      </c>
      <c r="ADF11" s="6">
        <v>-4.2847089111805015E-2</v>
      </c>
      <c r="ADG11" s="6">
        <v>0.21467704361676998</v>
      </c>
      <c r="ADH11" s="6">
        <v>3.129012173413992E-2</v>
      </c>
      <c r="ADI11" s="6">
        <v>0.18475980347394994</v>
      </c>
      <c r="ADJ11" s="6">
        <v>0.40240270680189005</v>
      </c>
      <c r="ADK11" s="6">
        <v>1.5378781020640053E-2</v>
      </c>
      <c r="ADL11" s="6">
        <v>-7.8680745899676996E-2</v>
      </c>
      <c r="ADM11" s="6">
        <v>-0.13764809781312903</v>
      </c>
      <c r="ADN11" s="6">
        <v>6.4766951262950068E-2</v>
      </c>
      <c r="ADO11" s="6">
        <v>0.4683411795496899</v>
      </c>
      <c r="ADP11" s="6">
        <v>0.17383367604016997</v>
      </c>
      <c r="ADQ11" s="6">
        <v>9.5659323394299944E-2</v>
      </c>
      <c r="ADR11" s="6">
        <v>-0.12220817023515695</v>
      </c>
      <c r="ADS11" s="6">
        <v>0.26735968178511005</v>
      </c>
      <c r="ADT11" s="6">
        <v>0.49355930870770992</v>
      </c>
      <c r="ADU11" s="6">
        <v>-0.13731919938325898</v>
      </c>
      <c r="ADV11" s="6">
        <v>0.13088900631665989</v>
      </c>
      <c r="ADW11" s="6">
        <v>0.13817150181532001</v>
      </c>
      <c r="ADX11" s="6">
        <v>0.11345512455701989</v>
      </c>
      <c r="ADY11" s="6">
        <v>6.7369886100290044E-2</v>
      </c>
      <c r="ADZ11" s="6">
        <v>4.4416733443739975E-2</v>
      </c>
      <c r="AEA11" s="6">
        <v>-0.21021675282716701</v>
      </c>
      <c r="AEB11" s="6">
        <v>7.0268936812879934E-2</v>
      </c>
      <c r="AEC11" s="6">
        <v>-2.8425924122333024E-2</v>
      </c>
      <c r="AED11" s="6">
        <v>0.47811121529340994</v>
      </c>
      <c r="AEE11" s="6">
        <v>0.22343189305067002</v>
      </c>
      <c r="AEF11" s="6">
        <v>-8.6193602681160497E-3</v>
      </c>
      <c r="AEG11" s="6">
        <v>0.10022551602124996</v>
      </c>
      <c r="AEH11" s="6">
        <v>0.18207544869183989</v>
      </c>
      <c r="AEI11" s="6">
        <v>0.16466934269667011</v>
      </c>
      <c r="AEJ11" s="6">
        <v>-3.6643735706806013E-2</v>
      </c>
      <c r="AEK11" s="6">
        <v>0.1651738364100499</v>
      </c>
      <c r="AEL11" s="6">
        <v>9.5901795089240016E-2</v>
      </c>
      <c r="AEM11" s="6">
        <v>0.42064077442884007</v>
      </c>
      <c r="AEN11" s="6">
        <v>8.5808106124400041E-2</v>
      </c>
      <c r="AEO11" s="6">
        <v>0.18672020024061009</v>
      </c>
      <c r="AEP11" s="6">
        <v>1.8239327132699934E-2</v>
      </c>
      <c r="AEQ11" s="6">
        <v>0.34412617272139001</v>
      </c>
      <c r="AER11" s="6">
        <v>0.20013386791944998</v>
      </c>
      <c r="AES11" s="6">
        <v>0.10172993725537993</v>
      </c>
      <c r="AET11" s="6">
        <v>-0.28621434384584399</v>
      </c>
      <c r="AEU11" s="6">
        <v>5.5825420081619948E-2</v>
      </c>
      <c r="AEV11" s="6">
        <v>6.3584871947770072E-2</v>
      </c>
      <c r="AEW11" s="6">
        <v>0.53088922089337998</v>
      </c>
      <c r="AEX11" s="6">
        <v>-0.13814675027131995</v>
      </c>
      <c r="AEY11" s="6">
        <v>-1.3901345074176952E-2</v>
      </c>
      <c r="AEZ11" s="6">
        <v>0.10671252793073993</v>
      </c>
      <c r="AFA11" s="6">
        <v>-0.21525263005495099</v>
      </c>
      <c r="AFB11" s="6">
        <v>0.13650424069165989</v>
      </c>
      <c r="AFC11" s="6">
        <v>5.729848927259007E-2</v>
      </c>
      <c r="AFD11" s="6">
        <v>0.18720895832777007</v>
      </c>
      <c r="AFE11" s="6">
        <v>0.24686367100477002</v>
      </c>
      <c r="AFF11" s="6">
        <v>-0.28211598807573302</v>
      </c>
      <c r="AFG11" s="6">
        <v>2.0883389174940037E-2</v>
      </c>
      <c r="AFH11" s="6">
        <v>0.21254617756604999</v>
      </c>
      <c r="AFI11" s="6">
        <v>3.0286975562570095E-2</v>
      </c>
      <c r="AFJ11" s="6">
        <v>0.21775812691449992</v>
      </c>
      <c r="AFK11" s="6">
        <v>0.1566789824366599</v>
      </c>
      <c r="AFL11" s="6">
        <v>0.35764486378430993</v>
      </c>
      <c r="AFM11" s="6">
        <v>0.30164260452985991</v>
      </c>
      <c r="AFN11" s="6">
        <v>3.4236498534679916E-2</v>
      </c>
      <c r="AFO11" s="6">
        <v>-1.424138957262E-2</v>
      </c>
      <c r="AFP11" s="6">
        <v>0.29182011669873997</v>
      </c>
      <c r="AFQ11" s="6">
        <v>-3.4437350571155045E-2</v>
      </c>
      <c r="AFR11" s="6">
        <v>0.13435704296826989</v>
      </c>
      <c r="AFS11" s="6">
        <v>4.2256422698500051E-2</v>
      </c>
      <c r="AFT11" s="6">
        <v>4.4553824126720043E-2</v>
      </c>
      <c r="AFU11" s="6">
        <v>-0.12934827023744599</v>
      </c>
      <c r="AFV11" s="6">
        <v>0.18992454594373998</v>
      </c>
      <c r="AFW11" s="6">
        <v>9.7844548881049986E-2</v>
      </c>
      <c r="AFX11" s="6">
        <v>-6.3624016582966014E-2</v>
      </c>
      <c r="AFY11" s="6">
        <v>0.21043152397871001</v>
      </c>
      <c r="AFZ11" s="6">
        <v>-1.0812513172625993E-2</v>
      </c>
      <c r="AGA11" s="6">
        <v>8.0640621840950111E-2</v>
      </c>
      <c r="AGB11" s="6">
        <v>-0.235593728363514</v>
      </c>
      <c r="AGC11" s="6">
        <v>0.23004526680708004</v>
      </c>
      <c r="AGD11" s="6">
        <v>0.32219905441998997</v>
      </c>
      <c r="AGE11" s="6">
        <v>-6.7908100426196993E-2</v>
      </c>
      <c r="AGF11" s="6">
        <v>9.2846580207349927E-2</v>
      </c>
      <c r="AGG11" s="6">
        <v>0.43544489926100005</v>
      </c>
      <c r="AGH11" s="6">
        <v>2.929050511122E-2</v>
      </c>
      <c r="AGI11" s="6">
        <v>0.27027589863538992</v>
      </c>
      <c r="AGJ11" s="6">
        <v>2.7681418120860002E-2</v>
      </c>
      <c r="AGK11" s="6">
        <v>8.7282844245430091E-2</v>
      </c>
      <c r="AGL11" s="6">
        <v>-0.10243057423830004</v>
      </c>
      <c r="AGM11" s="6">
        <v>0.40381700581312008</v>
      </c>
      <c r="AGN11" s="6">
        <v>0.5207814652323699</v>
      </c>
      <c r="AGO11" s="6">
        <v>-0.15609800034761401</v>
      </c>
      <c r="AGP11" s="6">
        <v>-0.12910037451982503</v>
      </c>
      <c r="AGQ11" s="6">
        <v>0.20772797650099006</v>
      </c>
      <c r="AGR11" s="6">
        <v>1.6766615569590027E-2</v>
      </c>
      <c r="AGS11" s="6">
        <v>-7.3496621251110117E-3</v>
      </c>
      <c r="AGT11" s="6">
        <v>0.1488332230448699</v>
      </c>
      <c r="AGU11" s="6">
        <v>0.28654820507765</v>
      </c>
      <c r="AGV11" s="6">
        <v>0.10792059487104</v>
      </c>
      <c r="AGW11" s="6">
        <v>0.22390408104657999</v>
      </c>
      <c r="AGX11" s="6">
        <v>-0.16205691510438902</v>
      </c>
      <c r="AGY11" s="6">
        <v>0.23125583714247</v>
      </c>
      <c r="AGZ11" s="6">
        <v>7.4901171386239973E-2</v>
      </c>
      <c r="AHA11" s="6">
        <v>5.3599663436409983E-2</v>
      </c>
      <c r="AHB11" s="6">
        <v>0.2825340706706001</v>
      </c>
      <c r="AHC11" s="6">
        <v>6.7756850123399381E-3</v>
      </c>
      <c r="AHD11" s="6">
        <v>0.15805275028943999</v>
      </c>
      <c r="AHE11" s="6">
        <v>2.7888603866099926E-2</v>
      </c>
      <c r="AHF11" s="6">
        <v>-0.13746099883317897</v>
      </c>
      <c r="AHG11" s="6">
        <v>0.31981498783826989</v>
      </c>
      <c r="AHH11" s="6">
        <v>-3.6434881031513044E-2</v>
      </c>
      <c r="AHI11" s="6">
        <v>9.9096365630630068E-2</v>
      </c>
      <c r="AHJ11" s="6">
        <v>0.26999194210767996</v>
      </c>
      <c r="AHK11" s="6">
        <v>0.32056624478102003</v>
      </c>
      <c r="AHL11" s="6">
        <v>0.2452187020182599</v>
      </c>
      <c r="AHM11" s="6">
        <v>-2.2124401867389953E-2</v>
      </c>
      <c r="AHN11" s="6">
        <v>0.22982079571485992</v>
      </c>
      <c r="AHO11" s="6">
        <v>0.24831146782637004</v>
      </c>
      <c r="AHP11" s="6">
        <v>3.9578862845899954E-2</v>
      </c>
      <c r="AHQ11" s="6">
        <v>0.10523480957747</v>
      </c>
      <c r="AHR11" s="6">
        <v>-3.1911663353442976E-2</v>
      </c>
      <c r="AHS11" s="6">
        <v>-8.3256356060504966E-2</v>
      </c>
      <c r="AHT11" s="6">
        <v>0.22589380329847009</v>
      </c>
      <c r="AHU11" s="6">
        <v>-0.199768833458424</v>
      </c>
      <c r="AHV11" s="6">
        <v>0.46816498821974006</v>
      </c>
      <c r="AHW11" s="6">
        <v>-0.20091860705614095</v>
      </c>
      <c r="AHX11" s="6">
        <v>0.22688562458753991</v>
      </c>
      <c r="AHY11" s="6">
        <v>-9.3595198929310008E-2</v>
      </c>
      <c r="AHZ11" s="6">
        <v>0.15566165035962998</v>
      </c>
      <c r="AIA11" s="6">
        <v>8.6710162818429914E-2</v>
      </c>
      <c r="AIB11" s="6">
        <v>1.0141916930680006E-2</v>
      </c>
      <c r="AIC11" s="6">
        <v>-3.4299306213856018E-2</v>
      </c>
      <c r="AID11" s="6">
        <v>0.10504157131909997</v>
      </c>
      <c r="AIE11" s="6">
        <v>-0.12903361731767604</v>
      </c>
      <c r="AIF11" s="6">
        <v>0.22891754692793009</v>
      </c>
      <c r="AIG11" s="6">
        <v>-0.23962693625688503</v>
      </c>
      <c r="AIH11" s="6">
        <v>0.2279070097804099</v>
      </c>
      <c r="AII11" s="6">
        <v>0.1967796761393501</v>
      </c>
      <c r="AIJ11" s="6">
        <v>0.44583494251965994</v>
      </c>
      <c r="AIK11" s="6">
        <v>-3.2214097321032975E-2</v>
      </c>
      <c r="AIL11" s="6">
        <v>0.10047442501782999</v>
      </c>
      <c r="AIM11" s="6">
        <v>6.3884683310990065E-2</v>
      </c>
      <c r="AIN11" s="6">
        <v>4.1376896560189946E-2</v>
      </c>
      <c r="AIO11" s="6">
        <v>0.21361059731245002</v>
      </c>
      <c r="AIP11" s="6">
        <v>-3.7857812046999673E-3</v>
      </c>
      <c r="AIQ11" s="6">
        <v>-2.3979536831378989E-2</v>
      </c>
      <c r="AIR11" s="6">
        <v>0.15204460209607995</v>
      </c>
      <c r="AIS11" s="6">
        <v>0.24832481926679995</v>
      </c>
      <c r="AIT11" s="6">
        <v>0.43259770458937008</v>
      </c>
      <c r="AIU11" s="6">
        <v>6.0565896689890097E-2</v>
      </c>
      <c r="AIV11" s="6">
        <v>0.27182347363233994</v>
      </c>
      <c r="AIW11" s="6">
        <v>-1.6694586873049477E-3</v>
      </c>
      <c r="AIX11" s="6">
        <v>4.5488782584669929E-2</v>
      </c>
      <c r="AIY11" s="6">
        <v>0.16899175232649011</v>
      </c>
      <c r="AIZ11" s="6">
        <v>0.14187557286024011</v>
      </c>
      <c r="AJA11" s="6">
        <v>0.1578553397059399</v>
      </c>
      <c r="AJB11" s="6">
        <v>0.19587308949231996</v>
      </c>
      <c r="AJC11" s="6">
        <v>0.19557983464002993</v>
      </c>
      <c r="AJD11" s="6">
        <v>0.17585463112592992</v>
      </c>
      <c r="AJE11" s="6">
        <v>0.31837017124890998</v>
      </c>
      <c r="AJF11" s="6">
        <v>0.34333235806227003</v>
      </c>
      <c r="AJG11" s="6">
        <v>0.18391937798262004</v>
      </c>
      <c r="AJH11" s="6">
        <v>-5.0968449711800146E-3</v>
      </c>
      <c r="AJI11" s="6">
        <v>0.21717984265088996</v>
      </c>
      <c r="AJJ11" s="6">
        <v>0.33676273411512003</v>
      </c>
      <c r="AJK11" s="6">
        <v>8.3403654754159895E-2</v>
      </c>
      <c r="AJL11" s="6">
        <v>-0.21688955241441699</v>
      </c>
      <c r="AJM11" s="6">
        <v>0.17163986748457005</v>
      </c>
      <c r="AJN11" s="6">
        <v>-0.10532485657930402</v>
      </c>
      <c r="AJO11" s="6">
        <v>8.0810267329201046E-3</v>
      </c>
      <c r="AJP11" s="6">
        <v>0.11156076973676998</v>
      </c>
      <c r="AJQ11" s="6">
        <v>-9.5745317280292008E-2</v>
      </c>
      <c r="AJR11" s="6">
        <v>0.17790741509198993</v>
      </c>
      <c r="AJS11" s="6">
        <v>-0.23918967658281298</v>
      </c>
      <c r="AJT11" s="6">
        <v>-3.7916712105274031E-2</v>
      </c>
      <c r="AJU11" s="6">
        <v>8.7882466971870077E-2</v>
      </c>
      <c r="AJV11" s="6">
        <v>2.5159545600409894E-2</v>
      </c>
      <c r="AJW11" s="6">
        <v>-7.4957899391650984E-2</v>
      </c>
      <c r="AJX11" s="6">
        <v>7.74831253886199E-2</v>
      </c>
      <c r="AJY11" s="6">
        <v>0.12402338570355997</v>
      </c>
      <c r="AJZ11" s="6">
        <v>8.6121984183789912E-2</v>
      </c>
      <c r="AKA11" s="6">
        <v>8.1424303710460055E-2</v>
      </c>
      <c r="AKB11" s="6">
        <v>0.17454404419660996</v>
      </c>
      <c r="AKC11" s="6">
        <v>0.16333133763074992</v>
      </c>
      <c r="AKD11" s="6">
        <v>0.16307837551832005</v>
      </c>
      <c r="AKE11" s="6">
        <v>-4.7454755902289758E-3</v>
      </c>
      <c r="AKF11" s="6">
        <v>-0.14684056454896899</v>
      </c>
      <c r="AKG11" s="6">
        <v>-3.1404906511300901E-4</v>
      </c>
      <c r="AKH11" s="6">
        <v>0.15179903095961</v>
      </c>
      <c r="AKI11" s="6">
        <v>2.6573616862299865E-3</v>
      </c>
      <c r="AKJ11" s="6">
        <v>9.3923040091989929E-2</v>
      </c>
      <c r="AKK11" s="6">
        <v>0.22129888123274011</v>
      </c>
      <c r="AKL11" s="6">
        <v>-3.7289254009724049E-2</v>
      </c>
      <c r="AKM11" s="6">
        <v>8.8655777633189992E-2</v>
      </c>
      <c r="AKN11" s="6">
        <v>2.0695157706740019E-2</v>
      </c>
      <c r="AKO11" s="6">
        <v>0.11339349335431992</v>
      </c>
      <c r="AKP11" s="6">
        <v>2.1490532755898961E-3</v>
      </c>
      <c r="AKQ11" s="6">
        <v>-1.7251722157000993E-2</v>
      </c>
      <c r="AKR11" s="6">
        <v>0.12425608223676998</v>
      </c>
      <c r="AKS11" s="6">
        <v>8.419104278089895E-3</v>
      </c>
      <c r="AKT11" s="6">
        <v>-2.8199009239674E-2</v>
      </c>
      <c r="AKU11" s="6">
        <v>-9.6436660885810266E-3</v>
      </c>
      <c r="AKV11" s="6">
        <v>1.1953182876109913E-2</v>
      </c>
      <c r="AKW11" s="6">
        <v>0.19631547516584003</v>
      </c>
      <c r="AKX11" s="6">
        <v>-0.17328923159837695</v>
      </c>
      <c r="AKY11" s="6">
        <v>0.12602490967512003</v>
      </c>
      <c r="AKZ11" s="6">
        <v>0.26632732933760006</v>
      </c>
      <c r="ALA11" s="6">
        <v>0.27934271878003991</v>
      </c>
      <c r="ALB11" s="6">
        <v>5.8740683257580084E-2</v>
      </c>
      <c r="ALC11" s="6">
        <v>4.5220800101759995E-2</v>
      </c>
      <c r="ALD11" s="6">
        <v>0.12498790806532001</v>
      </c>
      <c r="ALE11" s="6">
        <v>0.13155741280317002</v>
      </c>
      <c r="ALF11" s="6">
        <v>0.19215101784467992</v>
      </c>
      <c r="ALG11" s="6">
        <v>-3.7083558380603954E-2</v>
      </c>
      <c r="ALH11" s="6">
        <v>-1.7816774189472029E-2</v>
      </c>
      <c r="ALI11" s="6">
        <v>6.4438887298110092E-2</v>
      </c>
      <c r="ALJ11" s="6">
        <v>0.21512193268537994</v>
      </c>
      <c r="ALK11" s="6">
        <v>8.5231252372260036E-2</v>
      </c>
      <c r="ALL11" s="6">
        <v>1.6903825461860089E-2</v>
      </c>
      <c r="ALM11" s="6">
        <v>0.2889204699397101</v>
      </c>
      <c r="ALN11" s="6">
        <v>0.16828591412305993</v>
      </c>
      <c r="ALO11" s="6">
        <v>0.27655417507887003</v>
      </c>
      <c r="ALP11" s="6">
        <v>0.29221767967939005</v>
      </c>
      <c r="ALQ11" s="10">
        <f>AVERAGE(E11:ALP11)</f>
        <v>0.10300000000000094</v>
      </c>
      <c r="ALR11" s="10">
        <v>-0.14689945691823933</v>
      </c>
      <c r="ALS11" s="10">
        <v>9.2389114558700025E-2</v>
      </c>
      <c r="ALT11" s="10">
        <v>0.37840400522946899</v>
      </c>
      <c r="ALU11" s="7"/>
      <c r="AMF11" s="7"/>
    </row>
    <row r="12" spans="1:1021" ht="41.25" customHeight="1" x14ac:dyDescent="0.3">
      <c r="B12" s="4" t="s">
        <v>11</v>
      </c>
      <c r="C12" s="5" t="s">
        <v>12</v>
      </c>
      <c r="D12" s="5" t="s">
        <v>29</v>
      </c>
      <c r="E12" s="6">
        <v>-0.15762665408849696</v>
      </c>
      <c r="F12" s="6">
        <v>0.16485122305154998</v>
      </c>
      <c r="G12" s="6">
        <v>9.9616085112099961E-2</v>
      </c>
      <c r="H12" s="6">
        <v>-0.14105727809667601</v>
      </c>
      <c r="I12" s="6">
        <v>7.5634037077429994E-2</v>
      </c>
      <c r="J12" s="6">
        <v>-0.21812489169836002</v>
      </c>
      <c r="K12" s="6">
        <v>-0.12220009702444101</v>
      </c>
      <c r="L12" s="6">
        <v>0.15952364069223002</v>
      </c>
      <c r="M12" s="6">
        <v>0.13724461656809006</v>
      </c>
      <c r="N12" s="6">
        <v>0.29460981947184006</v>
      </c>
      <c r="O12" s="6">
        <v>9.7684060156350005E-2</v>
      </c>
      <c r="P12" s="6">
        <v>8.8786397993559918E-2</v>
      </c>
      <c r="Q12" s="6">
        <v>0.33713451486826007</v>
      </c>
      <c r="R12" s="6">
        <v>0.43444315057992999</v>
      </c>
      <c r="S12" s="6">
        <v>0.30145124059916006</v>
      </c>
      <c r="T12" s="6">
        <v>9.4332252562050023E-2</v>
      </c>
      <c r="U12" s="6">
        <v>0.11985651117563001</v>
      </c>
      <c r="V12" s="6">
        <v>0.12744203668832998</v>
      </c>
      <c r="W12" s="6">
        <v>-1.7038310945034052E-2</v>
      </c>
      <c r="X12" s="6">
        <v>0.13221958738564998</v>
      </c>
      <c r="Y12" s="6">
        <v>-5.6045557439327043E-2</v>
      </c>
      <c r="Z12" s="6">
        <v>-0.16759374278783801</v>
      </c>
      <c r="AA12" s="6">
        <v>0.32217601400614004</v>
      </c>
      <c r="AB12" s="6">
        <v>9.7062502920630012E-2</v>
      </c>
      <c r="AC12" s="6">
        <v>0.33314851385354993</v>
      </c>
      <c r="AD12" s="6">
        <v>0.28944126230477996</v>
      </c>
      <c r="AE12" s="6">
        <v>-1.850899595022204E-2</v>
      </c>
      <c r="AF12" s="6">
        <v>1.8633996069429948E-2</v>
      </c>
      <c r="AG12" s="6">
        <v>-6.4956630647182045E-2</v>
      </c>
      <c r="AH12" s="6">
        <v>0.49468794924021009</v>
      </c>
      <c r="AI12" s="6">
        <v>0.38859335047007004</v>
      </c>
      <c r="AJ12" s="6">
        <v>0.19908050161599999</v>
      </c>
      <c r="AK12" s="6">
        <v>1.5364442884920004E-2</v>
      </c>
      <c r="AL12" s="6">
        <v>-0.17737790483236304</v>
      </c>
      <c r="AM12" s="6">
        <v>-0.17051371473073995</v>
      </c>
      <c r="AN12" s="6">
        <v>6.5071736395359903E-2</v>
      </c>
      <c r="AO12" s="6">
        <v>6.1330591261389955E-2</v>
      </c>
      <c r="AP12" s="6">
        <v>-0.28253313440084404</v>
      </c>
      <c r="AQ12" s="6">
        <v>0.18604055505991002</v>
      </c>
      <c r="AR12" s="6">
        <v>0.57459071737528</v>
      </c>
      <c r="AS12" s="6">
        <v>0.25983694654703005</v>
      </c>
      <c r="AT12" s="6">
        <v>0.12318662267922997</v>
      </c>
      <c r="AU12" s="6">
        <v>0.19287410837411989</v>
      </c>
      <c r="AV12" s="6">
        <v>0.1341253862977001</v>
      </c>
      <c r="AW12" s="6">
        <v>0.23050931555032994</v>
      </c>
      <c r="AX12" s="6">
        <v>5.0821219503879966E-2</v>
      </c>
      <c r="AY12" s="6">
        <v>0.33406654459238005</v>
      </c>
      <c r="AZ12" s="6">
        <v>0.3386708841919901</v>
      </c>
      <c r="BA12" s="6">
        <v>-0.12468638557195699</v>
      </c>
      <c r="BB12" s="6">
        <v>0.15367666345834996</v>
      </c>
      <c r="BC12" s="6">
        <v>-6.5963293492793951E-2</v>
      </c>
      <c r="BD12" s="6">
        <v>0.17459789377451007</v>
      </c>
      <c r="BE12" s="6">
        <v>0.21098259550332998</v>
      </c>
      <c r="BF12" s="6">
        <v>3.2137428343300023E-2</v>
      </c>
      <c r="BG12" s="6">
        <v>-1.4744128167629045E-2</v>
      </c>
      <c r="BH12" s="6">
        <v>9.6167717993260071E-2</v>
      </c>
      <c r="BI12" s="6">
        <v>5.2497898161409928E-2</v>
      </c>
      <c r="BJ12" s="6">
        <v>0.32017854315043004</v>
      </c>
      <c r="BK12" s="6">
        <v>0.23167673212290008</v>
      </c>
      <c r="BL12" s="6">
        <v>0.34455088239907994</v>
      </c>
      <c r="BM12" s="6">
        <v>5.9829507887360078E-2</v>
      </c>
      <c r="BN12" s="6">
        <v>0.36796656709908993</v>
      </c>
      <c r="BO12" s="6">
        <v>-6.6663874983790006E-3</v>
      </c>
      <c r="BP12" s="6">
        <v>3.8732563078399895E-2</v>
      </c>
      <c r="BQ12" s="6">
        <v>-0.23411705631017699</v>
      </c>
      <c r="BR12" s="6">
        <v>0.41133657556772008</v>
      </c>
      <c r="BS12" s="6">
        <v>0.21929374796152001</v>
      </c>
      <c r="BT12" s="6">
        <v>5.9211288511749949E-2</v>
      </c>
      <c r="BU12" s="6">
        <v>-9.8404313504696028E-2</v>
      </c>
      <c r="BV12" s="6">
        <v>-0.10080328124761595</v>
      </c>
      <c r="BW12" s="6">
        <v>0.11439255338906995</v>
      </c>
      <c r="BX12" s="6">
        <v>0.25766256910563001</v>
      </c>
      <c r="BY12" s="6">
        <v>0.22658053499459996</v>
      </c>
      <c r="BZ12" s="6">
        <v>0.12644616228342009</v>
      </c>
      <c r="CA12" s="6">
        <v>0.35167244535685005</v>
      </c>
      <c r="CB12" s="6">
        <v>0.27603927713633003</v>
      </c>
      <c r="CC12" s="6">
        <v>2.195564371347003E-2</v>
      </c>
      <c r="CD12" s="6">
        <v>0.17382291418314</v>
      </c>
      <c r="CE12" s="6">
        <v>0.38726726633310005</v>
      </c>
      <c r="CF12" s="6">
        <v>1.0825191557410019E-2</v>
      </c>
      <c r="CG12" s="6">
        <v>0.26594785314797997</v>
      </c>
      <c r="CH12" s="6">
        <v>-6.9446708142756997E-2</v>
      </c>
      <c r="CI12" s="6">
        <v>0.17325965029000989</v>
      </c>
      <c r="CJ12" s="6">
        <v>4.230414450169917E-3</v>
      </c>
      <c r="CK12" s="6">
        <v>0.14200202089547997</v>
      </c>
      <c r="CL12" s="6">
        <v>0.13860229116677991</v>
      </c>
      <c r="CM12" s="6">
        <v>-4.9712444722652016E-2</v>
      </c>
      <c r="CN12" s="6">
        <v>0.15530732733010999</v>
      </c>
      <c r="CO12" s="6">
        <v>-9.971853631734795E-2</v>
      </c>
      <c r="CP12" s="6">
        <v>-2.6672269284724992E-2</v>
      </c>
      <c r="CQ12" s="6">
        <v>0.2410196409821499</v>
      </c>
      <c r="CR12" s="6">
        <v>0.27672127348185005</v>
      </c>
      <c r="CS12" s="6">
        <v>-0.26739546197652797</v>
      </c>
      <c r="CT12" s="6">
        <v>0.13003376585244997</v>
      </c>
      <c r="CU12" s="6">
        <v>0.31073299509286989</v>
      </c>
      <c r="CV12" s="6">
        <v>0.31895354849099999</v>
      </c>
      <c r="CW12" s="6">
        <v>0.22560826402903</v>
      </c>
      <c r="CX12" s="6">
        <v>0.21946779352426993</v>
      </c>
      <c r="CY12" s="6">
        <v>0.24745324712992001</v>
      </c>
      <c r="CZ12" s="6">
        <v>0.13495806318522008</v>
      </c>
      <c r="DA12" s="6">
        <v>-2.7749623239039956E-2</v>
      </c>
      <c r="DB12" s="6">
        <v>-0.205807413041592</v>
      </c>
      <c r="DC12" s="6">
        <v>-2.4099255979061041E-2</v>
      </c>
      <c r="DD12" s="6">
        <v>0.25303987127543004</v>
      </c>
      <c r="DE12" s="6">
        <v>0.16521016222239004</v>
      </c>
      <c r="DF12" s="6">
        <v>0.22107115846871994</v>
      </c>
      <c r="DG12" s="6">
        <v>6.3484703123569908E-2</v>
      </c>
      <c r="DH12" s="6">
        <v>0.14816764456033993</v>
      </c>
      <c r="DI12" s="6">
        <v>0.11000350576638995</v>
      </c>
      <c r="DJ12" s="6">
        <v>-3.7093414664269853E-3</v>
      </c>
      <c r="DK12" s="6">
        <v>0.26604143244028</v>
      </c>
      <c r="DL12" s="6">
        <v>-0.12310710090398802</v>
      </c>
      <c r="DM12" s="6">
        <v>8.8542734205719897E-2</v>
      </c>
      <c r="DN12" s="6">
        <v>3.6408935606480064E-2</v>
      </c>
      <c r="DO12" s="6">
        <v>1.7564211904999905E-2</v>
      </c>
      <c r="DP12" s="6">
        <v>0.15271261793374991</v>
      </c>
      <c r="DQ12" s="6">
        <v>-0.14865317481756202</v>
      </c>
      <c r="DR12" s="6">
        <v>0.24461070162058007</v>
      </c>
      <c r="DS12" s="6">
        <v>0.15939417940378009</v>
      </c>
      <c r="DT12" s="6">
        <v>4.5195733129979931E-2</v>
      </c>
      <c r="DU12" s="6">
        <v>4.4632301926599283E-3</v>
      </c>
      <c r="DV12" s="6">
        <v>-9.3601192414760948E-2</v>
      </c>
      <c r="DW12" s="6">
        <v>-4.265370506048205E-2</v>
      </c>
      <c r="DX12" s="6">
        <v>0.16244474512338991</v>
      </c>
      <c r="DY12" s="6">
        <v>0.18985990148782994</v>
      </c>
      <c r="DZ12" s="6">
        <v>5.742469888925994E-2</v>
      </c>
      <c r="EA12" s="6">
        <v>0.42808631521462992</v>
      </c>
      <c r="EB12" s="6">
        <v>6.6877995550630009E-2</v>
      </c>
      <c r="EC12" s="6">
        <v>0.38164571386576007</v>
      </c>
      <c r="ED12" s="6">
        <v>0.4213400231003801</v>
      </c>
      <c r="EE12" s="6">
        <v>-2.7416612088679959E-2</v>
      </c>
      <c r="EF12" s="6">
        <v>-0.16256734269857398</v>
      </c>
      <c r="EG12" s="6">
        <v>0.14823678594828005</v>
      </c>
      <c r="EH12" s="6">
        <v>0.43923417192698011</v>
      </c>
      <c r="EI12" s="6">
        <v>-5.986257928609795E-2</v>
      </c>
      <c r="EJ12" s="6">
        <v>0.27230373483896009</v>
      </c>
      <c r="EK12" s="6">
        <v>0.37172857385873992</v>
      </c>
      <c r="EL12" s="6">
        <v>0.14414182764292005</v>
      </c>
      <c r="EM12" s="6">
        <v>0.34038404089211993</v>
      </c>
      <c r="EN12" s="6">
        <v>-7.8641916692256952E-2</v>
      </c>
      <c r="EO12" s="6">
        <v>-2.9969359815121055E-2</v>
      </c>
      <c r="EP12" s="6">
        <v>6.4435993254180035E-2</v>
      </c>
      <c r="EQ12" s="6">
        <v>-7.1176673352718045E-2</v>
      </c>
      <c r="ER12" s="6">
        <v>9.4944511473179949E-2</v>
      </c>
      <c r="ES12" s="6">
        <v>0.19976452451943993</v>
      </c>
      <c r="ET12" s="6">
        <v>-8.5312570512295016E-2</v>
      </c>
      <c r="EU12" s="6">
        <v>0.47821513277292005</v>
      </c>
      <c r="EV12" s="6">
        <v>0.27170995336771009</v>
      </c>
      <c r="EW12" s="6">
        <v>0.45066681963205002</v>
      </c>
      <c r="EX12" s="6">
        <v>7.3368893265699509E-3</v>
      </c>
      <c r="EY12" s="6">
        <v>-1.9964600980281966E-2</v>
      </c>
      <c r="EZ12" s="6">
        <v>0.26253441435099001</v>
      </c>
      <c r="FA12" s="6">
        <v>9.3369995176789899E-2</v>
      </c>
      <c r="FB12" s="6">
        <v>-4.3676580369471973E-2</v>
      </c>
      <c r="FC12" s="6">
        <v>3.7657295286660064E-2</v>
      </c>
      <c r="FD12" s="6">
        <v>-0.19581058162450804</v>
      </c>
      <c r="FE12" s="6">
        <v>2.1856938421729977E-2</v>
      </c>
      <c r="FF12" s="6">
        <v>0.75796285730599999</v>
      </c>
      <c r="FG12" s="6">
        <v>8.7827001631259893E-2</v>
      </c>
      <c r="FH12" s="6">
        <v>0.28044227224587992</v>
      </c>
      <c r="FI12" s="6">
        <v>0.33755270105599999</v>
      </c>
      <c r="FJ12" s="6">
        <v>-0.17159559863805796</v>
      </c>
      <c r="FK12" s="6">
        <v>0.20175460439920001</v>
      </c>
      <c r="FL12" s="6">
        <v>-7.1455384671687994E-2</v>
      </c>
      <c r="FM12" s="6">
        <v>-1.6662146031856007E-2</v>
      </c>
      <c r="FN12" s="6">
        <v>0.23669389349222003</v>
      </c>
      <c r="FO12" s="6">
        <v>7.6525126516820086E-2</v>
      </c>
      <c r="FP12" s="6">
        <v>-0.25451740163564696</v>
      </c>
      <c r="FQ12" s="6">
        <v>-0.126495088517666</v>
      </c>
      <c r="FR12" s="6">
        <v>2.3355399191379966E-2</v>
      </c>
      <c r="FS12" s="6">
        <v>0.58571377855539009</v>
      </c>
      <c r="FT12" s="6">
        <v>-2.459916013479202E-2</v>
      </c>
      <c r="FU12" s="6">
        <v>-4.2651499688625027E-2</v>
      </c>
      <c r="FV12" s="6">
        <v>4.6872650206090105E-2</v>
      </c>
      <c r="FW12" s="6">
        <v>1.7025862753389909E-2</v>
      </c>
      <c r="FX12" s="6">
        <v>0.20121124845742999</v>
      </c>
      <c r="FY12" s="6">
        <v>3.9099798798600816E-3</v>
      </c>
      <c r="FZ12" s="6">
        <v>4.5875226080420051E-2</v>
      </c>
      <c r="GA12" s="6">
        <v>7.0211325705050065E-2</v>
      </c>
      <c r="GB12" s="6">
        <v>-2.5382722795009971E-2</v>
      </c>
      <c r="GC12" s="6">
        <v>6.1128889143470033E-2</v>
      </c>
      <c r="GD12" s="6">
        <v>0.23748401266335994</v>
      </c>
      <c r="GE12" s="6">
        <v>0.1197371826767899</v>
      </c>
      <c r="GF12" s="6">
        <v>0.13530412775278</v>
      </c>
      <c r="GG12" s="6">
        <v>0.13040999037027001</v>
      </c>
      <c r="GH12" s="6">
        <v>8.2818900167940024E-2</v>
      </c>
      <c r="GI12" s="6">
        <v>0.43543509107828005</v>
      </c>
      <c r="GJ12" s="6">
        <v>0.25385430914164009</v>
      </c>
      <c r="GK12" s="6">
        <v>3.3968363821510028E-2</v>
      </c>
      <c r="GL12" s="6">
        <v>7.6747332632540077E-2</v>
      </c>
      <c r="GM12" s="6">
        <v>0.14839521509408993</v>
      </c>
      <c r="GN12" s="6">
        <v>4.2058573365200136E-3</v>
      </c>
      <c r="GO12" s="6">
        <v>-0.16166772979497901</v>
      </c>
      <c r="GP12" s="6">
        <v>-1.3969386994838962E-2</v>
      </c>
      <c r="GQ12" s="6">
        <v>6.8609510481359992E-2</v>
      </c>
      <c r="GR12" s="6">
        <v>-1.3004447400570052E-2</v>
      </c>
      <c r="GS12" s="6">
        <v>0.2274419413208999</v>
      </c>
      <c r="GT12" s="6">
        <v>3.5056387007240009E-2</v>
      </c>
      <c r="GU12" s="6">
        <v>4.4060860693450055E-2</v>
      </c>
      <c r="GV12" s="6">
        <v>0.2093923435807199</v>
      </c>
      <c r="GW12" s="6">
        <v>0.33705404859780996</v>
      </c>
      <c r="GX12" s="6">
        <v>-8.563002485036797E-2</v>
      </c>
      <c r="GY12" s="6">
        <v>1.2210165083410107E-2</v>
      </c>
      <c r="GZ12" s="6">
        <v>0.13895848852396009</v>
      </c>
      <c r="HA12" s="6">
        <v>-0.11471589940786397</v>
      </c>
      <c r="HB12" s="6">
        <v>-7.3641790747640545E-3</v>
      </c>
      <c r="HC12" s="6">
        <v>-1.1986340463161049E-2</v>
      </c>
      <c r="HD12" s="6">
        <v>0.35830799204111008</v>
      </c>
      <c r="HE12" s="6">
        <v>2.5457893431189982E-2</v>
      </c>
      <c r="HF12" s="6">
        <v>0.11443070036172998</v>
      </c>
      <c r="HG12" s="6">
        <v>7.8890954077240005E-2</v>
      </c>
      <c r="HH12" s="6">
        <v>0.25083438020944993</v>
      </c>
      <c r="HI12" s="6">
        <v>0.39166108232737007</v>
      </c>
      <c r="HJ12" s="6">
        <v>0.34099582296610009</v>
      </c>
      <c r="HK12" s="6">
        <v>-9.773060220480001E-2</v>
      </c>
      <c r="HL12" s="6">
        <v>-6.6293801248073048E-2</v>
      </c>
      <c r="HM12" s="6">
        <v>0.2865406618714299</v>
      </c>
      <c r="HN12" s="6">
        <v>0.12691358190775004</v>
      </c>
      <c r="HO12" s="6">
        <v>4.781178098917005E-2</v>
      </c>
      <c r="HP12" s="6">
        <v>-7.961377042532003E-2</v>
      </c>
      <c r="HQ12" s="6">
        <v>0.29762521845101997</v>
      </c>
      <c r="HR12" s="6">
        <v>-0.13433870214223897</v>
      </c>
      <c r="HS12" s="6">
        <v>0.24546555143595006</v>
      </c>
      <c r="HT12" s="6">
        <v>2.7542267858980063E-2</v>
      </c>
      <c r="HU12" s="6">
        <v>3.4855876982210043E-2</v>
      </c>
      <c r="HV12" s="6">
        <v>1.4599715292449966E-2</v>
      </c>
      <c r="HW12" s="6">
        <v>0.14627400499582</v>
      </c>
      <c r="HX12" s="6">
        <v>-7.214554685354202E-2</v>
      </c>
      <c r="HY12" s="6">
        <v>-5.690010923147204E-2</v>
      </c>
      <c r="HZ12" s="6">
        <v>0.16028538805245995</v>
      </c>
      <c r="IA12" s="6">
        <v>0.42513207060099001</v>
      </c>
      <c r="IB12" s="6">
        <v>-1.5159155309199979E-2</v>
      </c>
      <c r="IC12" s="6">
        <v>8.5336600363250081E-2</v>
      </c>
      <c r="ID12" s="6">
        <v>0.41128376585244997</v>
      </c>
      <c r="IE12" s="6">
        <v>-8.4910179555416021E-2</v>
      </c>
      <c r="IF12" s="6">
        <v>0.27125862699746994</v>
      </c>
      <c r="IG12" s="6">
        <v>-8.1477250039576954E-2</v>
      </c>
      <c r="IH12" s="6">
        <v>-3.4997715353960457E-3</v>
      </c>
      <c r="II12" s="6">
        <v>0.28590444189310005</v>
      </c>
      <c r="IJ12" s="6">
        <v>0.11563876730204004</v>
      </c>
      <c r="IK12" s="6">
        <v>0.17649856668710995</v>
      </c>
      <c r="IL12" s="6">
        <v>8.8689004004000038E-2</v>
      </c>
      <c r="IM12" s="6">
        <v>-6.9594635367390412E-3</v>
      </c>
      <c r="IN12" s="6">
        <v>0.12820461851357989</v>
      </c>
      <c r="IO12" s="6">
        <v>0.13947859865426993</v>
      </c>
      <c r="IP12" s="6">
        <v>3.8292084753509981E-2</v>
      </c>
      <c r="IQ12" s="6">
        <v>0.38133112055063001</v>
      </c>
      <c r="IR12" s="6">
        <v>3.5481248915200103E-2</v>
      </c>
      <c r="IS12" s="6">
        <v>0.30606356722116002</v>
      </c>
      <c r="IT12" s="6">
        <v>-1.5628661096095953E-2</v>
      </c>
      <c r="IU12" s="6">
        <v>0.13906756502389994</v>
      </c>
      <c r="IV12" s="6">
        <v>0.2277639256119699</v>
      </c>
      <c r="IW12" s="6">
        <v>0.15008333784342009</v>
      </c>
      <c r="IX12" s="6">
        <v>-0.13100972312688797</v>
      </c>
      <c r="IY12" s="6">
        <v>0.36141446691750989</v>
      </c>
      <c r="IZ12" s="6">
        <v>3.2629762709140087E-2</v>
      </c>
      <c r="JA12" s="6">
        <v>3.263679605722003E-2</v>
      </c>
      <c r="JB12" s="6">
        <v>4.7607575476170005E-2</v>
      </c>
      <c r="JC12" s="6">
        <v>0.26992252928018989</v>
      </c>
      <c r="JD12" s="6">
        <v>0.3443193779587701</v>
      </c>
      <c r="JE12" s="6">
        <v>-1.8537892699239666E-3</v>
      </c>
      <c r="JF12" s="6">
        <v>-0.24885442394018198</v>
      </c>
      <c r="JG12" s="6">
        <v>9.1866598725300896E-3</v>
      </c>
      <c r="JH12" s="6">
        <v>9.0193782865999994E-2</v>
      </c>
      <c r="JI12" s="6">
        <v>0.17112794977426993</v>
      </c>
      <c r="JJ12" s="6">
        <v>0.16475907427073011</v>
      </c>
      <c r="JK12" s="6">
        <v>1.3555918753149987E-2</v>
      </c>
      <c r="JL12" s="6">
        <v>9.2933093130590061E-2</v>
      </c>
      <c r="JM12" s="6">
        <v>0.66781798464060005</v>
      </c>
      <c r="JN12" s="6">
        <v>0.16058555704354993</v>
      </c>
      <c r="JO12" s="6">
        <v>4.403010469674995E-2</v>
      </c>
      <c r="JP12" s="6">
        <v>0.18203130823373992</v>
      </c>
      <c r="JQ12" s="6">
        <v>0.39590242964028999</v>
      </c>
      <c r="JR12" s="6">
        <v>0.21741405588387996</v>
      </c>
      <c r="JS12" s="6">
        <v>-5.1112796247005043E-2</v>
      </c>
      <c r="JT12" s="6">
        <v>-0.11360212701559103</v>
      </c>
      <c r="JU12" s="6">
        <v>3.9691601812839927E-2</v>
      </c>
      <c r="JV12" s="6">
        <v>1.0474477827550066E-2</v>
      </c>
      <c r="JW12" s="6">
        <v>6.7632113516330028E-2</v>
      </c>
      <c r="JX12" s="6">
        <v>0.22106293302774005</v>
      </c>
      <c r="JY12" s="6">
        <v>0.56610027414560005</v>
      </c>
      <c r="JZ12" s="6">
        <v>-4.7889794290066012E-2</v>
      </c>
      <c r="KA12" s="6">
        <v>0.47392240625619997</v>
      </c>
      <c r="KB12" s="6">
        <v>0.2457414017319699</v>
      </c>
      <c r="KC12" s="6">
        <v>0.14118913275003009</v>
      </c>
      <c r="KD12" s="6">
        <v>-8.2748188376430276E-3</v>
      </c>
      <c r="KE12" s="6">
        <v>0.19846871954203005</v>
      </c>
      <c r="KF12" s="6">
        <v>0.20918968778849001</v>
      </c>
      <c r="KG12" s="6">
        <v>-0.16590490478277198</v>
      </c>
      <c r="KH12" s="6">
        <v>-5.1304239034599686E-4</v>
      </c>
      <c r="KI12" s="6">
        <v>0.31290045839547997</v>
      </c>
      <c r="KJ12" s="6">
        <v>0.15128842455149005</v>
      </c>
      <c r="KK12" s="6">
        <v>0.14147368532419002</v>
      </c>
      <c r="KL12" s="6">
        <v>7.7892218649389999E-2</v>
      </c>
      <c r="KM12" s="6">
        <v>-3.388025897741298E-2</v>
      </c>
      <c r="KN12" s="6">
        <v>0.17243090730905997</v>
      </c>
      <c r="KO12" s="6">
        <v>0.27643815141916006</v>
      </c>
      <c r="KP12" s="6">
        <v>8.273652654885999E-2</v>
      </c>
      <c r="KQ12" s="6">
        <v>0.12893406015635001</v>
      </c>
      <c r="KR12" s="6">
        <v>1.0744606077669916E-2</v>
      </c>
      <c r="KS12" s="6">
        <v>0.36426404577493998</v>
      </c>
      <c r="KT12" s="6">
        <v>0.2351490603089299</v>
      </c>
      <c r="KU12" s="6">
        <v>0.1991136417985</v>
      </c>
      <c r="KV12" s="6">
        <v>3.8667069077500393E-3</v>
      </c>
      <c r="KW12" s="6">
        <v>-8.9875115752220402E-3</v>
      </c>
      <c r="KX12" s="6">
        <v>-9.8653580129146046E-2</v>
      </c>
      <c r="KY12" s="6">
        <v>7.1838055670260026E-2</v>
      </c>
      <c r="KZ12" s="6">
        <v>0.37364247900247993</v>
      </c>
      <c r="LA12" s="6">
        <v>1.8340383589269926E-2</v>
      </c>
      <c r="LB12" s="6">
        <v>-7.0430959641933022E-2</v>
      </c>
      <c r="LC12" s="6">
        <v>-7.9316641271114041E-2</v>
      </c>
      <c r="LD12" s="6">
        <v>0.12339488130808007</v>
      </c>
      <c r="LE12" s="6">
        <v>0.13202396494150004</v>
      </c>
      <c r="LF12" s="6">
        <v>-1.0231281697750005E-2</v>
      </c>
      <c r="LG12" s="6">
        <v>-4.7412003457546037E-2</v>
      </c>
      <c r="LH12" s="6">
        <v>8.1781779348850003E-2</v>
      </c>
      <c r="LI12" s="6">
        <v>0.21982208353280996</v>
      </c>
      <c r="LJ12" s="6">
        <v>0.10367373090981991</v>
      </c>
      <c r="LK12" s="6">
        <v>2.7409654855992116E-4</v>
      </c>
      <c r="LL12" s="6">
        <v>-0.10580583947896904</v>
      </c>
      <c r="LM12" s="6">
        <v>-0.13795259135961502</v>
      </c>
      <c r="LN12" s="6">
        <v>5.5113826811310052E-2</v>
      </c>
      <c r="LO12" s="6">
        <v>7.8845654547210042E-2</v>
      </c>
      <c r="LP12" s="6">
        <v>-0.12412902253866198</v>
      </c>
      <c r="LQ12" s="6">
        <v>0.17774966818094007</v>
      </c>
      <c r="LR12" s="6">
        <v>-0.11782064574956896</v>
      </c>
      <c r="LS12" s="6">
        <v>0.20884636503457998</v>
      </c>
      <c r="LT12" s="6">
        <v>0.12966230970620995</v>
      </c>
      <c r="LU12" s="6">
        <v>0.33797875505686004</v>
      </c>
      <c r="LV12" s="6">
        <v>4.2270098745819995E-2</v>
      </c>
      <c r="LW12" s="6">
        <v>0.3727615223527001</v>
      </c>
      <c r="LX12" s="6">
        <v>0.15679517847299995</v>
      </c>
      <c r="LY12" s="6">
        <v>0.14603391748667005</v>
      </c>
      <c r="LZ12" s="6">
        <v>2.3856793463230108E-2</v>
      </c>
      <c r="MA12" s="6">
        <v>-0.11026837962865799</v>
      </c>
      <c r="MB12" s="6">
        <v>3.7753497183319995E-2</v>
      </c>
      <c r="MC12" s="6">
        <v>0.12057176691294003</v>
      </c>
      <c r="MD12" s="6">
        <v>0.13506046396493998</v>
      </c>
      <c r="ME12" s="6">
        <v>-6.3611115396023044E-2</v>
      </c>
      <c r="MF12" s="6">
        <v>0.1126126394867899</v>
      </c>
      <c r="MG12" s="6">
        <v>8.9824353277679903E-2</v>
      </c>
      <c r="MH12" s="6">
        <v>0.28386298280954003</v>
      </c>
      <c r="MI12" s="6">
        <v>0.25359061819314999</v>
      </c>
      <c r="MJ12" s="6">
        <v>-2.5090481221676009E-2</v>
      </c>
      <c r="MK12" s="6">
        <v>0.10222211939096004</v>
      </c>
      <c r="ML12" s="6">
        <v>-3.0749644219875027E-2</v>
      </c>
      <c r="MM12" s="6">
        <v>6.8636332571510028E-2</v>
      </c>
      <c r="MN12" s="6">
        <v>-8.9825178563594954E-2</v>
      </c>
      <c r="MO12" s="6">
        <v>1.7352138578889953E-2</v>
      </c>
      <c r="MP12" s="6">
        <v>0.31968036752939</v>
      </c>
      <c r="MQ12" s="6">
        <v>6.4227924942998893E-3</v>
      </c>
      <c r="MR12" s="6">
        <v>0.18522301775217009</v>
      </c>
      <c r="MS12" s="6">
        <v>-7.4650372445583035E-2</v>
      </c>
      <c r="MT12" s="6">
        <v>-1.2933517873287004E-2</v>
      </c>
      <c r="MU12" s="6">
        <v>-5.1849736571309979E-3</v>
      </c>
      <c r="MV12" s="6">
        <v>2.407578092814E-2</v>
      </c>
      <c r="MW12" s="6">
        <v>0.15169993501902002</v>
      </c>
      <c r="MX12" s="6">
        <v>0.24279597860575008</v>
      </c>
      <c r="MY12" s="6">
        <v>1.9699011862279958E-2</v>
      </c>
      <c r="MZ12" s="6">
        <v>7.3890362799170051E-2</v>
      </c>
      <c r="NA12" s="6">
        <v>6.2796388685699922E-2</v>
      </c>
      <c r="NB12" s="6">
        <v>8.8411127150060054E-2</v>
      </c>
      <c r="NC12" s="6">
        <v>-0.14108600753545797</v>
      </c>
      <c r="ND12" s="6">
        <v>5.4632340490819997E-2</v>
      </c>
      <c r="NE12" s="6">
        <v>9.9129472792149897E-2</v>
      </c>
      <c r="NF12" s="6">
        <v>0.35652700525522008</v>
      </c>
      <c r="NG12" s="6">
        <v>2.5608216345309964E-2</v>
      </c>
      <c r="NH12" s="6">
        <v>-7.6612557351589006E-2</v>
      </c>
      <c r="NI12" s="6">
        <v>-7.8194822251796969E-2</v>
      </c>
      <c r="NJ12" s="6">
        <v>0.2989529715180399</v>
      </c>
      <c r="NK12" s="6">
        <v>5.9506044983899109E-3</v>
      </c>
      <c r="NL12" s="6">
        <v>6.9214259207249995E-2</v>
      </c>
      <c r="NM12" s="6">
        <v>2.4315153181549976E-2</v>
      </c>
      <c r="NN12" s="6">
        <v>-2.8766645789150003E-3</v>
      </c>
      <c r="NO12" s="6">
        <v>0.13707891565561003</v>
      </c>
      <c r="NP12" s="6">
        <v>0.22283748251200008</v>
      </c>
      <c r="NQ12" s="6">
        <v>0.17594722372293004</v>
      </c>
      <c r="NR12" s="6">
        <v>0.27168038946389994</v>
      </c>
      <c r="NS12" s="6">
        <v>7.1556364119049976E-2</v>
      </c>
      <c r="NT12" s="6">
        <v>-3.2558883607387012E-2</v>
      </c>
      <c r="NU12" s="6">
        <v>0.25037232500314999</v>
      </c>
      <c r="NV12" s="6">
        <v>-0.10113158363103902</v>
      </c>
      <c r="NW12" s="6">
        <v>5.7462965071199967E-2</v>
      </c>
      <c r="NX12" s="6">
        <v>0.28215864759684006</v>
      </c>
      <c r="NY12" s="6">
        <v>8.9512620985509939E-2</v>
      </c>
      <c r="NZ12" s="6">
        <v>-1.3061965882777971E-2</v>
      </c>
      <c r="OA12" s="6">
        <v>3.393188577889994E-2</v>
      </c>
      <c r="OB12" s="6">
        <v>0.27112320524454003</v>
      </c>
      <c r="OC12" s="6">
        <v>0.31133583647012997</v>
      </c>
      <c r="OD12" s="6">
        <v>0.18360606294869997</v>
      </c>
      <c r="OE12" s="6">
        <v>-7.5318361699580949E-2</v>
      </c>
      <c r="OF12" s="6">
        <v>0.24480715852975998</v>
      </c>
      <c r="OG12" s="6">
        <v>-0.29328009027242696</v>
      </c>
      <c r="OH12" s="6">
        <v>-0.18927648204564995</v>
      </c>
      <c r="OI12" s="6">
        <v>0.30079344373940997</v>
      </c>
      <c r="OJ12" s="6">
        <v>0.2906301365494699</v>
      </c>
      <c r="OK12" s="6">
        <v>-3.7252332150936041E-2</v>
      </c>
      <c r="OL12" s="6">
        <v>0.43013635736704003</v>
      </c>
      <c r="OM12" s="6">
        <v>-6.6450621068477989E-2</v>
      </c>
      <c r="ON12" s="6">
        <v>0.18430367571116002</v>
      </c>
      <c r="OO12" s="6">
        <v>0.19257656198740003</v>
      </c>
      <c r="OP12" s="6">
        <v>6.6375170767309921E-2</v>
      </c>
      <c r="OQ12" s="6">
        <v>0.1685989246964501</v>
      </c>
      <c r="OR12" s="6">
        <v>0.16561416250467009</v>
      </c>
      <c r="OS12" s="6">
        <v>0.19486490350961994</v>
      </c>
      <c r="OT12" s="6">
        <v>-4.8308576524258018E-2</v>
      </c>
      <c r="OU12" s="6">
        <v>-0.17001923459768298</v>
      </c>
      <c r="OV12" s="6">
        <v>0.16555968385935005</v>
      </c>
      <c r="OW12" s="6">
        <v>-9.2914952635759773E-3</v>
      </c>
      <c r="OX12" s="6">
        <v>-0.13673594135045997</v>
      </c>
      <c r="OY12" s="6">
        <v>3.0415211737160108E-2</v>
      </c>
      <c r="OZ12" s="6">
        <v>0.31569579702616002</v>
      </c>
      <c r="PA12" s="6">
        <v>6.9929038107400032E-2</v>
      </c>
      <c r="PB12" s="6">
        <v>0.20920816522836994</v>
      </c>
      <c r="PC12" s="6">
        <v>0.28450373274087992</v>
      </c>
      <c r="PD12" s="6">
        <v>-3.1718338906765009E-2</v>
      </c>
      <c r="PE12" s="6">
        <v>0.27446452242135999</v>
      </c>
      <c r="PF12" s="6">
        <v>7.803712904449922E-3</v>
      </c>
      <c r="PG12" s="6">
        <v>-0.12916633027792002</v>
      </c>
      <c r="PH12" s="6">
        <v>0.27910128694773007</v>
      </c>
      <c r="PI12" s="6">
        <v>0.20202091795206001</v>
      </c>
      <c r="PJ12" s="6">
        <v>6.4684067785740096E-2</v>
      </c>
      <c r="PK12" s="6">
        <v>0.14972618681191996</v>
      </c>
      <c r="PL12" s="6">
        <v>0.17577079397439999</v>
      </c>
      <c r="PM12" s="6">
        <v>-4.6767558038234958E-2</v>
      </c>
      <c r="PN12" s="6">
        <v>0.26612261396647008</v>
      </c>
      <c r="PO12" s="6">
        <v>8.459273439646009E-2</v>
      </c>
      <c r="PP12" s="6">
        <v>9.6514020979399984E-2</v>
      </c>
      <c r="PQ12" s="6">
        <v>0.53653434377908993</v>
      </c>
      <c r="PR12" s="6">
        <v>0.31610730749368998</v>
      </c>
      <c r="PS12" s="6">
        <v>-8.5020388543606051E-2</v>
      </c>
      <c r="PT12" s="6">
        <v>0.48880127531290007</v>
      </c>
      <c r="PU12" s="6">
        <v>-8.9759792268276017E-2</v>
      </c>
      <c r="PV12" s="6">
        <v>0.23149231535195991</v>
      </c>
      <c r="PW12" s="6">
        <v>-4.3833936631679005E-2</v>
      </c>
      <c r="PX12" s="6">
        <v>0.35170117479563001</v>
      </c>
      <c r="PY12" s="6">
        <v>-7.6902533948420948E-2</v>
      </c>
      <c r="PZ12" s="6">
        <v>0.18665543657541006</v>
      </c>
      <c r="QA12" s="6">
        <v>8.0629740774629921E-2</v>
      </c>
      <c r="QB12" s="6">
        <v>0.20285156828165007</v>
      </c>
      <c r="QC12" s="6">
        <v>7.6876030564299036E-3</v>
      </c>
      <c r="QD12" s="6">
        <v>-2.5084461152553028E-2</v>
      </c>
      <c r="QE12" s="6">
        <v>4.5049105703830028E-2</v>
      </c>
      <c r="QF12" s="6">
        <v>-0.21693101066350895</v>
      </c>
      <c r="QG12" s="6">
        <v>-0.12149539130926101</v>
      </c>
      <c r="QH12" s="6">
        <v>-0.152404571950436</v>
      </c>
      <c r="QI12" s="6">
        <v>1.9147192060950058E-2</v>
      </c>
      <c r="QJ12" s="6">
        <v>0.31776646238564998</v>
      </c>
      <c r="QK12" s="6">
        <v>-0.17147930997610095</v>
      </c>
      <c r="QL12" s="6">
        <v>-9.1932143151760015E-2</v>
      </c>
      <c r="QM12" s="6">
        <v>0.22528890234231991</v>
      </c>
      <c r="QN12" s="6">
        <v>0.20424464803934006</v>
      </c>
      <c r="QO12" s="6">
        <v>-6.437059777975096E-2</v>
      </c>
      <c r="QP12" s="6">
        <v>-3.5431291043757973E-2</v>
      </c>
      <c r="QQ12" s="6">
        <v>5.6137000143529958E-2</v>
      </c>
      <c r="QR12" s="6">
        <v>-4.2499925076960987E-2</v>
      </c>
      <c r="QS12" s="6">
        <v>0.30602696996926992</v>
      </c>
      <c r="QT12" s="6">
        <v>-0.11732944387197497</v>
      </c>
      <c r="QU12" s="6">
        <v>0.12142494779825008</v>
      </c>
      <c r="QV12" s="6">
        <v>0.33934954267740003</v>
      </c>
      <c r="QW12" s="6">
        <v>0.24260452848672998</v>
      </c>
      <c r="QX12" s="6">
        <v>0.13740173441171999</v>
      </c>
      <c r="QY12" s="6">
        <v>0.38228837114573011</v>
      </c>
      <c r="QZ12" s="6">
        <v>0.12943378549814</v>
      </c>
      <c r="RA12" s="6">
        <v>8.76442537903801E-2</v>
      </c>
      <c r="RB12" s="6">
        <v>0.14054325681924995</v>
      </c>
      <c r="RC12" s="6">
        <v>-9.3787039697169949E-2</v>
      </c>
      <c r="RD12" s="6">
        <v>0.3439586506485901</v>
      </c>
      <c r="RE12" s="6">
        <v>0.11025301080941996</v>
      </c>
      <c r="RF12" s="6">
        <v>8.6214576780800023E-2</v>
      </c>
      <c r="RG12" s="6">
        <v>1.2451087057590016E-2</v>
      </c>
      <c r="RH12" s="6">
        <v>-0.10664847034215896</v>
      </c>
      <c r="RI12" s="6">
        <v>0.24887434107064998</v>
      </c>
      <c r="RJ12" s="6">
        <v>-5.3030277669430026E-2</v>
      </c>
      <c r="RK12" s="6">
        <v>-1.9827510297298012E-2</v>
      </c>
      <c r="RL12" s="6">
        <v>2.3490940153600093E-2</v>
      </c>
      <c r="RM12" s="6">
        <v>0.29312304121256005</v>
      </c>
      <c r="RN12" s="6">
        <v>-0.10217335361242297</v>
      </c>
      <c r="RO12" s="6">
        <v>0.24238971334695991</v>
      </c>
      <c r="RP12" s="6">
        <v>0.16163400274514994</v>
      </c>
      <c r="RQ12" s="6">
        <v>0.1829146490693101</v>
      </c>
      <c r="RR12" s="6">
        <v>-0.10944374936819101</v>
      </c>
      <c r="RS12" s="6">
        <v>0.46803227525949009</v>
      </c>
      <c r="RT12" s="6">
        <v>2.9433117508899098E-3</v>
      </c>
      <c r="RU12" s="6">
        <v>0.28822628122567995</v>
      </c>
      <c r="RV12" s="6">
        <v>0.19051030737161989</v>
      </c>
      <c r="RW12" s="6">
        <v>-5.7467426240443986E-2</v>
      </c>
      <c r="RX12" s="6">
        <v>-6.3034082829952043E-2</v>
      </c>
      <c r="RY12" s="6">
        <v>0.10371950727701007</v>
      </c>
      <c r="RZ12" s="6">
        <v>0.23581460577249991</v>
      </c>
      <c r="SA12" s="6">
        <v>-3.5211826741694985E-2</v>
      </c>
      <c r="SB12" s="6">
        <v>-5.8137442052364041E-2</v>
      </c>
      <c r="SC12" s="6">
        <v>-0.12390681642293899</v>
      </c>
      <c r="SD12" s="6">
        <v>3.3106003820899899E-2</v>
      </c>
      <c r="SE12" s="6">
        <v>-9.8598147809505043E-2</v>
      </c>
      <c r="SF12" s="6">
        <v>1.3796006262299931E-2</v>
      </c>
      <c r="SG12" s="6">
        <v>-2.2004498839379716E-3</v>
      </c>
      <c r="SH12" s="6">
        <v>0.34042254549264994</v>
      </c>
      <c r="SI12" s="6">
        <v>6.8337355673310007E-2</v>
      </c>
      <c r="SJ12" s="6">
        <v>0.17998281580209996</v>
      </c>
      <c r="SK12" s="6">
        <v>0.10770419698954004</v>
      </c>
      <c r="SL12" s="6">
        <v>-7.3543156564236045E-2</v>
      </c>
      <c r="SM12" s="6">
        <v>-7.4560071408748985E-2</v>
      </c>
      <c r="SN12" s="6">
        <v>9.882632356882004E-2</v>
      </c>
      <c r="SO12" s="6">
        <v>0.13549474340676992</v>
      </c>
      <c r="SP12" s="6">
        <v>0.1457631931901</v>
      </c>
      <c r="SQ12" s="6">
        <v>-4.1746581971645047E-2</v>
      </c>
      <c r="SR12" s="6">
        <v>-5.3502227246761014E-2</v>
      </c>
      <c r="SS12" s="6">
        <v>-1.7127658307552029E-2</v>
      </c>
      <c r="ST12" s="6">
        <v>-1.6103292882442055E-2</v>
      </c>
      <c r="SU12" s="6">
        <v>0.2523942337632199</v>
      </c>
      <c r="SV12" s="6">
        <v>-3.354456561803798E-2</v>
      </c>
      <c r="SW12" s="6">
        <v>0.44647351366281995</v>
      </c>
      <c r="SX12" s="6">
        <v>-7.0619846761227012E-2</v>
      </c>
      <c r="SY12" s="6">
        <v>7.2309766829010025E-2</v>
      </c>
      <c r="SZ12" s="6">
        <v>0.72659650903939998</v>
      </c>
      <c r="TA12" s="6">
        <v>0.20901588064432008</v>
      </c>
      <c r="TB12" s="6">
        <v>0.22668007475137997</v>
      </c>
      <c r="TC12" s="6">
        <v>8.6261902868749907E-2</v>
      </c>
      <c r="TD12" s="6">
        <v>-0.19196143287420298</v>
      </c>
      <c r="TE12" s="6">
        <v>1.9887958586219945E-2</v>
      </c>
      <c r="TF12" s="6">
        <v>0.10024884802102996</v>
      </c>
      <c r="TG12" s="6">
        <v>0.22072425943613005</v>
      </c>
      <c r="TH12" s="6">
        <v>0.67765811544656995</v>
      </c>
      <c r="TI12" s="6">
        <v>0.18324569326638995</v>
      </c>
      <c r="TJ12" s="6">
        <v>0.25774732691049995</v>
      </c>
      <c r="TK12" s="6">
        <v>-9.4836439073086032E-2</v>
      </c>
      <c r="TL12" s="6">
        <v>0.15132096868753009</v>
      </c>
      <c r="TM12" s="6">
        <v>0.1143105373978599</v>
      </c>
      <c r="TN12" s="6">
        <v>-5.9192682683468001E-2</v>
      </c>
      <c r="TO12" s="6">
        <v>0.50314572912455002</v>
      </c>
      <c r="TP12" s="6">
        <v>3.6180769026280091E-2</v>
      </c>
      <c r="TQ12" s="6">
        <v>7.8485046446320039E-2</v>
      </c>
      <c r="TR12" s="6">
        <v>9.3006049215790032E-2</v>
      </c>
      <c r="TS12" s="6">
        <v>8.9673147797599828E-3</v>
      </c>
      <c r="TT12" s="6">
        <v>2.7111087858679994E-2</v>
      </c>
      <c r="TU12" s="6">
        <v>0.12961617571116002</v>
      </c>
      <c r="TV12" s="6">
        <v>-0.17672577041387505</v>
      </c>
      <c r="TW12" s="6">
        <v>2.7493034422400031E-2</v>
      </c>
      <c r="TX12" s="6">
        <v>0.25468793970346004</v>
      </c>
      <c r="TY12" s="6">
        <v>-5.4667617261410006E-2</v>
      </c>
      <c r="TZ12" s="6">
        <v>0.21640828710794002</v>
      </c>
      <c r="UA12" s="6">
        <v>-7.4570859849452997E-2</v>
      </c>
      <c r="UB12" s="6">
        <v>0.14946011167764994</v>
      </c>
      <c r="UC12" s="6">
        <v>0.11432865720987007</v>
      </c>
      <c r="UD12" s="6">
        <v>0.16798070532083997</v>
      </c>
      <c r="UE12" s="6">
        <v>3.813270193337992E-2</v>
      </c>
      <c r="UF12" s="6">
        <v>5.8791552603240094E-2</v>
      </c>
      <c r="UG12" s="6">
        <v>0.17844036680459996</v>
      </c>
      <c r="UH12" s="6">
        <v>0.20647529226542005</v>
      </c>
      <c r="UI12" s="6">
        <v>1.1005555212499907E-2</v>
      </c>
      <c r="UJ12" s="6">
        <v>-7.4112500131130021E-2</v>
      </c>
      <c r="UK12" s="6">
        <v>0.25094143015146009</v>
      </c>
      <c r="UL12" s="6">
        <v>0.15206698042153999</v>
      </c>
      <c r="UM12" s="6">
        <v>0.2071228371262599</v>
      </c>
      <c r="UN12" s="6">
        <v>0.22196403604745996</v>
      </c>
      <c r="UO12" s="6">
        <v>0.13214424711466011</v>
      </c>
      <c r="UP12" s="6">
        <v>-6.460490363836302E-2</v>
      </c>
      <c r="UQ12" s="6">
        <v>7.3454414427279957E-2</v>
      </c>
      <c r="UR12" s="6">
        <v>2.3635660231110078E-2</v>
      </c>
      <c r="US12" s="6">
        <v>6.5919504761700054E-3</v>
      </c>
      <c r="UT12" s="6">
        <v>1.7438948149983702E-5</v>
      </c>
      <c r="UU12" s="6">
        <v>-0.10640486615896205</v>
      </c>
      <c r="UV12" s="6">
        <v>-7.794764178991298E-2</v>
      </c>
      <c r="UW12" s="6">
        <v>-3.1851793706416998E-2</v>
      </c>
      <c r="UX12" s="6">
        <v>3.9058004438879967E-2</v>
      </c>
      <c r="UY12" s="6">
        <v>0.23396519285439998</v>
      </c>
      <c r="UZ12" s="6">
        <v>0.24685851198435005</v>
      </c>
      <c r="VA12" s="6">
        <v>-3.601648944616298E-2</v>
      </c>
      <c r="VB12" s="6">
        <v>-0.136543775975704</v>
      </c>
      <c r="VC12" s="6">
        <v>0.38205162149668004</v>
      </c>
      <c r="VD12" s="6">
        <v>5.620328050851997E-2</v>
      </c>
      <c r="VE12" s="6">
        <v>-0.18502202171087301</v>
      </c>
      <c r="VF12" s="6">
        <v>0.23456767660379008</v>
      </c>
      <c r="VG12" s="6">
        <v>9.0019141256810098E-2</v>
      </c>
      <c r="VH12" s="6">
        <v>0.32683280569314999</v>
      </c>
      <c r="VI12" s="6">
        <v>-0.16462173599004704</v>
      </c>
      <c r="VJ12" s="6">
        <v>0.24034026724099999</v>
      </c>
      <c r="VK12" s="6">
        <v>-9.356006520986504E-2</v>
      </c>
      <c r="VL12" s="6">
        <v>0.28378347021341011</v>
      </c>
      <c r="VM12" s="6">
        <v>0.11522022348641991</v>
      </c>
      <c r="VN12" s="6">
        <v>-0.17581000465154595</v>
      </c>
      <c r="VO12" s="6">
        <v>-9.4722951829433022E-2</v>
      </c>
      <c r="VP12" s="6">
        <v>0.37037852865457999</v>
      </c>
      <c r="VQ12" s="6">
        <v>5.7827387869360036E-2</v>
      </c>
      <c r="VR12" s="6">
        <v>-0.15088846820592905</v>
      </c>
      <c r="VS12" s="6">
        <v>-8.7817276895046037E-2</v>
      </c>
      <c r="VT12" s="6">
        <v>2.8251324713230108E-2</v>
      </c>
      <c r="VU12" s="6">
        <v>4.4048176407800455E-3</v>
      </c>
      <c r="VV12" s="6">
        <v>2.7725254118440068E-2</v>
      </c>
      <c r="VW12" s="6">
        <v>3.1497274458410107E-2</v>
      </c>
      <c r="VX12" s="6">
        <v>0.18082765203713991</v>
      </c>
      <c r="VY12" s="6">
        <v>6.0250197470189892E-2</v>
      </c>
      <c r="VZ12" s="6">
        <v>9.9606786787509893E-2</v>
      </c>
      <c r="WA12" s="6">
        <v>7.2471653044219986E-2</v>
      </c>
      <c r="WB12" s="6">
        <v>4.954842191935005E-2</v>
      </c>
      <c r="WC12" s="6">
        <v>0.25717929464579004</v>
      </c>
      <c r="WD12" s="6">
        <v>-0.26038488286733596</v>
      </c>
      <c r="WE12" s="6">
        <v>1.5130673468110034E-2</v>
      </c>
      <c r="WF12" s="6">
        <v>-0.10306724447011895</v>
      </c>
      <c r="WG12" s="6">
        <v>0.3258195267319699</v>
      </c>
      <c r="WH12" s="6">
        <v>0.18891135317086993</v>
      </c>
      <c r="WI12" s="6">
        <v>-5.9953476369380976E-2</v>
      </c>
      <c r="WJ12" s="6">
        <v>0.47549465757607989</v>
      </c>
      <c r="WK12" s="6">
        <v>0.14970234495401002</v>
      </c>
      <c r="WL12" s="6">
        <v>-7.5774158418178028E-2</v>
      </c>
      <c r="WM12" s="6">
        <v>-0.11932757037877995</v>
      </c>
      <c r="WN12" s="6">
        <v>-7.3117865920070413E-3</v>
      </c>
      <c r="WO12" s="6">
        <v>-1.0975445687770979E-2</v>
      </c>
      <c r="WP12" s="6">
        <v>7.5743542313599921E-3</v>
      </c>
      <c r="WQ12" s="6">
        <v>-8.6083198964596042E-2</v>
      </c>
      <c r="WR12" s="6">
        <v>0.27742258173226997</v>
      </c>
      <c r="WS12" s="6">
        <v>0.25536099535226997</v>
      </c>
      <c r="WT12" s="6">
        <v>-8.4810401380062017E-2</v>
      </c>
      <c r="WU12" s="6">
        <v>9.4449196875100005E-2</v>
      </c>
      <c r="WV12" s="6">
        <v>5.223373037577006E-2</v>
      </c>
      <c r="WW12" s="6">
        <v>-0.11430426973104502</v>
      </c>
      <c r="WX12" s="6">
        <v>0.30307892423867999</v>
      </c>
      <c r="WY12" s="6">
        <v>0.2749110804200201</v>
      </c>
      <c r="WZ12" s="6">
        <v>6.5207038939000039E-2</v>
      </c>
      <c r="XA12" s="6">
        <v>0.26045802694559006</v>
      </c>
      <c r="XB12" s="6">
        <v>3.2455001890659974E-2</v>
      </c>
      <c r="XC12" s="6">
        <v>0.23574451071024005</v>
      </c>
      <c r="XD12" s="6">
        <v>0.10498860937356991</v>
      </c>
      <c r="XE12" s="6">
        <v>0.10536876779795001</v>
      </c>
      <c r="XF12" s="6">
        <v>5.5923805832900353E-3</v>
      </c>
      <c r="XG12" s="6">
        <v>-2.2988285005092979E-2</v>
      </c>
      <c r="XH12" s="6">
        <v>0.23822251421212992</v>
      </c>
      <c r="XI12" s="6">
        <v>5.6704555571079895E-2</v>
      </c>
      <c r="XJ12" s="6">
        <v>0.36552837949991002</v>
      </c>
      <c r="XK12" s="6">
        <v>-3.1135703504085011E-2</v>
      </c>
      <c r="XL12" s="6">
        <v>0.10543862444162011</v>
      </c>
      <c r="XM12" s="6">
        <v>-0.14750471252203001</v>
      </c>
      <c r="XN12" s="6">
        <v>-0.18722328084707296</v>
      </c>
      <c r="XO12" s="6">
        <v>0.19521096807718008</v>
      </c>
      <c r="XP12" s="6">
        <v>0.25562313657998992</v>
      </c>
      <c r="XQ12" s="6">
        <v>0.1219349251389501</v>
      </c>
      <c r="XR12" s="6">
        <v>3.1631861746310053E-2</v>
      </c>
      <c r="XS12" s="6">
        <v>0.3071593390107199</v>
      </c>
      <c r="XT12" s="6">
        <v>-0.16081484693288794</v>
      </c>
      <c r="XU12" s="6">
        <v>0.34168091875314999</v>
      </c>
      <c r="XV12" s="6">
        <v>0.13685217958689</v>
      </c>
      <c r="XW12" s="6">
        <v>0.29014078241586994</v>
      </c>
      <c r="XX12" s="6">
        <v>0.16977027517557008</v>
      </c>
      <c r="XY12" s="6">
        <v>6.9935665726699181E-3</v>
      </c>
      <c r="XZ12" s="6">
        <v>-6.8460430085659052E-2</v>
      </c>
      <c r="YA12" s="6">
        <v>6.7619834959510072E-2</v>
      </c>
      <c r="YB12" s="6">
        <v>0.12076750856637997</v>
      </c>
      <c r="YC12" s="6">
        <v>5.9333001196379964E-2</v>
      </c>
      <c r="YD12" s="6">
        <v>-4.5122708261012945E-2</v>
      </c>
      <c r="YE12" s="6">
        <v>-1.0400499284267006E-2</v>
      </c>
      <c r="YF12" s="6">
        <v>-7.2797673940605545E-4</v>
      </c>
      <c r="YG12" s="6">
        <v>0.32315877538919002</v>
      </c>
      <c r="YH12" s="6">
        <v>-6.8279641866697549E-4</v>
      </c>
      <c r="YI12" s="6">
        <v>0.16946199995278999</v>
      </c>
      <c r="YJ12" s="6">
        <v>-0.17220815557241398</v>
      </c>
      <c r="YK12" s="6">
        <v>4.9328838407989961E-2</v>
      </c>
      <c r="YL12" s="6">
        <v>0.11954775911569993</v>
      </c>
      <c r="YM12" s="6">
        <v>0.24454442125559006</v>
      </c>
      <c r="YN12" s="6">
        <v>5.2668009817600003E-2</v>
      </c>
      <c r="YO12" s="6">
        <v>0.36768892866372993</v>
      </c>
      <c r="YP12" s="6">
        <v>-0.10374322074651698</v>
      </c>
      <c r="YQ12" s="6">
        <v>3.982578337190068E-3</v>
      </c>
      <c r="YR12" s="6">
        <v>0.36135200124978994</v>
      </c>
      <c r="YS12" s="6">
        <v>0.19522861105204004</v>
      </c>
      <c r="YT12" s="6">
        <v>0.19237569433451007</v>
      </c>
      <c r="YU12" s="6">
        <v>-7.3881055295466957E-2</v>
      </c>
      <c r="YV12" s="6">
        <v>9.7409759581090105E-2</v>
      </c>
      <c r="YW12" s="6">
        <v>8.3253775656219942E-2</v>
      </c>
      <c r="YX12" s="6">
        <v>0.27725807291268989</v>
      </c>
      <c r="YY12" s="6">
        <v>4.9330745756630101E-2</v>
      </c>
      <c r="YZ12" s="6">
        <v>0.14455822569132004</v>
      </c>
      <c r="ZA12" s="6">
        <v>7.6686893522740052E-2</v>
      </c>
      <c r="ZB12" s="6">
        <v>0.10661200147867</v>
      </c>
      <c r="ZC12" s="6">
        <v>0.11715999704599001</v>
      </c>
      <c r="ZD12" s="6">
        <v>0.31468859773873992</v>
      </c>
      <c r="ZE12" s="6">
        <v>0.15012541872262997</v>
      </c>
      <c r="ZF12" s="6">
        <v>2.4187003195289991E-2</v>
      </c>
      <c r="ZG12" s="6">
        <v>2.1081005156039945E-2</v>
      </c>
      <c r="ZH12" s="6">
        <v>-2.4593259274959034E-2</v>
      </c>
      <c r="ZI12" s="6">
        <v>0.13356259924172997</v>
      </c>
      <c r="ZJ12" s="6">
        <v>0.26711240869760999</v>
      </c>
      <c r="ZK12" s="6">
        <v>5.0115977346899987E-2</v>
      </c>
      <c r="ZL12" s="6">
        <v>0.13899162870646009</v>
      </c>
      <c r="ZM12" s="6">
        <v>0.12588790518045001</v>
      </c>
      <c r="ZN12" s="6">
        <v>0.17523745161295001</v>
      </c>
      <c r="ZO12" s="6">
        <v>0.15237978559731991</v>
      </c>
      <c r="ZP12" s="6">
        <v>2.1787677824500085E-2</v>
      </c>
      <c r="ZQ12" s="6">
        <v>0.32178298097849001</v>
      </c>
      <c r="ZR12" s="6">
        <v>0.12966600519419003</v>
      </c>
      <c r="ZS12" s="6">
        <v>-0.22364666599035299</v>
      </c>
      <c r="ZT12" s="6">
        <v>-0.14878662961721401</v>
      </c>
      <c r="ZU12" s="6">
        <v>0.24711385828257004</v>
      </c>
      <c r="ZV12" s="6">
        <v>0.11741319757700008</v>
      </c>
      <c r="ZW12" s="6">
        <v>0.23700479131937002</v>
      </c>
      <c r="ZX12" s="6">
        <v>-6.3904660940194979E-4</v>
      </c>
      <c r="ZY12" s="6">
        <v>0.18833926779031995</v>
      </c>
      <c r="ZZ12" s="6">
        <v>7.8012262403970078E-2</v>
      </c>
      <c r="AAA12" s="6">
        <v>-0.12107809919118895</v>
      </c>
      <c r="AAB12" s="6">
        <v>0.16111234289407994</v>
      </c>
      <c r="AAC12" s="6">
        <v>-6.5403546273708035E-2</v>
      </c>
      <c r="AAD12" s="6">
        <v>-1.0120476663112998E-2</v>
      </c>
      <c r="AAE12" s="6">
        <v>0.18639055353403</v>
      </c>
      <c r="AAF12" s="6">
        <v>-3.738072055578201E-2</v>
      </c>
      <c r="AAG12" s="6">
        <v>-4.6321119248866949E-2</v>
      </c>
      <c r="AAH12" s="6">
        <v>7.8780804693699968E-2</v>
      </c>
      <c r="AAI12" s="6">
        <v>4.8582826673980062E-2</v>
      </c>
      <c r="AAJ12" s="6">
        <v>9.3821798384190025E-2</v>
      </c>
      <c r="AAK12" s="6">
        <v>0.27372125250100998</v>
      </c>
      <c r="AAL12" s="6">
        <v>0.10464445215463991</v>
      </c>
      <c r="AAM12" s="6">
        <v>0.34183100324868998</v>
      </c>
      <c r="AAN12" s="6">
        <v>-7.7058221280575045E-2</v>
      </c>
      <c r="AAO12" s="6">
        <v>0.13193420034647008</v>
      </c>
      <c r="AAP12" s="6">
        <v>-0.15770235198736204</v>
      </c>
      <c r="AAQ12" s="6">
        <v>-0.12560411828756302</v>
      </c>
      <c r="AAR12" s="6">
        <v>0.19289878469706001</v>
      </c>
      <c r="AAS12" s="6">
        <v>0.18526748281717009</v>
      </c>
      <c r="AAT12" s="6">
        <v>7.5610791265960042E-2</v>
      </c>
      <c r="AAU12" s="6">
        <v>0.32611385446786989</v>
      </c>
      <c r="AAV12" s="6">
        <v>-1.3437296330929049E-2</v>
      </c>
      <c r="AAW12" s="6">
        <v>0.32870010000467009</v>
      </c>
      <c r="AAX12" s="6">
        <v>0.10762790304421999</v>
      </c>
      <c r="AAY12" s="6">
        <v>0.17303351026773006</v>
      </c>
      <c r="AAZ12" s="6">
        <v>1.8784915029999905E-2</v>
      </c>
      <c r="ABA12" s="6">
        <v>0.11779454809426992</v>
      </c>
      <c r="ABB12" s="6">
        <v>-8.3366061627864974E-2</v>
      </c>
      <c r="ABC12" s="6">
        <v>0.30658868414164009</v>
      </c>
      <c r="ABD12" s="6">
        <v>0.12004617315530997</v>
      </c>
      <c r="ABE12" s="6">
        <v>-0.14248761075735095</v>
      </c>
      <c r="ABF12" s="6">
        <v>-4.0316666543483981E-2</v>
      </c>
      <c r="ABG12" s="6">
        <v>-0.13878723520040503</v>
      </c>
      <c r="ABH12" s="6">
        <v>-0.13721987146139103</v>
      </c>
      <c r="ABI12" s="6">
        <v>0.24275199037790007</v>
      </c>
      <c r="ABJ12" s="6">
        <v>-0.10401847499608996</v>
      </c>
      <c r="ABK12" s="6">
        <v>0.35118476015329003</v>
      </c>
      <c r="ABL12" s="6">
        <v>0.28737894159555011</v>
      </c>
      <c r="ABM12" s="6">
        <v>0.28529134851693994</v>
      </c>
      <c r="ABN12" s="6">
        <v>9.1373835623260069E-2</v>
      </c>
      <c r="ABO12" s="6">
        <v>6.2836681425570085E-2</v>
      </c>
      <c r="ABP12" s="6">
        <v>4.7256623327730063E-2</v>
      </c>
      <c r="ABQ12" s="6">
        <v>-0.15555384296178798</v>
      </c>
      <c r="ABR12" s="6">
        <v>0.39515939813851997</v>
      </c>
      <c r="ABS12" s="6">
        <v>-0.25074550050497002</v>
      </c>
      <c r="ABT12" s="6">
        <v>1.1891161024569996E-2</v>
      </c>
      <c r="ABU12" s="6">
        <v>-4.1708554208279014E-2</v>
      </c>
      <c r="ABV12" s="6">
        <v>0.12011960607766992</v>
      </c>
      <c r="ABW12" s="6">
        <v>-5.2082790732379536E-3</v>
      </c>
      <c r="ABX12" s="6">
        <v>-0.21859576839208605</v>
      </c>
      <c r="ABY12" s="6">
        <v>-6.257614034414305E-2</v>
      </c>
      <c r="ABZ12" s="6">
        <v>0.18172076803445991</v>
      </c>
      <c r="ACA12" s="6">
        <v>-2.660092252492896E-2</v>
      </c>
      <c r="ACB12" s="6">
        <v>-6.5832699716090959E-2</v>
      </c>
      <c r="ACC12" s="6">
        <v>0.11923197370767991</v>
      </c>
      <c r="ACD12" s="6">
        <v>0.30191830259562003</v>
      </c>
      <c r="ACE12" s="6">
        <v>9.071949583292005E-2</v>
      </c>
      <c r="ACF12" s="6">
        <v>0.15556672674418004</v>
      </c>
      <c r="ACG12" s="6">
        <v>0.1353565798401799</v>
      </c>
      <c r="ACH12" s="6">
        <v>-0.25288620132207895</v>
      </c>
      <c r="ACI12" s="6">
        <v>0.12633756262064</v>
      </c>
      <c r="ACJ12" s="6">
        <v>0.41980031591653999</v>
      </c>
      <c r="ACK12" s="6">
        <v>0.38537410360575008</v>
      </c>
      <c r="ACL12" s="6">
        <v>7.3679481565950056E-2</v>
      </c>
      <c r="ACM12" s="6">
        <v>-2.6631916940212053E-2</v>
      </c>
      <c r="ACN12" s="6">
        <v>0.36827245813607989</v>
      </c>
      <c r="ACO12" s="6">
        <v>3.4770880758759892E-2</v>
      </c>
      <c r="ACP12" s="6">
        <v>0.46361116033793004</v>
      </c>
      <c r="ACQ12" s="6">
        <v>0.47965363126992999</v>
      </c>
      <c r="ACR12" s="6">
        <v>1.602486234903E-2</v>
      </c>
      <c r="ACS12" s="6">
        <v>0.16313770872354993</v>
      </c>
      <c r="ACT12" s="6">
        <v>0.13263670068978994</v>
      </c>
      <c r="ACU12" s="6">
        <v>0.13709512811899005</v>
      </c>
      <c r="ACV12" s="6">
        <v>-2.2567416608333946E-2</v>
      </c>
      <c r="ACW12" s="6">
        <v>-2.8010572373866949E-2</v>
      </c>
      <c r="ACX12" s="6">
        <v>-8.6165751397609958E-2</v>
      </c>
      <c r="ACY12" s="6">
        <v>0.29344144922494997</v>
      </c>
      <c r="ACZ12" s="6">
        <v>0.10047021967172998</v>
      </c>
      <c r="ADA12" s="6">
        <v>-0.16714849609136595</v>
      </c>
      <c r="ADB12" s="6">
        <v>-7.0111121118069053E-2</v>
      </c>
      <c r="ADC12" s="6">
        <v>0.20330146414042005</v>
      </c>
      <c r="ADD12" s="6">
        <v>0.44849637609720006</v>
      </c>
      <c r="ADE12" s="6">
        <v>0.16678217512368998</v>
      </c>
      <c r="ADF12" s="6">
        <v>0.25101355177164009</v>
      </c>
      <c r="ADG12" s="6">
        <v>0.23560777765511998</v>
      </c>
      <c r="ADH12" s="6">
        <v>0.17222276788950008</v>
      </c>
      <c r="ADI12" s="6">
        <v>0.29021457296610009</v>
      </c>
      <c r="ADJ12" s="6">
        <v>0.40346852403879008</v>
      </c>
      <c r="ADK12" s="6">
        <v>-2.8421486794948048E-2</v>
      </c>
      <c r="ADL12" s="6">
        <v>-8.9248670935629937E-3</v>
      </c>
      <c r="ADM12" s="6">
        <v>-5.574270623922295E-2</v>
      </c>
      <c r="ADN12" s="6">
        <v>0.12653485399485009</v>
      </c>
      <c r="ADO12" s="6">
        <v>0.53864506345987007</v>
      </c>
      <c r="ADP12" s="6">
        <v>2.4828587591650075E-2</v>
      </c>
      <c r="ADQ12" s="6">
        <v>0.27068761450051992</v>
      </c>
      <c r="ADR12" s="6">
        <v>-0.322747970998287</v>
      </c>
      <c r="ADS12" s="6">
        <v>0.13706472975015993</v>
      </c>
      <c r="ADT12" s="6">
        <v>0.4524064407944699</v>
      </c>
      <c r="ADU12" s="6">
        <v>2.9370819151399941E-2</v>
      </c>
      <c r="ADV12" s="6">
        <v>5.8229123175139952E-2</v>
      </c>
      <c r="ADW12" s="6">
        <v>0.11496308904885999</v>
      </c>
      <c r="ADX12" s="6">
        <v>1.1625681936739962E-2</v>
      </c>
      <c r="ADY12" s="6">
        <v>7.3521410048009939E-2</v>
      </c>
      <c r="ADZ12" s="6">
        <v>-3.0021752297877957E-2</v>
      </c>
      <c r="AEA12" s="6">
        <v>-0.19490250486135496</v>
      </c>
      <c r="AEB12" s="6">
        <v>-4.4271196305752047E-2</v>
      </c>
      <c r="AEC12" s="6">
        <v>0.1087230787873299</v>
      </c>
      <c r="AED12" s="6">
        <v>0.25723687273263995</v>
      </c>
      <c r="AEE12" s="6">
        <v>3.4453068792819952E-2</v>
      </c>
      <c r="AEF12" s="6">
        <v>-1.9215001463890324E-3</v>
      </c>
      <c r="AEG12" s="6">
        <v>-0.18498548406362503</v>
      </c>
      <c r="AEH12" s="6">
        <v>0.25765088659525004</v>
      </c>
      <c r="AEI12" s="6">
        <v>5.638364416361008E-2</v>
      </c>
      <c r="AEJ12" s="6">
        <v>-6.5807069718837985E-2</v>
      </c>
      <c r="AEK12" s="6">
        <v>0.21624854665994997</v>
      </c>
      <c r="AEL12" s="6">
        <v>-5.5635119855404036E-2</v>
      </c>
      <c r="AEM12" s="6">
        <v>0.21877590280771009</v>
      </c>
      <c r="AEN12" s="6">
        <v>0.16240755182505007</v>
      </c>
      <c r="AEO12" s="6">
        <v>0.12315705877543004</v>
      </c>
      <c r="AEP12" s="6">
        <v>8.0635224401949923E-2</v>
      </c>
      <c r="AEQ12" s="6">
        <v>5.3909455358980063E-2</v>
      </c>
      <c r="AER12" s="6">
        <v>0.3435863600373299</v>
      </c>
      <c r="AES12" s="6">
        <v>5.1070366919039989E-2</v>
      </c>
      <c r="AET12" s="6">
        <v>-8.3786155164242038E-2</v>
      </c>
      <c r="AEU12" s="6">
        <v>0.20766941171885001</v>
      </c>
      <c r="AEV12" s="6">
        <v>0.21126428705454003</v>
      </c>
      <c r="AEW12" s="6">
        <v>0.16795769792795001</v>
      </c>
      <c r="AEX12" s="6">
        <v>7.8188334524629921E-2</v>
      </c>
      <c r="AEY12" s="6">
        <v>6.8948184072969987E-2</v>
      </c>
      <c r="AEZ12" s="6">
        <v>6.1714922010899897E-2</v>
      </c>
      <c r="AFA12" s="6">
        <v>-4.7734047353268028E-2</v>
      </c>
      <c r="AFB12" s="6">
        <v>0.15765551191567995</v>
      </c>
      <c r="AFC12" s="6">
        <v>0.36341134172677991</v>
      </c>
      <c r="AFD12" s="6">
        <v>0.49711052042245996</v>
      </c>
      <c r="AFE12" s="6">
        <v>0.33973327738046999</v>
      </c>
      <c r="AFF12" s="6">
        <v>-0.22465011018514602</v>
      </c>
      <c r="AFG12" s="6">
        <v>0.30869630438088991</v>
      </c>
      <c r="AFH12" s="6">
        <v>0.19153944116831001</v>
      </c>
      <c r="AFI12" s="6">
        <v>7.3714409887789989E-2</v>
      </c>
      <c r="AFJ12" s="6">
        <v>0.10567811590433007</v>
      </c>
      <c r="AFK12" s="6">
        <v>0.35933188062905996</v>
      </c>
      <c r="AFL12" s="6">
        <v>0.27313772302866002</v>
      </c>
      <c r="AFM12" s="6">
        <v>0.30687121015786989</v>
      </c>
      <c r="AFN12" s="6">
        <v>7.2842274725440026E-2</v>
      </c>
      <c r="AFO12" s="6">
        <v>-3.4156407296657032E-2</v>
      </c>
      <c r="AFP12" s="6">
        <v>0.33056501013041006</v>
      </c>
      <c r="AFQ12" s="6">
        <v>0.14860144716500989</v>
      </c>
      <c r="AFR12" s="6">
        <v>0.14388719660044003</v>
      </c>
      <c r="AFS12" s="6">
        <v>6.5519367277619978E-2</v>
      </c>
      <c r="AFT12" s="6">
        <v>-4.3196334242819878E-3</v>
      </c>
      <c r="AFU12" s="6">
        <v>-0.21898611921071998</v>
      </c>
      <c r="AFV12" s="6">
        <v>-4.9102689206599992E-2</v>
      </c>
      <c r="AFW12" s="6">
        <v>0.22193125349282994</v>
      </c>
      <c r="AFX12" s="6">
        <v>-7.1115280568599948E-2</v>
      </c>
      <c r="AFY12" s="6">
        <v>-4.3700422227383018E-2</v>
      </c>
      <c r="AFZ12" s="6">
        <v>3.9243017256259893E-2</v>
      </c>
      <c r="AGA12" s="6">
        <v>0.17887226206064</v>
      </c>
      <c r="AGB12" s="6">
        <v>-8.4893490254879023E-2</v>
      </c>
      <c r="AGC12" s="6">
        <v>0.2870401487946499</v>
      </c>
      <c r="AGD12" s="6">
        <v>0.30962554079294002</v>
      </c>
      <c r="AGE12" s="6">
        <v>-0.15566655534505802</v>
      </c>
      <c r="AGF12" s="6">
        <v>5.4590974867340103E-2</v>
      </c>
      <c r="AGG12" s="6">
        <v>0.26249185663461994</v>
      </c>
      <c r="AGH12" s="6">
        <v>3.6517535269259938E-2</v>
      </c>
      <c r="AGI12" s="6">
        <v>0.23701504331827006</v>
      </c>
      <c r="AGJ12" s="6">
        <v>5.0543223440649987E-2</v>
      </c>
      <c r="AGK12" s="6">
        <v>0.12246922117472003</v>
      </c>
      <c r="AGL12" s="6">
        <v>-1.2878502786158985E-2</v>
      </c>
      <c r="AGM12" s="6">
        <v>0.27921858888865003</v>
      </c>
      <c r="AGN12" s="6">
        <v>0.32772997480631005</v>
      </c>
      <c r="AGO12" s="6">
        <v>1.4297114014600876E-3</v>
      </c>
      <c r="AGP12" s="6">
        <v>-0.11349954742193202</v>
      </c>
      <c r="AGQ12" s="6">
        <v>0.16239420038461994</v>
      </c>
      <c r="AGR12" s="6">
        <v>-2.546700376272204E-2</v>
      </c>
      <c r="AGS12" s="6">
        <v>-8.3584631860255998E-2</v>
      </c>
      <c r="AGT12" s="6">
        <v>0.15403858286141991</v>
      </c>
      <c r="AGU12" s="6">
        <v>0.28026643854380007</v>
      </c>
      <c r="AGV12" s="6">
        <v>-7.7317024648189014E-2</v>
      </c>
      <c r="AGW12" s="6">
        <v>7.288662058115003E-2</v>
      </c>
      <c r="AGX12" s="6">
        <v>-0.17517461913824095</v>
      </c>
      <c r="AGY12" s="6">
        <v>0.25069395166635999</v>
      </c>
      <c r="AGZ12" s="6">
        <v>5.7656680166719987E-2</v>
      </c>
      <c r="AHA12" s="6">
        <v>2.1255289137360078E-2</v>
      </c>
      <c r="AHB12" s="6">
        <v>0.30036524397135</v>
      </c>
      <c r="AHC12" s="6">
        <v>0.22649756532907994</v>
      </c>
      <c r="AHD12" s="6">
        <v>9.9956070005889908E-2</v>
      </c>
      <c r="AHE12" s="6">
        <v>-5.7630862176417996E-2</v>
      </c>
      <c r="AHF12" s="6">
        <v>3.5996352255339925E-2</v>
      </c>
      <c r="AHG12" s="6">
        <v>0.14498630625010001</v>
      </c>
      <c r="AHH12" s="6">
        <v>-3.2005216062068964E-2</v>
      </c>
      <c r="AHI12" s="6">
        <v>7.8968797743319996E-2</v>
      </c>
      <c r="AHJ12" s="6">
        <v>1.832166773081001E-2</v>
      </c>
      <c r="AHK12" s="6">
        <v>0.19967607122659992</v>
      </c>
      <c r="AHL12" s="6">
        <v>9.3888197958470032E-2</v>
      </c>
      <c r="AHM12" s="6">
        <v>8.400236189370025E-3</v>
      </c>
      <c r="AHN12" s="6">
        <v>0.28277674776315997</v>
      </c>
      <c r="AHO12" s="6">
        <v>0.44834366899728995</v>
      </c>
      <c r="AHP12" s="6">
        <v>0.16604832273722003</v>
      </c>
      <c r="AHQ12" s="6">
        <v>0.30359986883402001</v>
      </c>
      <c r="AHR12" s="6">
        <v>-2.9686297357081948E-2</v>
      </c>
      <c r="AHS12" s="6">
        <v>-0.11574062246084205</v>
      </c>
      <c r="AHT12" s="6">
        <v>0.48204985719919002</v>
      </c>
      <c r="AHU12" s="6">
        <v>-0.18644913572072996</v>
      </c>
      <c r="AHV12" s="6">
        <v>0.26554611784220006</v>
      </c>
      <c r="AHW12" s="6">
        <v>-0.26273956435918799</v>
      </c>
      <c r="AHX12" s="6">
        <v>2.9740367949010027E-2</v>
      </c>
      <c r="AHY12" s="6">
        <v>-7.0543254792689969E-2</v>
      </c>
      <c r="AHZ12" s="6">
        <v>0.19961348634957998</v>
      </c>
      <c r="AIA12" s="6">
        <v>0.18494120699167005</v>
      </c>
      <c r="AIB12" s="6">
        <v>-0.23488071101903896</v>
      </c>
      <c r="AIC12" s="6">
        <v>2.1980796873569908E-2</v>
      </c>
      <c r="AID12" s="6">
        <v>0.23086682420969007</v>
      </c>
      <c r="AIE12" s="6">
        <v>-0.130423630654812</v>
      </c>
      <c r="AIF12" s="6">
        <v>0.14186767202616002</v>
      </c>
      <c r="AIG12" s="6">
        <v>-0.18192460674047495</v>
      </c>
      <c r="AIH12" s="6">
        <v>9.4096456587309918E-2</v>
      </c>
      <c r="AII12" s="6">
        <v>0.54346684080362007</v>
      </c>
      <c r="AIJ12" s="6">
        <v>0.35402694803475998</v>
      </c>
      <c r="AIK12" s="6">
        <v>3.9383803427220032E-2</v>
      </c>
      <c r="AIL12" s="6">
        <v>-2.337540566921037E-3</v>
      </c>
      <c r="AIM12" s="6">
        <v>-0.12967565196752495</v>
      </c>
      <c r="AIN12" s="6">
        <v>0.15832463365793004</v>
      </c>
      <c r="AIO12" s="6">
        <v>5.1011477529999905E-2</v>
      </c>
      <c r="AIP12" s="6">
        <v>-5.743982928991298E-2</v>
      </c>
      <c r="AIQ12" s="6">
        <v>-6.2203611314296969E-2</v>
      </c>
      <c r="AIR12" s="6">
        <v>0.37507322889565997</v>
      </c>
      <c r="AIS12" s="6">
        <v>0.55247477155923996</v>
      </c>
      <c r="AIT12" s="6">
        <v>0.45854762655496994</v>
      </c>
      <c r="AIU12" s="6">
        <v>-0.16798933881521205</v>
      </c>
      <c r="AIV12" s="6">
        <v>0.25577775102853995</v>
      </c>
      <c r="AIW12" s="6">
        <v>-5.1872636258601945E-2</v>
      </c>
      <c r="AIX12" s="6">
        <v>1.6159926474089925E-2</v>
      </c>
      <c r="AIY12" s="6">
        <v>0.17750362020730992</v>
      </c>
      <c r="AIZ12" s="6">
        <v>0.14285055261849999</v>
      </c>
      <c r="AJA12" s="6">
        <v>0.18962362867594007</v>
      </c>
      <c r="AJB12" s="6">
        <v>0.27699283224344007</v>
      </c>
      <c r="AJC12" s="6">
        <v>0.28379658323526002</v>
      </c>
      <c r="AJD12" s="6">
        <v>0.24502340418099999</v>
      </c>
      <c r="AJE12" s="6">
        <v>0.19595221143960995</v>
      </c>
      <c r="AJF12" s="6">
        <v>0.43241611582041006</v>
      </c>
      <c r="AJG12" s="6">
        <v>-0.10904320615530005</v>
      </c>
      <c r="AJH12" s="6">
        <v>1.1599932730200102E-2</v>
      </c>
      <c r="AJI12" s="6">
        <v>0.17228678327798996</v>
      </c>
      <c r="AJJ12" s="6">
        <v>0.1584838972687701</v>
      </c>
      <c r="AJK12" s="6">
        <v>5.422297579049995E-2</v>
      </c>
      <c r="AJL12" s="6">
        <v>-0.34236558812856699</v>
      </c>
      <c r="AJM12" s="6">
        <v>7.6849733412269972E-2</v>
      </c>
      <c r="AJN12" s="6">
        <v>8.8617955267429993E-2</v>
      </c>
      <c r="AJO12" s="6">
        <v>7.9563056051729975E-2</v>
      </c>
      <c r="AJP12" s="6">
        <v>0.30389872652292005</v>
      </c>
      <c r="AJQ12" s="6">
        <v>-5.2742744863032986E-2</v>
      </c>
      <c r="AJR12" s="6">
        <v>0.3846184359192899</v>
      </c>
      <c r="AJS12" s="6">
        <v>-0.18713917869329399</v>
      </c>
      <c r="AJT12" s="6">
        <v>-8.0328549325465959E-2</v>
      </c>
      <c r="AJU12" s="6">
        <v>0.15430489641427991</v>
      </c>
      <c r="AJV12" s="6">
        <v>-0.15047701734304397</v>
      </c>
      <c r="AJW12" s="6">
        <v>-9.9627460420132041E-2</v>
      </c>
      <c r="AJX12" s="6">
        <v>0.10352054697275004</v>
      </c>
      <c r="AJY12" s="6">
        <v>5.6300555288790077E-2</v>
      </c>
      <c r="AJZ12" s="6">
        <v>0.12200990778207998</v>
      </c>
      <c r="AKA12" s="6">
        <v>0.10836461645365003</v>
      </c>
      <c r="AKB12" s="6">
        <v>5.4497157156470077E-2</v>
      </c>
      <c r="AKC12" s="6">
        <v>0.44386855226755006</v>
      </c>
      <c r="AKD12" s="6">
        <v>6.2705431997780003E-2</v>
      </c>
      <c r="AKE12" s="6">
        <v>0.15072098833323011</v>
      </c>
      <c r="AKF12" s="6">
        <v>-4.9080099046230008E-2</v>
      </c>
      <c r="AKG12" s="6">
        <v>6.0887609541419918E-2</v>
      </c>
      <c r="AKH12" s="6">
        <v>0.34489623171091011</v>
      </c>
      <c r="AKI12" s="6">
        <v>-9.0054525732989887E-3</v>
      </c>
      <c r="AKJ12" s="6">
        <v>0.34434357744455002</v>
      </c>
      <c r="AKK12" s="6">
        <v>0.10235766035317995</v>
      </c>
      <c r="AKL12" s="6">
        <v>5.143836599587992E-2</v>
      </c>
      <c r="AKM12" s="6">
        <v>0.33312860590220006</v>
      </c>
      <c r="AKN12" s="6">
        <v>8.3132659018039901E-2</v>
      </c>
      <c r="AKO12" s="6">
        <v>0.27214137178658993</v>
      </c>
      <c r="AKP12" s="6">
        <v>-1.5656854093075045E-2</v>
      </c>
      <c r="AKQ12" s="6">
        <v>-0.15621110337972599</v>
      </c>
      <c r="AKR12" s="6">
        <v>0.16992786985635999</v>
      </c>
      <c r="AKS12" s="6">
        <v>0.16507247549295001</v>
      </c>
      <c r="AKT12" s="6">
        <v>-8.4006394326686995E-2</v>
      </c>
      <c r="AKU12" s="6">
        <v>-5.4835642755031055E-2</v>
      </c>
      <c r="AKV12" s="6">
        <v>-0.14019026893377295</v>
      </c>
      <c r="AKW12" s="6">
        <v>-0.14202048915624599</v>
      </c>
      <c r="AKX12" s="6">
        <v>-0.14165934461355201</v>
      </c>
      <c r="AKY12" s="6">
        <v>-2.2265578687191034E-2</v>
      </c>
      <c r="AKZ12" s="6">
        <v>0.18667248350382004</v>
      </c>
      <c r="ALA12" s="6">
        <v>0.28710869413614004</v>
      </c>
      <c r="ALB12" s="6">
        <v>0.11478332144022008</v>
      </c>
      <c r="ALC12" s="6">
        <v>7.755867105722003E-2</v>
      </c>
      <c r="ALD12" s="6">
        <v>0.18073323827981991</v>
      </c>
      <c r="ALE12" s="6">
        <v>0.18427804571389994</v>
      </c>
      <c r="ALF12" s="6">
        <v>-2.4501706540584034E-2</v>
      </c>
      <c r="ALG12" s="6">
        <v>-1.7830635488032986E-2</v>
      </c>
      <c r="ALH12" s="6">
        <v>6.4637814581389952E-2</v>
      </c>
      <c r="ALI12" s="6">
        <v>4.5409594595430036E-2</v>
      </c>
      <c r="ALJ12" s="6">
        <v>7.9578076422210042E-2</v>
      </c>
      <c r="ALK12" s="6">
        <v>5.2636896193029914E-2</v>
      </c>
      <c r="ALL12" s="6">
        <v>-4.0230001389980008E-2</v>
      </c>
      <c r="ALM12" s="6">
        <v>0.15267685514689</v>
      </c>
      <c r="ALN12" s="6">
        <v>-4.8024500787257951E-2</v>
      </c>
      <c r="ALO12" s="6">
        <v>0.12412897211313001</v>
      </c>
      <c r="ALP12" s="6">
        <v>8.0166851103310011E-2</v>
      </c>
      <c r="ALQ12" s="10">
        <f t="shared" ref="ALQ12:ALQ16" si="1">AVERAGE(E12:ALP12)</f>
        <v>9.9999999999999381E-2</v>
      </c>
      <c r="ALR12" s="10">
        <v>-0.15569378274679141</v>
      </c>
      <c r="ALS12" s="10">
        <v>8.3923255026340016E-2</v>
      </c>
      <c r="ALT12" s="10">
        <v>0.38166600924730604</v>
      </c>
      <c r="ALU12" s="7"/>
      <c r="AMF12" s="7"/>
    </row>
    <row r="13" spans="1:1021" ht="41.25" customHeight="1" x14ac:dyDescent="0.3">
      <c r="B13" s="4" t="s">
        <v>13</v>
      </c>
      <c r="C13" s="5" t="s">
        <v>12</v>
      </c>
      <c r="D13" s="5" t="s">
        <v>30</v>
      </c>
      <c r="E13" s="6">
        <v>-0.14457957530021648</v>
      </c>
      <c r="F13" s="6">
        <v>0.10974405622482486</v>
      </c>
      <c r="G13" s="6">
        <v>0.3895060262680099</v>
      </c>
      <c r="H13" s="6">
        <v>-0.17373983645439151</v>
      </c>
      <c r="I13" s="6">
        <v>-4.9815416334419993E-5</v>
      </c>
      <c r="J13" s="6">
        <v>-9.1726467847825011E-2</v>
      </c>
      <c r="K13" s="6">
        <v>-7.7719644546508926E-2</v>
      </c>
      <c r="L13" s="6">
        <v>0.15825746870040502</v>
      </c>
      <c r="M13" s="6">
        <v>0.12544648265838498</v>
      </c>
      <c r="N13" s="6">
        <v>0.37211058950424514</v>
      </c>
      <c r="O13" s="6">
        <v>0.16344980812072984</v>
      </c>
      <c r="P13" s="6">
        <v>4.5163317680354975E-2</v>
      </c>
      <c r="Q13" s="6">
        <v>0.38991568899154494</v>
      </c>
      <c r="R13" s="6">
        <v>0.33755628681183003</v>
      </c>
      <c r="S13" s="6">
        <v>0.27551375246048004</v>
      </c>
      <c r="T13" s="6">
        <v>-1.8884100913980628E-3</v>
      </c>
      <c r="U13" s="6">
        <v>0.24391184663772503</v>
      </c>
      <c r="V13" s="6">
        <v>3.1177534818650487E-2</v>
      </c>
      <c r="W13" s="6">
        <v>-1.8064455032348548E-2</v>
      </c>
      <c r="X13" s="6">
        <v>8.1904216766354843E-2</v>
      </c>
      <c r="Y13" s="6">
        <v>-0.11675606751441947</v>
      </c>
      <c r="Z13" s="6">
        <v>-7.893686079978901E-2</v>
      </c>
      <c r="AA13" s="6">
        <v>0.27774099922180495</v>
      </c>
      <c r="AB13" s="6">
        <v>6.2437399387360148E-2</v>
      </c>
      <c r="AC13" s="6">
        <v>0.39171866989135995</v>
      </c>
      <c r="AD13" s="6">
        <v>0.35933969831466506</v>
      </c>
      <c r="AE13" s="6">
        <v>-7.4597016811370986E-2</v>
      </c>
      <c r="AF13" s="6">
        <v>0.10234354352951014</v>
      </c>
      <c r="AG13" s="6">
        <v>-7.6360032796859545E-2</v>
      </c>
      <c r="AH13" s="6">
        <v>0.47323642587662018</v>
      </c>
      <c r="AI13" s="6">
        <v>0.353312536239625</v>
      </c>
      <c r="AJ13" s="6">
        <v>0.20199315166473486</v>
      </c>
      <c r="AK13" s="6">
        <v>-1.1365272998820064E-3</v>
      </c>
      <c r="AL13" s="6">
        <v>-0.203091011285782</v>
      </c>
      <c r="AM13" s="6">
        <v>-0.13807649993896498</v>
      </c>
      <c r="AN13" s="6">
        <v>0.13947372055053986</v>
      </c>
      <c r="AO13" s="6">
        <v>0.10071788644791013</v>
      </c>
      <c r="AP13" s="6">
        <v>-0.24757380867004353</v>
      </c>
      <c r="AQ13" s="6">
        <v>0.17607448911667012</v>
      </c>
      <c r="AR13" s="6">
        <v>0.55184362745284998</v>
      </c>
      <c r="AS13" s="6">
        <v>0.1270664474964136</v>
      </c>
      <c r="AT13" s="6">
        <v>0.28270380115508997</v>
      </c>
      <c r="AU13" s="6">
        <v>0.2450940451621999</v>
      </c>
      <c r="AV13" s="6">
        <v>0.24620036697387504</v>
      </c>
      <c r="AW13" s="6">
        <v>0.23415784454346</v>
      </c>
      <c r="AX13" s="6">
        <v>-5.4010854005813513E-2</v>
      </c>
      <c r="AY13" s="6">
        <v>0.31141017293930018</v>
      </c>
      <c r="AZ13" s="6">
        <v>0.31779859876632521</v>
      </c>
      <c r="BA13" s="6">
        <v>-8.9174614191055435E-2</v>
      </c>
      <c r="BB13" s="6">
        <v>0.16541753625869982</v>
      </c>
      <c r="BC13" s="6">
        <v>-9.399034166336051E-2</v>
      </c>
      <c r="BD13" s="6">
        <v>0.16019253349304008</v>
      </c>
      <c r="BE13" s="6">
        <v>0.23080490446090485</v>
      </c>
      <c r="BF13" s="6">
        <v>-4.2787925243375491E-2</v>
      </c>
      <c r="BG13" s="6">
        <v>6.5112694263460558E-2</v>
      </c>
      <c r="BH13" s="6">
        <v>0.14959309911728003</v>
      </c>
      <c r="BI13" s="6">
        <v>0.14307920551300013</v>
      </c>
      <c r="BJ13" s="6">
        <v>0.3394465289115951</v>
      </c>
      <c r="BK13" s="6">
        <v>0.23546181535721011</v>
      </c>
      <c r="BL13" s="6">
        <v>0.1966467342376701</v>
      </c>
      <c r="BM13" s="6">
        <v>4.7005756855010183E-2</v>
      </c>
      <c r="BN13" s="6">
        <v>0.26291035032271992</v>
      </c>
      <c r="BO13" s="6">
        <v>3.287903881073051E-2</v>
      </c>
      <c r="BP13" s="6">
        <v>9.5057948589325036E-2</v>
      </c>
      <c r="BQ13" s="6">
        <v>-0.1658595361709595</v>
      </c>
      <c r="BR13" s="6">
        <v>0.37466071462631012</v>
      </c>
      <c r="BS13" s="6">
        <v>0.22149936771393008</v>
      </c>
      <c r="BT13" s="6">
        <v>4.0332480430600004E-2</v>
      </c>
      <c r="BU13" s="6">
        <v>2.3865535020827E-2</v>
      </c>
      <c r="BV13" s="6">
        <v>-9.4649002790450965E-2</v>
      </c>
      <c r="BW13" s="6">
        <v>0.17698006248473996</v>
      </c>
      <c r="BX13" s="6">
        <v>0.33888851022720501</v>
      </c>
      <c r="BY13" s="6">
        <v>0.2784082136154149</v>
      </c>
      <c r="BZ13" s="6">
        <v>0.16458795881271504</v>
      </c>
      <c r="CA13" s="6">
        <v>0.36630819654464997</v>
      </c>
      <c r="CB13" s="6">
        <v>0.23968695020676001</v>
      </c>
      <c r="CC13" s="6">
        <v>-3.7081197738649485E-2</v>
      </c>
      <c r="CD13" s="6">
        <v>0.19583283281326502</v>
      </c>
      <c r="CE13" s="6">
        <v>0.29326479053497012</v>
      </c>
      <c r="CF13" s="6">
        <v>2.0426734447479999E-2</v>
      </c>
      <c r="CG13" s="6">
        <v>7.6877012014387569E-2</v>
      </c>
      <c r="CH13" s="6">
        <v>-6.8649307727813524E-2</v>
      </c>
      <c r="CI13" s="6">
        <v>0.27811209774016987</v>
      </c>
      <c r="CJ13" s="6">
        <v>-2.7561322689055534E-2</v>
      </c>
      <c r="CK13" s="6">
        <v>0.15361295557022014</v>
      </c>
      <c r="CL13" s="6">
        <v>0.12125073289871002</v>
      </c>
      <c r="CM13" s="6">
        <v>-5.0455787181860057E-3</v>
      </c>
      <c r="CN13" s="6">
        <v>9.9802955150604999E-2</v>
      </c>
      <c r="CO13" s="6">
        <v>-0.13609813237190194</v>
      </c>
      <c r="CP13" s="6">
        <v>-0.10885043525695792</v>
      </c>
      <c r="CQ13" s="6">
        <v>0.13759796237945499</v>
      </c>
      <c r="CR13" s="6">
        <v>0.27780561065674014</v>
      </c>
      <c r="CS13" s="6">
        <v>-0.28352572107315055</v>
      </c>
      <c r="CT13" s="6">
        <v>8.3332344055174978E-2</v>
      </c>
      <c r="CU13" s="6">
        <v>0.49802164649963498</v>
      </c>
      <c r="CV13" s="6">
        <v>0.30048553562164493</v>
      </c>
      <c r="CW13" s="6">
        <v>0.39491407489776997</v>
      </c>
      <c r="CX13" s="6">
        <v>0.15757147884368994</v>
      </c>
      <c r="CY13" s="6">
        <v>0.25119964694976993</v>
      </c>
      <c r="CZ13" s="6">
        <v>0.17932419395447008</v>
      </c>
      <c r="DA13" s="6">
        <v>-4.0007815599441443E-2</v>
      </c>
      <c r="DB13" s="6">
        <v>-0.12080831909179701</v>
      </c>
      <c r="DC13" s="6">
        <v>9.8838402986524576E-2</v>
      </c>
      <c r="DD13" s="6">
        <v>0.24838887071609994</v>
      </c>
      <c r="DE13" s="6">
        <v>0.27559362268448018</v>
      </c>
      <c r="DF13" s="6">
        <v>7.4879392147062518E-2</v>
      </c>
      <c r="DG13" s="6">
        <v>0.13482414102554507</v>
      </c>
      <c r="DH13" s="6">
        <v>0.22687058067322008</v>
      </c>
      <c r="DI13" s="6">
        <v>9.1349705219269994E-2</v>
      </c>
      <c r="DJ13" s="6">
        <v>5.3043319940566436E-2</v>
      </c>
      <c r="DK13" s="6">
        <v>0.26803158140182504</v>
      </c>
      <c r="DL13" s="6">
        <v>1.0065331220626028E-2</v>
      </c>
      <c r="DM13" s="6">
        <v>1.1853738784788348E-2</v>
      </c>
      <c r="DN13" s="6">
        <v>-3.9370016098021932E-2</v>
      </c>
      <c r="DO13" s="6">
        <v>-2.6650235891343521E-2</v>
      </c>
      <c r="DP13" s="6">
        <v>1.8176033258437974E-2</v>
      </c>
      <c r="DQ13" s="6">
        <v>-9.2570588827132982E-2</v>
      </c>
      <c r="DR13" s="6">
        <v>0.10219152188301162</v>
      </c>
      <c r="DS13" s="6">
        <v>9.7075923442839995E-2</v>
      </c>
      <c r="DT13" s="6">
        <v>3.1599446296695088E-2</v>
      </c>
      <c r="DU13" s="6">
        <v>-3.1741187810898519E-2</v>
      </c>
      <c r="DV13" s="6">
        <v>-1.9236163139345397E-2</v>
      </c>
      <c r="DW13" s="6">
        <v>-0.11658124709129347</v>
      </c>
      <c r="DX13" s="6">
        <v>0.13140879487991497</v>
      </c>
      <c r="DY13" s="6">
        <v>0.24750195360183991</v>
      </c>
      <c r="DZ13" s="6">
        <v>-3.3531025886533561E-2</v>
      </c>
      <c r="EA13" s="6">
        <v>0.34767655944824005</v>
      </c>
      <c r="EB13" s="6">
        <v>8.9163764476774876E-2</v>
      </c>
      <c r="EC13" s="6">
        <v>0.37017987585068002</v>
      </c>
      <c r="ED13" s="6">
        <v>0.35035495376587011</v>
      </c>
      <c r="EE13" s="6">
        <v>-4.6536103725433042E-2</v>
      </c>
      <c r="EF13" s="6">
        <v>-0.1060658552646635</v>
      </c>
      <c r="EG13" s="6">
        <v>0.14966516113281503</v>
      </c>
      <c r="EH13" s="6">
        <v>0.29250715589523502</v>
      </c>
      <c r="EI13" s="6">
        <v>0.10159991598129103</v>
      </c>
      <c r="EJ13" s="6">
        <v>0.28142867898941004</v>
      </c>
      <c r="EK13" s="6">
        <v>0.35180483675002994</v>
      </c>
      <c r="EL13" s="6">
        <v>8.9314266204834958E-2</v>
      </c>
      <c r="EM13" s="6">
        <v>0.41856758213042999</v>
      </c>
      <c r="EN13" s="6">
        <v>-9.6887127399444495E-2</v>
      </c>
      <c r="EO13" s="6">
        <v>2.8744473218919486E-2</v>
      </c>
      <c r="EP13" s="6">
        <v>0.22475109910964486</v>
      </c>
      <c r="EQ13" s="6">
        <v>3.3788397073746035E-2</v>
      </c>
      <c r="ER13" s="6">
        <v>0.19000331974029505</v>
      </c>
      <c r="ES13" s="6">
        <v>0.24756823396682481</v>
      </c>
      <c r="ET13" s="6">
        <v>-8.7301240205765018E-2</v>
      </c>
      <c r="EU13" s="6">
        <v>0.35269610500335502</v>
      </c>
      <c r="EV13" s="6">
        <v>0.30540941572189517</v>
      </c>
      <c r="EW13" s="6">
        <v>0.55620144224166501</v>
      </c>
      <c r="EX13" s="6">
        <v>3.7862404346464817E-2</v>
      </c>
      <c r="EY13" s="6">
        <v>-2.7549222946166907E-2</v>
      </c>
      <c r="EZ13" s="6">
        <v>0.2258124194145199</v>
      </c>
      <c r="FA13" s="6">
        <v>2.7780874729155469E-2</v>
      </c>
      <c r="FB13" s="6">
        <v>0.13184098815917911</v>
      </c>
      <c r="FC13" s="6">
        <v>0.13958828067779994</v>
      </c>
      <c r="FD13" s="6">
        <v>-8.0757961511614074E-2</v>
      </c>
      <c r="FE13" s="6">
        <v>-6.8718151092527435E-2</v>
      </c>
      <c r="FF13" s="6">
        <v>0.79977343893051001</v>
      </c>
      <c r="FG13" s="6">
        <v>0.20954243755340496</v>
      </c>
      <c r="FH13" s="6">
        <v>0.29453067398070987</v>
      </c>
      <c r="FI13" s="6">
        <v>0.2258789978027349</v>
      </c>
      <c r="FJ13" s="6">
        <v>-0.20414055967330946</v>
      </c>
      <c r="FK13" s="6">
        <v>0.1995346984863251</v>
      </c>
      <c r="FL13" s="6">
        <v>-8.4009245872497473E-2</v>
      </c>
      <c r="FM13" s="6">
        <v>6.0735895395277018E-2</v>
      </c>
      <c r="FN13" s="6">
        <v>0.11815969562530459</v>
      </c>
      <c r="FO13" s="6">
        <v>8.9066489696504991E-2</v>
      </c>
      <c r="FP13" s="6">
        <v>-0.20728682065010096</v>
      </c>
      <c r="FQ13" s="6">
        <v>-2.8158978462218043E-2</v>
      </c>
      <c r="FR13" s="6">
        <v>5.8272621631625388E-3</v>
      </c>
      <c r="FS13" s="6">
        <v>0.41882787561416501</v>
      </c>
      <c r="FT13" s="6">
        <v>5.5362149238588954E-2</v>
      </c>
      <c r="FU13" s="6">
        <v>-2.064801836013741E-2</v>
      </c>
      <c r="FV13" s="6">
        <v>9.9755688667300113E-2</v>
      </c>
      <c r="FW13" s="6">
        <v>8.9842184543609926E-2</v>
      </c>
      <c r="FX13" s="6">
        <v>9.1803892612456472E-2</v>
      </c>
      <c r="FY13" s="6">
        <v>1.9944354057315206E-2</v>
      </c>
      <c r="FZ13" s="6">
        <v>8.3865746021269949E-2</v>
      </c>
      <c r="GA13" s="6">
        <v>-2.7654924392704894E-3</v>
      </c>
      <c r="GB13" s="6">
        <v>-5.7620332479477065E-2</v>
      </c>
      <c r="GC13" s="6">
        <v>6.3453300952915015E-2</v>
      </c>
      <c r="GD13" s="6">
        <v>0.36819963073730499</v>
      </c>
      <c r="GE13" s="6">
        <v>0.11609153366089009</v>
      </c>
      <c r="GF13" s="6">
        <v>0.27581749773025499</v>
      </c>
      <c r="GG13" s="6">
        <v>0.12445722436904516</v>
      </c>
      <c r="GH13" s="6">
        <v>-4.0243790388108547E-2</v>
      </c>
      <c r="GI13" s="6">
        <v>0.54960040664672993</v>
      </c>
      <c r="GJ13" s="6">
        <v>0.26756440019607997</v>
      </c>
      <c r="GK13" s="6">
        <v>-1.0559038162229473E-2</v>
      </c>
      <c r="GL13" s="6">
        <v>0.1136439285278299</v>
      </c>
      <c r="GM13" s="6">
        <v>6.1489566326141443E-2</v>
      </c>
      <c r="GN13" s="6">
        <v>1.635472393035986E-2</v>
      </c>
      <c r="GO13" s="6">
        <v>-0.10468112015724151</v>
      </c>
      <c r="GP13" s="6">
        <v>-1.0106042861938502E-2</v>
      </c>
      <c r="GQ13" s="6">
        <v>8.1968410968780159E-2</v>
      </c>
      <c r="GR13" s="6">
        <v>-4.4121728181839015E-2</v>
      </c>
      <c r="GS13" s="6">
        <v>0.16494141435623488</v>
      </c>
      <c r="GT13" s="6">
        <v>3.4307285308839974E-2</v>
      </c>
      <c r="GU13" s="6">
        <v>6.6169425010679905E-2</v>
      </c>
      <c r="GV13" s="6">
        <v>0.16578929042815993</v>
      </c>
      <c r="GW13" s="6">
        <v>0.27260713195800501</v>
      </c>
      <c r="GX13" s="6">
        <v>-7.4357376337050973E-2</v>
      </c>
      <c r="GY13" s="6">
        <v>-3.1811104059218387E-2</v>
      </c>
      <c r="GZ13" s="6">
        <v>0.16749529457092516</v>
      </c>
      <c r="HA13" s="6">
        <v>-2.6231960296631884E-2</v>
      </c>
      <c r="HB13" s="6">
        <v>-0.10791833782196059</v>
      </c>
      <c r="HC13" s="6">
        <v>5.8201058864594479E-2</v>
      </c>
      <c r="HD13" s="6">
        <v>0.32296971893310511</v>
      </c>
      <c r="HE13" s="6">
        <v>4.0201350212099918E-2</v>
      </c>
      <c r="HF13" s="6">
        <v>0.14690361833572485</v>
      </c>
      <c r="HG13" s="6">
        <v>0.17747633075713987</v>
      </c>
      <c r="HH13" s="6">
        <v>0.1624085149765051</v>
      </c>
      <c r="HI13" s="6">
        <v>0.23852609014511517</v>
      </c>
      <c r="HJ13" s="6">
        <v>0.1704126439094551</v>
      </c>
      <c r="HK13" s="6">
        <v>-0.104194448232651</v>
      </c>
      <c r="HL13" s="6">
        <v>-0.11302723073959298</v>
      </c>
      <c r="HM13" s="6">
        <v>0.28269241666793499</v>
      </c>
      <c r="HN13" s="6">
        <v>0.12337581729889013</v>
      </c>
      <c r="HO13" s="6">
        <v>0.10196654415130491</v>
      </c>
      <c r="HP13" s="6">
        <v>-6.1176434993744033E-2</v>
      </c>
      <c r="HQ13" s="6">
        <v>0.2034600815773</v>
      </c>
      <c r="HR13" s="6">
        <v>-0.10707952165603651</v>
      </c>
      <c r="HS13" s="6">
        <v>0.26323656654358008</v>
      </c>
      <c r="HT13" s="6">
        <v>4.6296998023985125E-2</v>
      </c>
      <c r="HU13" s="6">
        <v>0.18832211112975994</v>
      </c>
      <c r="HV13" s="6">
        <v>3.2951875686645149E-2</v>
      </c>
      <c r="HW13" s="6">
        <v>0.17046563243865998</v>
      </c>
      <c r="HX13" s="6">
        <v>-9.4448254346847449E-2</v>
      </c>
      <c r="HY13" s="6">
        <v>1.4619811534883898E-2</v>
      </c>
      <c r="HZ13" s="6">
        <v>0.12403200483321997</v>
      </c>
      <c r="IA13" s="6">
        <v>0.43302647686005002</v>
      </c>
      <c r="IB13" s="6">
        <v>5.8832123041155038E-2</v>
      </c>
      <c r="IC13" s="6">
        <v>6.229589796066004E-2</v>
      </c>
      <c r="ID13" s="6">
        <v>0.3886183938980099</v>
      </c>
      <c r="IE13" s="6">
        <v>2.6234760046006889E-2</v>
      </c>
      <c r="IF13" s="6">
        <v>0.17673747158050501</v>
      </c>
      <c r="IG13" s="6">
        <v>-6.7448423147201453E-2</v>
      </c>
      <c r="IH13" s="6">
        <v>6.2133743524551921E-2</v>
      </c>
      <c r="II13" s="6">
        <v>0.312455042362215</v>
      </c>
      <c r="IJ13" s="6">
        <v>0.15271912431717016</v>
      </c>
      <c r="IK13" s="6">
        <v>0.26525603151321508</v>
      </c>
      <c r="IL13" s="6">
        <v>-2.1917180061340913E-2</v>
      </c>
      <c r="IM13" s="6">
        <v>1.4981820344925456E-2</v>
      </c>
      <c r="IN13" s="6">
        <v>0.13530473327636505</v>
      </c>
      <c r="IO13" s="6">
        <v>6.6140725374221887E-2</v>
      </c>
      <c r="IP13" s="6">
        <v>7.2397812366485015E-2</v>
      </c>
      <c r="IQ13" s="6">
        <v>0.38570962762832517</v>
      </c>
      <c r="IR13" s="6">
        <v>-2.5034890413281996E-2</v>
      </c>
      <c r="IS13" s="6">
        <v>0.24233703231811488</v>
      </c>
      <c r="IT13" s="6">
        <v>-1.6091481685638453E-2</v>
      </c>
      <c r="IU13" s="6">
        <v>0.26277701473236004</v>
      </c>
      <c r="IV13" s="6">
        <v>0.159586831092835</v>
      </c>
      <c r="IW13" s="6">
        <v>0.15259401416778506</v>
      </c>
      <c r="IX13" s="6">
        <v>-5.9644327402113895E-2</v>
      </c>
      <c r="IY13" s="6">
        <v>0.30558513021468992</v>
      </c>
      <c r="IZ13" s="6">
        <v>2.7522309780120047E-2</v>
      </c>
      <c r="JA13" s="6">
        <v>3.4310742378234949E-2</v>
      </c>
      <c r="JB13" s="6">
        <v>1.4648578166964743E-3</v>
      </c>
      <c r="JC13" s="6">
        <v>0.20062552309036485</v>
      </c>
      <c r="JD13" s="6">
        <v>0.29758541202544997</v>
      </c>
      <c r="JE13" s="6">
        <v>1.7290040016173069E-2</v>
      </c>
      <c r="JF13" s="6">
        <v>-0.19307355666160597</v>
      </c>
      <c r="JG13" s="6">
        <v>-4.5195379257210178E-3</v>
      </c>
      <c r="JH13" s="6">
        <v>8.4694727420804972E-2</v>
      </c>
      <c r="JI13" s="6">
        <v>0.22114430284500486</v>
      </c>
      <c r="JJ13" s="6">
        <v>0.20166502809525011</v>
      </c>
      <c r="JK13" s="6">
        <v>2.1463736057285132E-2</v>
      </c>
      <c r="JL13" s="6">
        <v>0.15541563844681017</v>
      </c>
      <c r="JM13" s="6">
        <v>0.64520905828476005</v>
      </c>
      <c r="JN13" s="6">
        <v>0.26756141996383498</v>
      </c>
      <c r="JO13" s="6">
        <v>-5.6462869882583977E-2</v>
      </c>
      <c r="JP13" s="6">
        <v>0.21651415443420508</v>
      </c>
      <c r="JQ13" s="6">
        <v>0.39514116859435999</v>
      </c>
      <c r="JR13" s="6">
        <v>0.20031432723998988</v>
      </c>
      <c r="JS13" s="6">
        <v>-8.0008701324462583E-2</v>
      </c>
      <c r="JT13" s="6">
        <v>-8.9178101062775017E-2</v>
      </c>
      <c r="JU13" s="6">
        <v>5.4446621894834957E-2</v>
      </c>
      <c r="JV13" s="6">
        <v>-5.276249432563751E-2</v>
      </c>
      <c r="JW13" s="6">
        <v>-5.7136670589447491E-2</v>
      </c>
      <c r="JX13" s="6">
        <v>0.22141651725769007</v>
      </c>
      <c r="JY13" s="6">
        <v>0.36535249567031514</v>
      </c>
      <c r="JZ13" s="6">
        <v>0.13372807121276686</v>
      </c>
      <c r="KA13" s="6">
        <v>0.338933094501495</v>
      </c>
      <c r="KB13" s="6">
        <v>0.17837344026565494</v>
      </c>
      <c r="KC13" s="6">
        <v>0.11622290229797017</v>
      </c>
      <c r="KD13" s="6">
        <v>3.8768365144728589E-2</v>
      </c>
      <c r="KE13" s="6">
        <v>0.14482699251175002</v>
      </c>
      <c r="KF13" s="6">
        <v>0.21378581142425501</v>
      </c>
      <c r="KG13" s="6">
        <v>-0.11297594094276397</v>
      </c>
      <c r="KH13" s="6">
        <v>7.9505062103191193E-4</v>
      </c>
      <c r="KI13" s="6">
        <v>0.24926261520385484</v>
      </c>
      <c r="KJ13" s="6">
        <v>0.18659983491897503</v>
      </c>
      <c r="KK13" s="6">
        <v>0.10378657197952013</v>
      </c>
      <c r="KL13" s="6">
        <v>0.15899471855163494</v>
      </c>
      <c r="KM13" s="6">
        <v>2.026708340644845E-2</v>
      </c>
      <c r="KN13" s="6">
        <v>0.20508967256546495</v>
      </c>
      <c r="KO13" s="6">
        <v>0.18601725912093992</v>
      </c>
      <c r="KP13" s="6">
        <v>8.340243911742995E-2</v>
      </c>
      <c r="KQ13" s="6">
        <v>6.5394505023959937E-2</v>
      </c>
      <c r="KR13" s="6">
        <v>9.2383070945739831E-2</v>
      </c>
      <c r="KS13" s="6">
        <v>0.29257689332962</v>
      </c>
      <c r="KT13" s="6">
        <v>0.22408930873870503</v>
      </c>
      <c r="KU13" s="6">
        <v>0.32655791854858496</v>
      </c>
      <c r="KV13" s="6">
        <v>-3.3721075296401448E-2</v>
      </c>
      <c r="KW13" s="6">
        <v>-5.6153581380844031E-2</v>
      </c>
      <c r="KX13" s="6">
        <v>-9.9450305938720507E-2</v>
      </c>
      <c r="KY13" s="6">
        <v>5.3586109638215085E-2</v>
      </c>
      <c r="KZ13" s="6">
        <v>0.37723027086257988</v>
      </c>
      <c r="LA13" s="6">
        <v>0.10750900125503504</v>
      </c>
      <c r="LB13" s="6">
        <v>2.7347966194153361E-2</v>
      </c>
      <c r="LC13" s="6">
        <v>-0.10588647508621207</v>
      </c>
      <c r="LD13" s="6">
        <v>0.13761757230758498</v>
      </c>
      <c r="LE13" s="6">
        <v>3.5480394124983938E-2</v>
      </c>
      <c r="LF13" s="6">
        <v>3.3688738107680027E-2</v>
      </c>
      <c r="LG13" s="6">
        <v>5.9455379009246911E-2</v>
      </c>
      <c r="LH13" s="6">
        <v>0.10673372364043998</v>
      </c>
      <c r="LI13" s="6">
        <v>0.1025994560718535</v>
      </c>
      <c r="LJ13" s="6">
        <v>0.15400557136535498</v>
      </c>
      <c r="LK13" s="6">
        <v>0.18722663736343481</v>
      </c>
      <c r="LL13" s="6">
        <v>-5.5826798915862508E-2</v>
      </c>
      <c r="LM13" s="6">
        <v>-0.11826916122436493</v>
      </c>
      <c r="LN13" s="6">
        <v>0.11742083644866996</v>
      </c>
      <c r="LO13" s="6">
        <v>0.19890330648422005</v>
      </c>
      <c r="LP13" s="6">
        <v>-2.2599854469309566E-3</v>
      </c>
      <c r="LQ13" s="6">
        <v>0.25478432989120492</v>
      </c>
      <c r="LR13" s="6">
        <v>-0.20007367515563956</v>
      </c>
      <c r="LS13" s="6">
        <v>0.32751785135268996</v>
      </c>
      <c r="LT13" s="6">
        <v>0.12247751569748</v>
      </c>
      <c r="LU13" s="6">
        <v>0.24461607551575004</v>
      </c>
      <c r="LV13" s="6">
        <v>0.11143825864791501</v>
      </c>
      <c r="LW13" s="6">
        <v>0.23285053586960003</v>
      </c>
      <c r="LX13" s="6">
        <v>0.30467359638214497</v>
      </c>
      <c r="LY13" s="6">
        <v>0.10303936815262005</v>
      </c>
      <c r="LZ13" s="6">
        <v>-1.3808989524843884E-4</v>
      </c>
      <c r="MA13" s="6">
        <v>-3.9580331087113896E-2</v>
      </c>
      <c r="MB13" s="6">
        <v>7.6962254047381329E-3</v>
      </c>
      <c r="MC13" s="6">
        <v>0.11215607738495015</v>
      </c>
      <c r="MD13" s="6">
        <v>9.8332627773284997E-2</v>
      </c>
      <c r="ME13" s="6">
        <v>-6.8214432239532496E-2</v>
      </c>
      <c r="MF13" s="6">
        <v>8.579711532593004E-2</v>
      </c>
      <c r="MG13" s="6">
        <v>2.4127527236937008E-2</v>
      </c>
      <c r="MH13" s="6">
        <v>0.16061143493651997</v>
      </c>
      <c r="MI13" s="6">
        <v>0.34733210420608485</v>
      </c>
      <c r="MJ13" s="6">
        <v>0.14826090550422699</v>
      </c>
      <c r="MK13" s="6">
        <v>0.11200599288939994</v>
      </c>
      <c r="ML13" s="6">
        <v>9.7940310001372488E-2</v>
      </c>
      <c r="MM13" s="6">
        <v>0.11963878488541013</v>
      </c>
      <c r="MN13" s="6">
        <v>-0.12747268462181105</v>
      </c>
      <c r="MO13" s="6">
        <v>3.8042589187619935E-2</v>
      </c>
      <c r="MP13" s="6">
        <v>0.34088770961761505</v>
      </c>
      <c r="MQ13" s="6">
        <v>8.9386566638949949E-2</v>
      </c>
      <c r="MR13" s="6">
        <v>0.21914271926880002</v>
      </c>
      <c r="MS13" s="6">
        <v>-0.14207507753372151</v>
      </c>
      <c r="MT13" s="6">
        <v>-0.10896439933776847</v>
      </c>
      <c r="MU13" s="6">
        <v>-8.3807454347610499E-2</v>
      </c>
      <c r="MV13" s="6">
        <v>2.4211271762849984E-2</v>
      </c>
      <c r="MW13" s="6">
        <v>7.3730751037599518E-2</v>
      </c>
      <c r="MX13" s="6">
        <v>0.24788020467758498</v>
      </c>
      <c r="MY13" s="6">
        <v>0.12237356519698994</v>
      </c>
      <c r="MZ13" s="6">
        <v>0.12954734182358019</v>
      </c>
      <c r="NA13" s="6">
        <v>7.3667011260969417E-3</v>
      </c>
      <c r="NB13" s="6">
        <v>4.6115442276000174E-2</v>
      </c>
      <c r="NC13" s="6">
        <v>-9.8858938455582024E-2</v>
      </c>
      <c r="ND13" s="6">
        <v>-5.927054667472742E-2</v>
      </c>
      <c r="NE13" s="6">
        <v>0.21618376588821508</v>
      </c>
      <c r="NF13" s="6">
        <v>0.314316435813905</v>
      </c>
      <c r="NG13" s="6">
        <v>8.7303503513334935E-2</v>
      </c>
      <c r="NH13" s="6">
        <v>-0.10708271050453155</v>
      </c>
      <c r="NI13" s="6">
        <v>-5.7213463783284402E-3</v>
      </c>
      <c r="NJ13" s="6">
        <v>0.34197090482712</v>
      </c>
      <c r="NK13" s="6">
        <v>-6.6688195705412068E-2</v>
      </c>
      <c r="NL13" s="6">
        <v>0.10679052686691515</v>
      </c>
      <c r="NM13" s="6">
        <v>-1.5755453109755901E-3</v>
      </c>
      <c r="NN13" s="6">
        <v>7.8819646596907544E-2</v>
      </c>
      <c r="NO13" s="6">
        <v>8.7943418979644861E-2</v>
      </c>
      <c r="NP13" s="6">
        <v>0.25037990427017509</v>
      </c>
      <c r="NQ13" s="6">
        <v>8.2126989126203087E-2</v>
      </c>
      <c r="NR13" s="6">
        <v>0.18691782569884996</v>
      </c>
      <c r="NS13" s="6">
        <v>6.0918076992034997E-2</v>
      </c>
      <c r="NT13" s="6">
        <v>9.7414537429811432E-2</v>
      </c>
      <c r="NU13" s="6">
        <v>0.134348734378815</v>
      </c>
      <c r="NV13" s="6">
        <v>-7.4093089342117446E-2</v>
      </c>
      <c r="NW13" s="6">
        <v>7.8488214969635095E-2</v>
      </c>
      <c r="NX13" s="6">
        <v>0.34220586633682504</v>
      </c>
      <c r="NY13" s="6">
        <v>0.13823674535751485</v>
      </c>
      <c r="NZ13" s="6">
        <v>-7.4611463546749857E-3</v>
      </c>
      <c r="OA13" s="6">
        <v>-2.7898088932039489E-2</v>
      </c>
      <c r="OB13" s="6">
        <v>0.13062997078895489</v>
      </c>
      <c r="OC13" s="6">
        <v>0.33697567796707495</v>
      </c>
      <c r="OD13" s="6">
        <v>0.13896052455901997</v>
      </c>
      <c r="OE13" s="6">
        <v>-1.3191626310350424E-2</v>
      </c>
      <c r="OF13" s="6">
        <v>0.1928484282493601</v>
      </c>
      <c r="OG13" s="6">
        <v>-0.2277588703632355</v>
      </c>
      <c r="OH13" s="6">
        <v>-0.1287515618801115</v>
      </c>
      <c r="OI13" s="6">
        <v>0.23348794794082495</v>
      </c>
      <c r="OJ13" s="6">
        <v>0.38670997238159011</v>
      </c>
      <c r="OK13" s="6">
        <v>-6.105156326293959E-2</v>
      </c>
      <c r="OL13" s="6">
        <v>0.4472486219406151</v>
      </c>
      <c r="OM13" s="6">
        <v>-3.5245821714401493E-2</v>
      </c>
      <c r="ON13" s="6">
        <v>6.0924722909930118E-2</v>
      </c>
      <c r="OO13" s="6">
        <v>0.20226780986785986</v>
      </c>
      <c r="OP13" s="6">
        <v>9.257756090164504E-2</v>
      </c>
      <c r="OQ13" s="6">
        <v>0.29067240571976005</v>
      </c>
      <c r="OR13" s="6">
        <v>0.18649385786056505</v>
      </c>
      <c r="OS13" s="6">
        <v>0.29862891054153495</v>
      </c>
      <c r="OT13" s="6">
        <v>-0.10285492324829093</v>
      </c>
      <c r="OU13" s="6">
        <v>-0.21084253573417655</v>
      </c>
      <c r="OV13" s="6">
        <v>0.28486536359786996</v>
      </c>
      <c r="OW13" s="6">
        <v>-4.3170609474179056E-3</v>
      </c>
      <c r="OX13" s="6">
        <v>-6.2306390047075055E-2</v>
      </c>
      <c r="OY13" s="6">
        <v>-4.9153127670265029E-3</v>
      </c>
      <c r="OZ13" s="6">
        <v>0.39208625173569001</v>
      </c>
      <c r="PA13" s="6">
        <v>7.1817143917085158E-2</v>
      </c>
      <c r="PB13" s="6">
        <v>0.31464056587219513</v>
      </c>
      <c r="PC13" s="6">
        <v>0.15508602476120004</v>
      </c>
      <c r="PD13" s="6">
        <v>8.7389811038972365E-2</v>
      </c>
      <c r="PE13" s="6">
        <v>0.26699404335022003</v>
      </c>
      <c r="PF13" s="6">
        <v>0.1206184468269349</v>
      </c>
      <c r="PG13" s="6">
        <v>-0.12139834547042849</v>
      </c>
      <c r="PH13" s="6">
        <v>0.38916872358322507</v>
      </c>
      <c r="PI13" s="6">
        <v>0.29459242439270006</v>
      </c>
      <c r="PJ13" s="6">
        <v>0.12811539983749509</v>
      </c>
      <c r="PK13" s="6">
        <v>0.20422856426239</v>
      </c>
      <c r="PL13" s="6">
        <v>0.13088397598266499</v>
      </c>
      <c r="PM13" s="6">
        <v>2.07136116027824E-2</v>
      </c>
      <c r="PN13" s="6">
        <v>0.21900956249237513</v>
      </c>
      <c r="PO13" s="6">
        <v>0.22602938032150499</v>
      </c>
      <c r="PP13" s="6">
        <v>6.1130627155300044E-2</v>
      </c>
      <c r="PQ13" s="6">
        <v>0.53763918495178498</v>
      </c>
      <c r="PR13" s="6">
        <v>0.34826265192032002</v>
      </c>
      <c r="PS13" s="6">
        <v>-3.1035699844380593E-3</v>
      </c>
      <c r="PT13" s="6">
        <v>0.26136778211593503</v>
      </c>
      <c r="PU13" s="6">
        <v>-8.4627256631851E-2</v>
      </c>
      <c r="PV13" s="6">
        <v>0.29722343301772991</v>
      </c>
      <c r="PW13" s="6">
        <v>-0.14778529191017098</v>
      </c>
      <c r="PX13" s="6">
        <v>0.32293073749542511</v>
      </c>
      <c r="PY13" s="6">
        <v>-7.3446617364882893E-2</v>
      </c>
      <c r="PZ13" s="6">
        <v>0.26636473751067991</v>
      </c>
      <c r="QA13" s="6">
        <v>0.13171152687072496</v>
      </c>
      <c r="QB13" s="6">
        <v>0.18254242753982508</v>
      </c>
      <c r="QC13" s="6">
        <v>0.12594829416274989</v>
      </c>
      <c r="QD13" s="6">
        <v>4.8513255119335685E-3</v>
      </c>
      <c r="QE13" s="6">
        <v>0.1232569656372049</v>
      </c>
      <c r="QF13" s="6">
        <v>-0.13877676510810844</v>
      </c>
      <c r="QG13" s="6">
        <v>-9.4884083509444994E-2</v>
      </c>
      <c r="QH13" s="6">
        <v>-0.14202646994590751</v>
      </c>
      <c r="QI13" s="6">
        <v>3.7095232963564984E-2</v>
      </c>
      <c r="QJ13" s="6">
        <v>0.27008502101898002</v>
      </c>
      <c r="QK13" s="6">
        <v>-0.14076788806915297</v>
      </c>
      <c r="QL13" s="6">
        <v>-2.3911313056945049E-2</v>
      </c>
      <c r="QM13" s="6">
        <v>0.303552313804625</v>
      </c>
      <c r="QN13" s="6">
        <v>0.13644318199157501</v>
      </c>
      <c r="QO13" s="6">
        <v>-4.4658378601074467E-2</v>
      </c>
      <c r="QP13" s="6">
        <v>8.7924494504930895E-2</v>
      </c>
      <c r="QQ13" s="6">
        <v>0.13028822755813496</v>
      </c>
      <c r="QR13" s="6">
        <v>-4.795168423652596E-2</v>
      </c>
      <c r="QS13" s="6">
        <v>0.28395895576476993</v>
      </c>
      <c r="QT13" s="6">
        <v>-0.10616175913810744</v>
      </c>
      <c r="QU13" s="6">
        <v>9.0972705841064982E-2</v>
      </c>
      <c r="QV13" s="6">
        <v>0.37059847927093514</v>
      </c>
      <c r="QW13" s="6">
        <v>0.18416683292389013</v>
      </c>
      <c r="QX13" s="6">
        <v>6.7725583076478912E-2</v>
      </c>
      <c r="QY13" s="6">
        <v>0.13159747338295213</v>
      </c>
      <c r="QZ13" s="6">
        <v>7.6879545211789857E-2</v>
      </c>
      <c r="RA13" s="6">
        <v>0.22571401214599507</v>
      </c>
      <c r="RB13" s="6">
        <v>0.15962706422805994</v>
      </c>
      <c r="RC13" s="6">
        <v>-0.1105644860267635</v>
      </c>
      <c r="RD13" s="6">
        <v>0.33018843746185</v>
      </c>
      <c r="RE13" s="6">
        <v>4.324053144454898E-2</v>
      </c>
      <c r="RF13" s="6">
        <v>3.96303079128284E-2</v>
      </c>
      <c r="RG13" s="6">
        <v>-6.2941745758056999E-2</v>
      </c>
      <c r="RH13" s="6">
        <v>0.11459822869301051</v>
      </c>
      <c r="RI13" s="6">
        <v>0.20601545190810988</v>
      </c>
      <c r="RJ13" s="6">
        <v>-1.7011986017224978E-2</v>
      </c>
      <c r="RK13" s="6">
        <v>-6.9429711341857492E-2</v>
      </c>
      <c r="RL13" s="6">
        <v>6.4067884445190071E-2</v>
      </c>
      <c r="RM13" s="6">
        <v>0.33630590057373011</v>
      </c>
      <c r="RN13" s="6">
        <v>-0.11048106932640045</v>
      </c>
      <c r="RO13" s="6">
        <v>0.27265195465087988</v>
      </c>
      <c r="RP13" s="6">
        <v>9.5846041202544807E-2</v>
      </c>
      <c r="RQ13" s="6">
        <v>6.1962231159210512E-2</v>
      </c>
      <c r="RR13" s="6">
        <v>-7.326816105842604E-2</v>
      </c>
      <c r="RS13" s="6">
        <v>0.45935384845733518</v>
      </c>
      <c r="RT13" s="6">
        <v>-5.3618983268737042E-2</v>
      </c>
      <c r="RU13" s="6">
        <v>0.14321206426620403</v>
      </c>
      <c r="RV13" s="6">
        <v>0.24070094442367496</v>
      </c>
      <c r="RW13" s="6">
        <v>-4.0022567749023574E-2</v>
      </c>
      <c r="RX13" s="6">
        <v>-7.2310850858688047E-2</v>
      </c>
      <c r="RY13" s="6">
        <v>0.21436427450180018</v>
      </c>
      <c r="RZ13" s="6">
        <v>0.28582416391373</v>
      </c>
      <c r="SA13" s="6">
        <v>1.618941044807265E-2</v>
      </c>
      <c r="SB13" s="6">
        <v>-2.9000327825547068E-2</v>
      </c>
      <c r="SC13" s="6">
        <v>-0.10164092564582794</v>
      </c>
      <c r="SD13" s="6">
        <v>-1.7565117120741047E-2</v>
      </c>
      <c r="SE13" s="6">
        <v>-5.9418366193771055E-2</v>
      </c>
      <c r="SF13" s="6">
        <v>2.5844081401825036E-2</v>
      </c>
      <c r="SG13" s="6">
        <v>-2.6230529785156498E-2</v>
      </c>
      <c r="SH13" s="6">
        <v>0.15640203571319655</v>
      </c>
      <c r="SI13" s="6">
        <v>7.9646869659419917E-2</v>
      </c>
      <c r="SJ13" s="6">
        <v>0.13097952222823994</v>
      </c>
      <c r="SK13" s="6">
        <v>5.9930666446689873E-2</v>
      </c>
      <c r="SL13" s="6">
        <v>-3.4212426185608047E-2</v>
      </c>
      <c r="SM13" s="6">
        <v>-0.11256654644012443</v>
      </c>
      <c r="SN13" s="6">
        <v>3.50158057212826E-2</v>
      </c>
      <c r="SO13" s="6">
        <v>0.21296743965149001</v>
      </c>
      <c r="SP13" s="6">
        <v>3.4967615365983029E-2</v>
      </c>
      <c r="SQ13" s="6">
        <v>-1.0576800346372428E-2</v>
      </c>
      <c r="SR13" s="6">
        <v>1.2500598192214385E-2</v>
      </c>
      <c r="SS13" s="6">
        <v>-4.2997822999954027E-2</v>
      </c>
      <c r="ST13" s="6">
        <v>2.633316731452906E-2</v>
      </c>
      <c r="SU13" s="6">
        <v>0.1026046118736279</v>
      </c>
      <c r="SV13" s="6">
        <v>-4.6508685588836474E-2</v>
      </c>
      <c r="SW13" s="6">
        <v>0.38293556785583993</v>
      </c>
      <c r="SX13" s="6">
        <v>-0.12106184744834902</v>
      </c>
      <c r="SY13" s="6">
        <v>4.1375621318815003E-2</v>
      </c>
      <c r="SZ13" s="6">
        <v>0.54940746641159</v>
      </c>
      <c r="TA13" s="6">
        <v>0.32271532630920508</v>
      </c>
      <c r="TB13" s="6">
        <v>0.25609283065795996</v>
      </c>
      <c r="TC13" s="6">
        <v>6.5916284084319932E-2</v>
      </c>
      <c r="TD13" s="6">
        <v>-0.10937954568862907</v>
      </c>
      <c r="TE13" s="6">
        <v>-9.1811106443403068E-2</v>
      </c>
      <c r="TF13" s="6">
        <v>3.3480747699737412E-2</v>
      </c>
      <c r="TG13" s="6">
        <v>0.14785389518738001</v>
      </c>
      <c r="TH13" s="6">
        <v>0.45822559213638492</v>
      </c>
      <c r="TI13" s="6">
        <v>0.22988627767563008</v>
      </c>
      <c r="TJ13" s="6">
        <v>0.1915162048339849</v>
      </c>
      <c r="TK13" s="6">
        <v>-1.0810390949247961E-2</v>
      </c>
      <c r="TL13" s="6">
        <v>0.12482087230682004</v>
      </c>
      <c r="TM13" s="6">
        <v>0.15074209785461479</v>
      </c>
      <c r="TN13" s="6">
        <v>-2.8005168676374037E-2</v>
      </c>
      <c r="TO13" s="6">
        <v>0.42191915130615509</v>
      </c>
      <c r="TP13" s="6">
        <v>0.28591112709045508</v>
      </c>
      <c r="TQ13" s="6">
        <v>3.172494387626501E-2</v>
      </c>
      <c r="TR13" s="6">
        <v>0.14385329103469502</v>
      </c>
      <c r="TS13" s="6">
        <v>-4.3242678880690555E-2</v>
      </c>
      <c r="TT13" s="6">
        <v>-9.7505011558515209E-3</v>
      </c>
      <c r="TU13" s="6">
        <v>6.582651948928997E-2</v>
      </c>
      <c r="TV13" s="6">
        <v>-0.17489574933052054</v>
      </c>
      <c r="TW13" s="6">
        <v>5.377964591979989E-2</v>
      </c>
      <c r="TX13" s="6">
        <v>0.14993892526626507</v>
      </c>
      <c r="TY13" s="6">
        <v>-2.3742959737779956E-2</v>
      </c>
      <c r="TZ13" s="6">
        <v>0.24634037828444999</v>
      </c>
      <c r="UA13" s="6">
        <v>-8.3720908403396521E-2</v>
      </c>
      <c r="UB13" s="6">
        <v>4.8497482299806549E-2</v>
      </c>
      <c r="UC13" s="6">
        <v>0.13514457559585491</v>
      </c>
      <c r="UD13" s="6">
        <v>0.16306148386001995</v>
      </c>
      <c r="UE13" s="6">
        <v>-7.2255887985250844E-3</v>
      </c>
      <c r="UF13" s="6">
        <v>2.3849292755124596E-2</v>
      </c>
      <c r="UG13" s="6">
        <v>0.17043225383758509</v>
      </c>
      <c r="UH13" s="6">
        <v>0.29517911291122489</v>
      </c>
      <c r="UI13" s="6">
        <v>2.2994144916534953E-2</v>
      </c>
      <c r="UJ13" s="6">
        <v>-0.13674704813957206</v>
      </c>
      <c r="UK13" s="6">
        <v>0.22837220048904516</v>
      </c>
      <c r="UL13" s="6">
        <v>0.17595122671126995</v>
      </c>
      <c r="UM13" s="6">
        <v>0.40372787332534998</v>
      </c>
      <c r="UN13" s="6">
        <v>0.35589681482314983</v>
      </c>
      <c r="UO13" s="6">
        <v>0.19569389438629003</v>
      </c>
      <c r="UP13" s="6">
        <v>-0.11347012305259696</v>
      </c>
      <c r="UQ13" s="6">
        <v>7.437901115417489E-2</v>
      </c>
      <c r="UR13" s="6">
        <v>1.5244885444640088E-2</v>
      </c>
      <c r="US13" s="6">
        <v>7.3851189613349799E-3</v>
      </c>
      <c r="UT13" s="6">
        <v>-8.1013218402864462E-2</v>
      </c>
      <c r="UU13" s="6">
        <v>-0.10379745149612396</v>
      </c>
      <c r="UV13" s="6">
        <v>-9.5581517457961951E-2</v>
      </c>
      <c r="UW13" s="6">
        <v>-3.5551355123520034E-2</v>
      </c>
      <c r="UX13" s="6">
        <v>-0.10338254356384158</v>
      </c>
      <c r="UY13" s="6">
        <v>0.28564046239852514</v>
      </c>
      <c r="UZ13" s="6">
        <v>0.18729279851913505</v>
      </c>
      <c r="VA13" s="6">
        <v>-9.4430283546447447E-2</v>
      </c>
      <c r="VB13" s="6">
        <v>-0.26329170250892653</v>
      </c>
      <c r="VC13" s="6">
        <v>0.27441291427612491</v>
      </c>
      <c r="VD13" s="6">
        <v>1.663724994659499E-2</v>
      </c>
      <c r="VE13" s="6">
        <v>-0.21006225132942202</v>
      </c>
      <c r="VF13" s="6">
        <v>0.21192191457748</v>
      </c>
      <c r="VG13" s="6">
        <v>4.3934925556183613E-2</v>
      </c>
      <c r="VH13" s="6">
        <v>0.13574503278732353</v>
      </c>
      <c r="VI13" s="6">
        <v>-0.10374523782730094</v>
      </c>
      <c r="VJ13" s="6">
        <v>0.23043058729171495</v>
      </c>
      <c r="VK13" s="6">
        <v>7.2095080375672582E-2</v>
      </c>
      <c r="VL13" s="6">
        <v>0.32420371389389002</v>
      </c>
      <c r="VM13" s="6">
        <v>8.4626815319044368E-3</v>
      </c>
      <c r="VN13" s="6">
        <v>-0.17813961291313141</v>
      </c>
      <c r="VO13" s="6">
        <v>-8.2275465965270467E-2</v>
      </c>
      <c r="VP13" s="6">
        <v>0.30902479505538993</v>
      </c>
      <c r="VQ13" s="6">
        <v>0.17866347646713487</v>
      </c>
      <c r="VR13" s="6">
        <v>-4.7760234117509515E-2</v>
      </c>
      <c r="VS13" s="6">
        <v>-3.9524690151213071E-2</v>
      </c>
      <c r="VT13" s="6">
        <v>0.15117023801803509</v>
      </c>
      <c r="VU13" s="6">
        <v>8.0719216823574858E-2</v>
      </c>
      <c r="VV13" s="6">
        <v>-1.2325034379960464E-2</v>
      </c>
      <c r="VW13" s="6">
        <v>4.0198846817020017E-2</v>
      </c>
      <c r="VX13" s="6">
        <v>0.21482901191711501</v>
      </c>
      <c r="VY13" s="6">
        <v>0.10483299112319999</v>
      </c>
      <c r="VZ13" s="6">
        <v>0.15080384826659987</v>
      </c>
      <c r="WA13" s="6">
        <v>9.8392768859860036E-2</v>
      </c>
      <c r="WB13" s="6">
        <v>0.14531610822677998</v>
      </c>
      <c r="WC13" s="6">
        <v>0.28030805206299014</v>
      </c>
      <c r="WD13" s="6">
        <v>-0.29952143216133098</v>
      </c>
      <c r="WE13" s="6">
        <v>0.13800053215026509</v>
      </c>
      <c r="WF13" s="6">
        <v>-7.6738432884216001E-2</v>
      </c>
      <c r="WG13" s="6">
        <v>0.42015258884429985</v>
      </c>
      <c r="WH13" s="6">
        <v>0.21504001235962011</v>
      </c>
      <c r="WI13" s="6">
        <v>-4.0959522962569994E-2</v>
      </c>
      <c r="WJ13" s="6">
        <v>0.51434574937819999</v>
      </c>
      <c r="WK13" s="6">
        <v>0.15814272975921506</v>
      </c>
      <c r="WL13" s="6">
        <v>-9.8279909133911048E-2</v>
      </c>
      <c r="WM13" s="6">
        <v>-0.13942979359626739</v>
      </c>
      <c r="WN13" s="6">
        <v>4.9521251678466438E-2</v>
      </c>
      <c r="WO13" s="6">
        <v>1.1551602840424557E-2</v>
      </c>
      <c r="WP13" s="6">
        <v>2.4659975528720013E-2</v>
      </c>
      <c r="WQ13" s="6">
        <v>-0.11935781025886549</v>
      </c>
      <c r="WR13" s="6">
        <v>0.34392832136154006</v>
      </c>
      <c r="WS13" s="6">
        <v>0.14909754610061499</v>
      </c>
      <c r="WT13" s="6">
        <v>-4.9859569311141994E-2</v>
      </c>
      <c r="WU13" s="6">
        <v>3.6608531236650865E-2</v>
      </c>
      <c r="WV13" s="6">
        <v>7.7474757194520016E-2</v>
      </c>
      <c r="WW13" s="6">
        <v>6.5641021728746196E-4</v>
      </c>
      <c r="WX13" s="6">
        <v>0.56264792299270505</v>
      </c>
      <c r="WY13" s="6">
        <v>0.31437866306305007</v>
      </c>
      <c r="WZ13" s="6">
        <v>4.2207046508790036E-2</v>
      </c>
      <c r="XA13" s="6">
        <v>0.25839506006240986</v>
      </c>
      <c r="XB13" s="6">
        <v>5.4965778350829941E-2</v>
      </c>
      <c r="XC13" s="6">
        <v>0.37131683444976993</v>
      </c>
      <c r="XD13" s="6">
        <v>6.1341687202455031E-2</v>
      </c>
      <c r="XE13" s="6">
        <v>0.10861866092682004</v>
      </c>
      <c r="XF13" s="6">
        <v>-0.15362037801742345</v>
      </c>
      <c r="XG13" s="6">
        <v>4.2302451133735541E-3</v>
      </c>
      <c r="XH13" s="6">
        <v>0.21069304561614999</v>
      </c>
      <c r="XI13" s="6">
        <v>5.7740732192995026E-2</v>
      </c>
      <c r="XJ13" s="6">
        <v>0.35587273454666013</v>
      </c>
      <c r="XK13" s="6">
        <v>1.1986448526382532E-2</v>
      </c>
      <c r="XL13" s="6">
        <v>0.10118512725829998</v>
      </c>
      <c r="XM13" s="6">
        <v>-0.17276088976860049</v>
      </c>
      <c r="XN13" s="6">
        <v>-0.22469700956344596</v>
      </c>
      <c r="XO13" s="6">
        <v>7.4956669569014034E-2</v>
      </c>
      <c r="XP13" s="6">
        <v>0.2391377530097949</v>
      </c>
      <c r="XQ13" s="6">
        <v>9.825818157196009E-2</v>
      </c>
      <c r="XR13" s="6">
        <v>4.5734091758729889E-2</v>
      </c>
      <c r="XS13" s="6">
        <v>0.29948978042602992</v>
      </c>
      <c r="XT13" s="6">
        <v>-0.13177459025382998</v>
      </c>
      <c r="XU13" s="6">
        <v>0.52910040235519507</v>
      </c>
      <c r="XV13" s="6">
        <v>0.36549673891067513</v>
      </c>
      <c r="XW13" s="6">
        <v>0.28235588884354001</v>
      </c>
      <c r="XX13" s="6">
        <v>0.18649934148788505</v>
      </c>
      <c r="XY13" s="6">
        <v>0.11840979671478502</v>
      </c>
      <c r="XZ13" s="6">
        <v>-8.1061349153518591E-2</v>
      </c>
      <c r="YA13" s="6">
        <v>5.5159612655640178E-2</v>
      </c>
      <c r="YB13" s="6">
        <v>0.13235466098785498</v>
      </c>
      <c r="YC13" s="6">
        <v>0.10610984182357486</v>
      </c>
      <c r="YD13" s="6">
        <v>-7.9253659486770545E-2</v>
      </c>
      <c r="YE13" s="6">
        <v>5.3831561565401476E-2</v>
      </c>
      <c r="YF13" s="6">
        <v>4.5079811573026873E-2</v>
      </c>
      <c r="YG13" s="6">
        <v>0.24627010440826003</v>
      </c>
      <c r="YH13" s="6">
        <v>0.11051277732849152</v>
      </c>
      <c r="YI13" s="6">
        <v>0.12840531682968015</v>
      </c>
      <c r="YJ13" s="6">
        <v>-0.12343208575248699</v>
      </c>
      <c r="YK13" s="6">
        <v>0.12189064836501995</v>
      </c>
      <c r="YL13" s="6">
        <v>0.12517575836182004</v>
      </c>
      <c r="YM13" s="6">
        <v>0.2457154235839849</v>
      </c>
      <c r="YN13" s="6">
        <v>4.8341139316560033E-2</v>
      </c>
      <c r="YO13" s="6">
        <v>0.32197569227218503</v>
      </c>
      <c r="YP13" s="6">
        <v>-7.9522744655609046E-2</v>
      </c>
      <c r="YQ13" s="6">
        <v>-2.9064820051194484E-2</v>
      </c>
      <c r="YR13" s="6">
        <v>0.43869273281097509</v>
      </c>
      <c r="YS13" s="6">
        <v>0.31309102392196997</v>
      </c>
      <c r="YT13" s="6">
        <v>0.12178395605087511</v>
      </c>
      <c r="YU13" s="6">
        <v>-1.2494788408278446E-2</v>
      </c>
      <c r="YV13" s="6">
        <v>0.10466383314132521</v>
      </c>
      <c r="YW13" s="6">
        <v>0.21143124914169009</v>
      </c>
      <c r="YX13" s="6">
        <v>0.28698955392837489</v>
      </c>
      <c r="YY13" s="6">
        <v>-1.8923068046339253E-4</v>
      </c>
      <c r="YZ13" s="6">
        <v>0.15439365720748999</v>
      </c>
      <c r="ZA13" s="6">
        <v>2.133984780311593E-2</v>
      </c>
      <c r="ZB13" s="6">
        <v>0.15402863836288505</v>
      </c>
      <c r="ZC13" s="6">
        <v>0.2255607686042751</v>
      </c>
      <c r="ZD13" s="6">
        <v>0.17857448673247989</v>
      </c>
      <c r="ZE13" s="6">
        <v>0.26423452711105488</v>
      </c>
      <c r="ZF13" s="6">
        <v>-4.7793247699714492E-3</v>
      </c>
      <c r="ZG13" s="6">
        <v>3.8305803298949836E-2</v>
      </c>
      <c r="ZH13" s="6">
        <v>-1.1109457254409483E-2</v>
      </c>
      <c r="ZI13" s="6">
        <v>0.24637518739700015</v>
      </c>
      <c r="ZJ13" s="6">
        <v>0.15240369653702013</v>
      </c>
      <c r="ZK13" s="6">
        <v>0.15336505985259996</v>
      </c>
      <c r="ZL13" s="6">
        <v>0.23856703853607497</v>
      </c>
      <c r="ZM13" s="6">
        <v>0.11110512828826513</v>
      </c>
      <c r="ZN13" s="6">
        <v>0.15046481704712011</v>
      </c>
      <c r="ZO13" s="6">
        <v>0.1051654658317549</v>
      </c>
      <c r="ZP13" s="6">
        <v>0.11035101032257</v>
      </c>
      <c r="ZQ13" s="6">
        <v>0.25196735477447496</v>
      </c>
      <c r="ZR13" s="6">
        <v>8.2328363418580075E-2</v>
      </c>
      <c r="ZS13" s="6">
        <v>-0.11026190304756156</v>
      </c>
      <c r="ZT13" s="6">
        <v>-0.21501736426353446</v>
      </c>
      <c r="ZU13" s="6">
        <v>0.25853727674484506</v>
      </c>
      <c r="ZV13" s="6">
        <v>5.4825021982193078E-2</v>
      </c>
      <c r="ZW13" s="6">
        <v>0.32276980495453</v>
      </c>
      <c r="ZX13" s="6">
        <v>0.11759559726714919</v>
      </c>
      <c r="ZY13" s="6">
        <v>0.17715375041961989</v>
      </c>
      <c r="ZZ13" s="6">
        <v>9.447954511642509E-2</v>
      </c>
      <c r="AAA13" s="6">
        <v>-9.1454044818877978E-2</v>
      </c>
      <c r="AAB13" s="6">
        <v>0.21330009317397991</v>
      </c>
      <c r="AAC13" s="6">
        <v>-1.1193291187284071E-2</v>
      </c>
      <c r="AAD13" s="6">
        <v>0.13268564558029361</v>
      </c>
      <c r="AAE13" s="6">
        <v>0.14928279733658001</v>
      </c>
      <c r="AAF13" s="6">
        <v>-6.2552080392837439E-2</v>
      </c>
      <c r="AAG13" s="6">
        <v>-3.1507835626601977E-2</v>
      </c>
      <c r="AAH13" s="6">
        <v>4.0387793540955119E-2</v>
      </c>
      <c r="AAI13" s="6">
        <v>8.0068989753720121E-2</v>
      </c>
      <c r="AAJ13" s="6">
        <v>4.1699691772461023E-2</v>
      </c>
      <c r="AAK13" s="6">
        <v>0.12255455470085108</v>
      </c>
      <c r="AAL13" s="6">
        <v>0.14643977499008498</v>
      </c>
      <c r="AAM13" s="6">
        <v>0.34835295295715496</v>
      </c>
      <c r="AAN13" s="6">
        <v>-0.13408987307548559</v>
      </c>
      <c r="AAO13" s="6">
        <v>0.21647284841537506</v>
      </c>
      <c r="AAP13" s="6">
        <v>-0.15098790907859805</v>
      </c>
      <c r="AAQ13" s="6">
        <v>-8.6407051324844053E-2</v>
      </c>
      <c r="AAR13" s="6">
        <v>0.41661892747878992</v>
      </c>
      <c r="AAS13" s="6">
        <v>0.23308621263503992</v>
      </c>
      <c r="AAT13" s="6">
        <v>6.4789517879485059E-2</v>
      </c>
      <c r="AAU13" s="6">
        <v>0.40087567186355511</v>
      </c>
      <c r="AAV13" s="6">
        <v>0.15009106612205558</v>
      </c>
      <c r="AAW13" s="6">
        <v>0.21664743041992018</v>
      </c>
      <c r="AAX13" s="6">
        <v>0.14742879486083993</v>
      </c>
      <c r="AAY13" s="6">
        <v>0.17828182792663494</v>
      </c>
      <c r="AAZ13" s="6">
        <v>5.1550074577329852E-2</v>
      </c>
      <c r="ABA13" s="6">
        <v>0.10460846042632999</v>
      </c>
      <c r="ABB13" s="6">
        <v>-9.5016346216201919E-2</v>
      </c>
      <c r="ABC13" s="6">
        <v>0.26616100883484006</v>
      </c>
      <c r="ABD13" s="6">
        <v>0.17444471931457484</v>
      </c>
      <c r="ABE13" s="6">
        <v>-0.11930720591545096</v>
      </c>
      <c r="ABF13" s="6">
        <v>-7.713214397432E-3</v>
      </c>
      <c r="ABG13" s="6">
        <v>-9.217910552024855E-2</v>
      </c>
      <c r="ABH13" s="6">
        <v>-0.17939378404617301</v>
      </c>
      <c r="ABI13" s="6">
        <v>0.27672646856307992</v>
      </c>
      <c r="ABJ13" s="6">
        <v>1.3784184217454865E-2</v>
      </c>
      <c r="ABK13" s="6">
        <v>0.33845864152908001</v>
      </c>
      <c r="ABL13" s="6">
        <v>0.33589504575729001</v>
      </c>
      <c r="ABM13" s="6">
        <v>0.33172027683257999</v>
      </c>
      <c r="ABN13" s="6">
        <v>0.12887386894225994</v>
      </c>
      <c r="ABO13" s="6">
        <v>-3.8013533592224924E-2</v>
      </c>
      <c r="ABP13" s="6">
        <v>4.4998689651490009E-2</v>
      </c>
      <c r="ABQ13" s="6">
        <v>-0.18085397863388053</v>
      </c>
      <c r="ABR13" s="6">
        <v>0.22110663270950015</v>
      </c>
      <c r="ABS13" s="6">
        <v>-0.24375660800933807</v>
      </c>
      <c r="ABT13" s="6">
        <v>-4.6365120410920557E-3</v>
      </c>
      <c r="ABU13" s="6">
        <v>7.5760527610780448E-2</v>
      </c>
      <c r="ABV13" s="6">
        <v>0.13507960653304996</v>
      </c>
      <c r="ABW13" s="6">
        <v>-1.998673462867695E-2</v>
      </c>
      <c r="ABX13" s="6">
        <v>-0.162719056844711</v>
      </c>
      <c r="ABY13" s="6">
        <v>-6.9600329637527603E-2</v>
      </c>
      <c r="ABZ13" s="6">
        <v>0.24099264955520505</v>
      </c>
      <c r="ACA13" s="6">
        <v>5.0231739044190427E-2</v>
      </c>
      <c r="ACB13" s="6">
        <v>8.0649896621704631E-2</v>
      </c>
      <c r="ACC13" s="6">
        <v>0.17081771707534998</v>
      </c>
      <c r="ACD13" s="6">
        <v>0.31017242288589486</v>
      </c>
      <c r="ACE13" s="6">
        <v>0.21261952733993494</v>
      </c>
      <c r="ACF13" s="6">
        <v>7.8913315296174957E-2</v>
      </c>
      <c r="ACG13" s="6">
        <v>0.16657172060012493</v>
      </c>
      <c r="ACH13" s="6">
        <v>-0.27852131509780897</v>
      </c>
      <c r="ACI13" s="6">
        <v>4.2696192026138391E-2</v>
      </c>
      <c r="ACJ13" s="6">
        <v>0.34847174501418987</v>
      </c>
      <c r="ACK13" s="6">
        <v>0.26514808750152508</v>
      </c>
      <c r="ACL13" s="6">
        <v>0.10319124078750508</v>
      </c>
      <c r="ACM13" s="6">
        <v>-8.1222341299057033E-2</v>
      </c>
      <c r="ACN13" s="6">
        <v>0.33235667562484483</v>
      </c>
      <c r="ACO13" s="6">
        <v>0.15792862987518008</v>
      </c>
      <c r="ACP13" s="6">
        <v>0.38285498237610005</v>
      </c>
      <c r="ACQ13" s="6">
        <v>0.54840998268127494</v>
      </c>
      <c r="ACR13" s="6">
        <v>8.808599328994493E-2</v>
      </c>
      <c r="ACS13" s="6">
        <v>0.18121294593811488</v>
      </c>
      <c r="ACT13" s="6">
        <v>0.20446656560897503</v>
      </c>
      <c r="ACU13" s="6">
        <v>-1.1300043106079904E-2</v>
      </c>
      <c r="ACV13" s="6">
        <v>-7.229046607017553E-2</v>
      </c>
      <c r="ACW13" s="6">
        <v>3.9612694740296606E-2</v>
      </c>
      <c r="ACX13" s="6">
        <v>-2.5092975139619944E-2</v>
      </c>
      <c r="ACY13" s="6">
        <v>0.29576818561554008</v>
      </c>
      <c r="ACZ13" s="6">
        <v>0.16468720054626496</v>
      </c>
      <c r="ADA13" s="6">
        <v>-0.13986496710777296</v>
      </c>
      <c r="ADB13" s="6">
        <v>-0.11007084035873405</v>
      </c>
      <c r="ADC13" s="6">
        <v>7.8490956783296983E-2</v>
      </c>
      <c r="ADD13" s="6">
        <v>0.23692421531676988</v>
      </c>
      <c r="ADE13" s="6">
        <v>0.19420431470871002</v>
      </c>
      <c r="ADF13" s="6">
        <v>7.5695320129394172E-2</v>
      </c>
      <c r="ADG13" s="6">
        <v>0.21625505304336512</v>
      </c>
      <c r="ADH13" s="6">
        <v>0.15930955028533988</v>
      </c>
      <c r="ADI13" s="6">
        <v>0.20225076293945499</v>
      </c>
      <c r="ADJ13" s="6">
        <v>0.49089275217056016</v>
      </c>
      <c r="ADK13" s="6">
        <v>-2.2361115455627023E-2</v>
      </c>
      <c r="ADL13" s="6">
        <v>-6.2432245254516516E-2</v>
      </c>
      <c r="ADM13" s="6">
        <v>-0.10706369662284798</v>
      </c>
      <c r="ADN13" s="6">
        <v>8.1931873321535065E-2</v>
      </c>
      <c r="ADO13" s="6">
        <v>0.70029370403289493</v>
      </c>
      <c r="ADP13" s="6">
        <v>0.10165892457962</v>
      </c>
      <c r="ADQ13" s="6">
        <v>0.11379633760452146</v>
      </c>
      <c r="ADR13" s="6">
        <v>-0.24411670947074904</v>
      </c>
      <c r="ADS13" s="6">
        <v>0.17414067602158001</v>
      </c>
      <c r="ADT13" s="6">
        <v>0.55213855123519995</v>
      </c>
      <c r="ADU13" s="6">
        <v>-6.6536025047303049E-2</v>
      </c>
      <c r="ADV13" s="6">
        <v>0.22490917062759008</v>
      </c>
      <c r="ADW13" s="6">
        <v>8.1796332359314938E-2</v>
      </c>
      <c r="ADX13" s="6">
        <v>-4.7123291492465746E-3</v>
      </c>
      <c r="ADY13" s="6">
        <v>0.11124251699447507</v>
      </c>
      <c r="ADZ13" s="6">
        <v>5.6640013217926111E-2</v>
      </c>
      <c r="AEA13" s="6">
        <v>-0.187266216516495</v>
      </c>
      <c r="AEB13" s="6">
        <v>-5.2619562387466567E-2</v>
      </c>
      <c r="AEC13" s="6">
        <v>2.1802558660509064E-2</v>
      </c>
      <c r="AED13" s="6">
        <v>0.25018231487274001</v>
      </c>
      <c r="AEE13" s="6">
        <v>5.3998991012575104E-2</v>
      </c>
      <c r="AEF13" s="6">
        <v>-1.7434195518493567E-2</v>
      </c>
      <c r="AEG13" s="6">
        <v>-0.11090345764160148</v>
      </c>
      <c r="AEH13" s="6">
        <v>0.26537524080276498</v>
      </c>
      <c r="AEI13" s="6">
        <v>5.9729262351990053E-2</v>
      </c>
      <c r="AEJ13" s="6">
        <v>-4.9607858896255519E-2</v>
      </c>
      <c r="AEK13" s="6">
        <v>0.15550987339020006</v>
      </c>
      <c r="AEL13" s="6">
        <v>9.0245745182029324E-3</v>
      </c>
      <c r="AEM13" s="6">
        <v>0.38294963455200004</v>
      </c>
      <c r="AEN13" s="6">
        <v>0.13342295503616519</v>
      </c>
      <c r="AEO13" s="6">
        <v>6.9662614822390001E-2</v>
      </c>
      <c r="AEP13" s="6">
        <v>3.4745915889739409E-2</v>
      </c>
      <c r="AEQ13" s="6">
        <v>0.19075255012511994</v>
      </c>
      <c r="AER13" s="6">
        <v>0.28207109785080009</v>
      </c>
      <c r="AES13" s="6">
        <v>9.805558538436987E-2</v>
      </c>
      <c r="AET13" s="6">
        <v>-0.12047503972053553</v>
      </c>
      <c r="AEU13" s="6">
        <v>6.384386038780443E-2</v>
      </c>
      <c r="AEV13" s="6">
        <v>0.17064712858199993</v>
      </c>
      <c r="AEW13" s="6">
        <v>0.26021610116958493</v>
      </c>
      <c r="AEX13" s="6">
        <v>-1.7012850284576997E-2</v>
      </c>
      <c r="AEY13" s="6">
        <v>-1.1651084661484568E-2</v>
      </c>
      <c r="AEZ13" s="6">
        <v>5.4468735218049957E-2</v>
      </c>
      <c r="AFA13" s="6">
        <v>-0.13044284367561354</v>
      </c>
      <c r="AFB13" s="6">
        <v>0.12263904428481998</v>
      </c>
      <c r="AFC13" s="6">
        <v>0.27807114934921495</v>
      </c>
      <c r="AFD13" s="6">
        <v>0.32562248325347998</v>
      </c>
      <c r="AFE13" s="6">
        <v>0.3122549495697049</v>
      </c>
      <c r="AFF13" s="6">
        <v>-0.25339080476760856</v>
      </c>
      <c r="AFG13" s="6">
        <v>0.15885780668258498</v>
      </c>
      <c r="AFH13" s="6">
        <v>0.17120556449890012</v>
      </c>
      <c r="AFI13" s="6">
        <v>7.2336956024170007E-2</v>
      </c>
      <c r="AFJ13" s="6">
        <v>0.18194161272049003</v>
      </c>
      <c r="AFK13" s="6">
        <v>0.37279187059402497</v>
      </c>
      <c r="AFL13" s="6">
        <v>0.27830724334717005</v>
      </c>
      <c r="AFM13" s="6">
        <v>0.36977068996429496</v>
      </c>
      <c r="AFN13" s="6">
        <v>0.10551147079468004</v>
      </c>
      <c r="AFO13" s="6">
        <v>-1.0449961662293505E-2</v>
      </c>
      <c r="AFP13" s="6">
        <v>0.27540878868103502</v>
      </c>
      <c r="AFQ13" s="6">
        <v>6.6937252044676487E-2</v>
      </c>
      <c r="AFR13" s="6">
        <v>8.173297262192003E-2</v>
      </c>
      <c r="AFS13" s="6">
        <v>4.2375489234924846E-2</v>
      </c>
      <c r="AFT13" s="6">
        <v>2.7040644645689005E-2</v>
      </c>
      <c r="AFU13" s="6">
        <v>-0.18374089980125397</v>
      </c>
      <c r="AFV13" s="6">
        <v>0.11110706543922499</v>
      </c>
      <c r="AFW13" s="6">
        <v>0.20800392246245991</v>
      </c>
      <c r="AFX13" s="6">
        <v>-6.7382351398467932E-2</v>
      </c>
      <c r="AFY13" s="6">
        <v>8.2640572547913571E-2</v>
      </c>
      <c r="AFZ13" s="6">
        <v>-1.4535919666289976E-2</v>
      </c>
      <c r="AGA13" s="6">
        <v>7.1315004587172437E-2</v>
      </c>
      <c r="AGB13" s="6">
        <v>-3.3478842020034483E-2</v>
      </c>
      <c r="AGC13" s="6">
        <v>0.28811697578430007</v>
      </c>
      <c r="AGD13" s="6">
        <v>0.30803291416167999</v>
      </c>
      <c r="AGE13" s="6">
        <v>-4.9033121109009037E-2</v>
      </c>
      <c r="AGF13" s="6">
        <v>0.10676942682266</v>
      </c>
      <c r="AGG13" s="6">
        <v>0.32437382555007988</v>
      </c>
      <c r="AGH13" s="6">
        <v>4.8070772647859972E-2</v>
      </c>
      <c r="AGI13" s="6">
        <v>0.28497885084152008</v>
      </c>
      <c r="AGJ13" s="6">
        <v>4.0256961345674913E-2</v>
      </c>
      <c r="AGK13" s="6">
        <v>5.4375722169877516E-2</v>
      </c>
      <c r="AGL13" s="6">
        <v>-9.5228657960891416E-2</v>
      </c>
      <c r="AGM13" s="6">
        <v>0.28020517444611004</v>
      </c>
      <c r="AGN13" s="6">
        <v>0.41359589910507499</v>
      </c>
      <c r="AGO13" s="6">
        <v>-8.2530067205430435E-2</v>
      </c>
      <c r="AGP13" s="6">
        <v>-0.17134644174575797</v>
      </c>
      <c r="AGQ13" s="6">
        <v>0.30202780580520994</v>
      </c>
      <c r="AGR13" s="6">
        <v>2.3724063396453943E-2</v>
      </c>
      <c r="AGS13" s="6">
        <v>5.4012155532712214E-4</v>
      </c>
      <c r="AGT13" s="6">
        <v>0.12099002218246491</v>
      </c>
      <c r="AGU13" s="6">
        <v>0.2709069690704351</v>
      </c>
      <c r="AGV13" s="6">
        <v>3.3697440385820565E-2</v>
      </c>
      <c r="AGW13" s="6">
        <v>0.20418272829056017</v>
      </c>
      <c r="AGX13" s="6">
        <v>-0.20042117023467998</v>
      </c>
      <c r="AGY13" s="6">
        <v>0.23174534654617496</v>
      </c>
      <c r="AGZ13" s="6">
        <v>8.027349328994493E-2</v>
      </c>
      <c r="AHA13" s="6">
        <v>3.4344657421109925E-2</v>
      </c>
      <c r="AHB13" s="6">
        <v>0.36042819833755502</v>
      </c>
      <c r="AHC13" s="6">
        <v>0.10298807835579193</v>
      </c>
      <c r="AHD13" s="6">
        <v>1.5668048620221864E-2</v>
      </c>
      <c r="AHE13" s="6">
        <v>-9.1802374362945471E-2</v>
      </c>
      <c r="AHF13" s="6">
        <v>7.7938876152015002E-3</v>
      </c>
      <c r="AHG13" s="6">
        <v>0.17638467168807992</v>
      </c>
      <c r="AHH13" s="6">
        <v>-6.5686450242995909E-2</v>
      </c>
      <c r="AHI13" s="6">
        <v>7.2352632045745047E-2</v>
      </c>
      <c r="AHJ13" s="6">
        <v>6.0930653572085047E-2</v>
      </c>
      <c r="AHK13" s="6">
        <v>0.20521388864517487</v>
      </c>
      <c r="AHL13" s="6">
        <v>0.14495395040512005</v>
      </c>
      <c r="AHM13" s="6">
        <v>-5.1124141454694461E-2</v>
      </c>
      <c r="AHN13" s="6">
        <v>0.32299427604675501</v>
      </c>
      <c r="AHO13" s="6">
        <v>0.35685352897644007</v>
      </c>
      <c r="AHP13" s="6">
        <v>0.10343699073791512</v>
      </c>
      <c r="AHQ13" s="6">
        <v>0.16848485088348486</v>
      </c>
      <c r="AHR13" s="6">
        <v>-6.3388303756713449E-2</v>
      </c>
      <c r="AHS13" s="6">
        <v>-8.6663261890411514E-2</v>
      </c>
      <c r="AHT13" s="6">
        <v>0.34823654508590485</v>
      </c>
      <c r="AHU13" s="6">
        <v>-0.19885338926315299</v>
      </c>
      <c r="AHV13" s="6">
        <v>0.34215597724914515</v>
      </c>
      <c r="AHW13" s="6">
        <v>-0.24671815419197052</v>
      </c>
      <c r="AHX13" s="6">
        <v>6.8322285175324904E-2</v>
      </c>
      <c r="AHY13" s="6">
        <v>-9.1485992908477476E-2</v>
      </c>
      <c r="AHZ13" s="6">
        <v>0.1552648983001701</v>
      </c>
      <c r="AIA13" s="6">
        <v>0.14552627420425512</v>
      </c>
      <c r="AIB13" s="6">
        <v>-0.16689921998977653</v>
      </c>
      <c r="AIC13" s="6">
        <v>-2.3976937770842977E-2</v>
      </c>
      <c r="AID13" s="6">
        <v>9.6735282897949082E-2</v>
      </c>
      <c r="AIE13" s="6">
        <v>-0.10388673925399794</v>
      </c>
      <c r="AIF13" s="6">
        <v>9.5579370021820154E-2</v>
      </c>
      <c r="AIG13" s="6">
        <v>-0.21765230679512049</v>
      </c>
      <c r="AIH13" s="6">
        <v>0.10024605607985992</v>
      </c>
      <c r="AII13" s="6">
        <v>0.37835048055648501</v>
      </c>
      <c r="AIJ13" s="6">
        <v>0.50552050685882488</v>
      </c>
      <c r="AIK13" s="6">
        <v>-2.6827909946439688E-3</v>
      </c>
      <c r="AIL13" s="6">
        <v>-1.2913503646849733E-3</v>
      </c>
      <c r="AIM13" s="6">
        <v>-7.4566462039924453E-3</v>
      </c>
      <c r="AIN13" s="6">
        <v>7.7027781963347586E-2</v>
      </c>
      <c r="AIO13" s="6">
        <v>0.10621653413772503</v>
      </c>
      <c r="AIP13" s="6">
        <v>-3.5296187639236476E-2</v>
      </c>
      <c r="AIQ13" s="6">
        <v>-2.8787628650663533E-2</v>
      </c>
      <c r="AIR13" s="6">
        <v>0.27866594409942502</v>
      </c>
      <c r="AIS13" s="6">
        <v>0.35536436653137482</v>
      </c>
      <c r="AIT13" s="6">
        <v>0.44087080574036008</v>
      </c>
      <c r="AIU13" s="6">
        <v>-3.9450124740601056E-2</v>
      </c>
      <c r="AIV13" s="6">
        <v>0.20208720779418998</v>
      </c>
      <c r="AIW13" s="6">
        <v>-3.5717503070830992E-2</v>
      </c>
      <c r="AIX13" s="6">
        <v>7.5164063930510006E-2</v>
      </c>
      <c r="AIY13" s="6">
        <v>0.19324193811416501</v>
      </c>
      <c r="AIZ13" s="6">
        <v>0.18169294214248488</v>
      </c>
      <c r="AJA13" s="6">
        <v>0.15142123317718514</v>
      </c>
      <c r="AJB13" s="6">
        <v>0.23790828800201513</v>
      </c>
      <c r="AJC13" s="6">
        <v>0.20371709680556993</v>
      </c>
      <c r="AJD13" s="6">
        <v>0.18144510602951014</v>
      </c>
      <c r="AJE13" s="6">
        <v>0.25934378719329998</v>
      </c>
      <c r="AJF13" s="6">
        <v>0.51294802045822507</v>
      </c>
      <c r="AJG13" s="6">
        <v>-4.290254497528001E-2</v>
      </c>
      <c r="AJH13" s="6">
        <v>4.6648225784315933E-3</v>
      </c>
      <c r="AJI13" s="6">
        <v>0.14165072059631489</v>
      </c>
      <c r="AJJ13" s="6">
        <v>0.22565613603592016</v>
      </c>
      <c r="AJK13" s="6">
        <v>1.7209871768951057E-2</v>
      </c>
      <c r="AJL13" s="6">
        <v>-0.31576629066467299</v>
      </c>
      <c r="AJM13" s="6">
        <v>0.135178252220155</v>
      </c>
      <c r="AJN13" s="6">
        <v>-5.8700189828872484E-2</v>
      </c>
      <c r="AJO13" s="6">
        <v>5.943302726745503E-2</v>
      </c>
      <c r="AJP13" s="6">
        <v>0.29146049833297516</v>
      </c>
      <c r="AJQ13" s="6">
        <v>-8.6121306657791052E-2</v>
      </c>
      <c r="AJR13" s="6">
        <v>0.26309458827972509</v>
      </c>
      <c r="AJS13" s="6">
        <v>-0.26518802428245491</v>
      </c>
      <c r="AJT13" s="6">
        <v>-6.6356704473495398E-2</v>
      </c>
      <c r="AJU13" s="6">
        <v>0.1332312068939201</v>
      </c>
      <c r="AJV13" s="6">
        <v>-0.10057394289970401</v>
      </c>
      <c r="AJW13" s="6">
        <v>-0.10147281074523951</v>
      </c>
      <c r="AJX13" s="6">
        <v>0.10502712345122989</v>
      </c>
      <c r="AJY13" s="6">
        <v>7.3750301361084958E-2</v>
      </c>
      <c r="AJZ13" s="6">
        <v>0.1512691817283649</v>
      </c>
      <c r="AKA13" s="6">
        <v>0.14033441162109517</v>
      </c>
      <c r="AKB13" s="6">
        <v>2.5076999425889479E-2</v>
      </c>
      <c r="AKC13" s="6">
        <v>0.27639637804031514</v>
      </c>
      <c r="AKD13" s="6">
        <v>0.11282466268539504</v>
      </c>
      <c r="AKE13" s="6">
        <v>9.4092770576480023E-2</v>
      </c>
      <c r="AKF13" s="6">
        <v>-9.880925798416107E-2</v>
      </c>
      <c r="AKG13" s="6">
        <v>4.5421286582949971E-2</v>
      </c>
      <c r="AKH13" s="6">
        <v>0.2538229069709752</v>
      </c>
      <c r="AKI13" s="6">
        <v>-1.9729689598082967E-2</v>
      </c>
      <c r="AKJ13" s="6">
        <v>0.24841044759749997</v>
      </c>
      <c r="AKK13" s="6">
        <v>9.3086882591244979E-2</v>
      </c>
      <c r="AKL13" s="6">
        <v>1.4868780136106485E-2</v>
      </c>
      <c r="AKM13" s="6">
        <v>0.238272233963015</v>
      </c>
      <c r="AKN13" s="6">
        <v>2.1721466541290368E-2</v>
      </c>
      <c r="AKO13" s="6">
        <v>0.20276431655883487</v>
      </c>
      <c r="AKP13" s="6">
        <v>2.6958479642867461E-2</v>
      </c>
      <c r="AKQ13" s="6">
        <v>-0.19156257891654949</v>
      </c>
      <c r="AKR13" s="6">
        <v>0.16571466541290514</v>
      </c>
      <c r="AKS13" s="6">
        <v>9.5452412128445019E-2</v>
      </c>
      <c r="AKT13" s="6">
        <v>-4.5043514013290542E-2</v>
      </c>
      <c r="AKU13" s="6">
        <v>2.9044254779814427E-2</v>
      </c>
      <c r="AKV13" s="6">
        <v>-9.2501060009002489E-2</v>
      </c>
      <c r="AKW13" s="6">
        <v>-2.0084247827528046E-2</v>
      </c>
      <c r="AKX13" s="6">
        <v>-0.15220590019226043</v>
      </c>
      <c r="AKY13" s="6">
        <v>9.6625103712084437E-2</v>
      </c>
      <c r="AKZ13" s="6">
        <v>0.13769583320617995</v>
      </c>
      <c r="ALA13" s="6">
        <v>0.33802674627303997</v>
      </c>
      <c r="ALB13" s="6">
        <v>0.14958344316482508</v>
      </c>
      <c r="ALC13" s="6">
        <v>3.6096914768217081E-2</v>
      </c>
      <c r="ALD13" s="6">
        <v>0.16440825080871502</v>
      </c>
      <c r="ALE13" s="6">
        <v>0.23899839735031003</v>
      </c>
      <c r="ALF13" s="6">
        <v>4.7957613229753004E-2</v>
      </c>
      <c r="ALG13" s="6">
        <v>-6.1468885183334043E-2</v>
      </c>
      <c r="ALH13" s="6">
        <v>3.5467847347260051E-2</v>
      </c>
      <c r="ALI13" s="6">
        <v>5.8058663368225183E-2</v>
      </c>
      <c r="ALJ13" s="6">
        <v>0.15138368225097487</v>
      </c>
      <c r="ALK13" s="6">
        <v>7.3672934532164946E-2</v>
      </c>
      <c r="ALL13" s="6">
        <v>3.2894774436950103E-2</v>
      </c>
      <c r="ALM13" s="6">
        <v>0.11982022142410509</v>
      </c>
      <c r="ALN13" s="6">
        <v>5.5474623203275897E-2</v>
      </c>
      <c r="ALO13" s="6">
        <v>0.20345495557784998</v>
      </c>
      <c r="ALP13" s="6">
        <v>5.0354405403139957E-2</v>
      </c>
      <c r="ALQ13" s="10">
        <f t="shared" si="1"/>
        <v>0.10400000000000148</v>
      </c>
      <c r="ALR13" s="10">
        <v>-0.13613057816028545</v>
      </c>
      <c r="ALS13" s="10">
        <v>9.5515891075132586E-2</v>
      </c>
      <c r="ALT13" s="10">
        <v>0.37135652220249366</v>
      </c>
      <c r="ALU13" s="7"/>
      <c r="AMF13" s="7"/>
    </row>
    <row r="14" spans="1:1021" ht="41.25" customHeight="1" x14ac:dyDescent="0.3">
      <c r="B14" s="4" t="s">
        <v>14</v>
      </c>
      <c r="C14" s="5" t="s">
        <v>12</v>
      </c>
      <c r="D14" s="5" t="s">
        <v>31</v>
      </c>
      <c r="E14" s="6">
        <v>-0.13153249651193599</v>
      </c>
      <c r="F14" s="6">
        <v>5.4636889398099964E-2</v>
      </c>
      <c r="G14" s="6">
        <v>0.67939596742392006</v>
      </c>
      <c r="H14" s="6">
        <v>-0.206422394812107</v>
      </c>
      <c r="I14" s="6">
        <v>-7.5733667910098945E-2</v>
      </c>
      <c r="J14" s="6">
        <v>3.4671956002710003E-2</v>
      </c>
      <c r="K14" s="6">
        <v>-3.323919206857695E-2</v>
      </c>
      <c r="L14" s="6">
        <v>0.15699129670858003</v>
      </c>
      <c r="M14" s="6">
        <v>0.11364834874867991</v>
      </c>
      <c r="N14" s="6">
        <v>0.44961135953664999</v>
      </c>
      <c r="O14" s="6">
        <v>0.22921555608510991</v>
      </c>
      <c r="P14" s="6">
        <v>1.5402373671500325E-3</v>
      </c>
      <c r="Q14" s="6">
        <v>0.44269686311483003</v>
      </c>
      <c r="R14" s="6">
        <v>0.24066942304373007</v>
      </c>
      <c r="S14" s="6">
        <v>0.24957626432180002</v>
      </c>
      <c r="T14" s="6">
        <v>-9.8109072744846038E-2</v>
      </c>
      <c r="U14" s="6">
        <v>0.36796718209982004</v>
      </c>
      <c r="V14" s="6">
        <v>-6.508696705102901E-2</v>
      </c>
      <c r="W14" s="6">
        <v>-1.9090599119663043E-2</v>
      </c>
      <c r="X14" s="6">
        <v>3.1588846147059924E-2</v>
      </c>
      <c r="Y14" s="6">
        <v>-0.17746657758951201</v>
      </c>
      <c r="Z14" s="6">
        <v>9.7200211882599863E-3</v>
      </c>
      <c r="AA14" s="6">
        <v>0.23330598443747008</v>
      </c>
      <c r="AB14" s="6">
        <v>2.7812295854090063E-2</v>
      </c>
      <c r="AC14" s="6">
        <v>0.45028882592916997</v>
      </c>
      <c r="AD14" s="6">
        <v>0.42923813432454994</v>
      </c>
      <c r="AE14" s="6">
        <v>-0.13068503767252004</v>
      </c>
      <c r="AF14" s="6">
        <v>0.18605309098959011</v>
      </c>
      <c r="AG14" s="6">
        <v>-8.7763434946537044E-2</v>
      </c>
      <c r="AH14" s="6">
        <v>0.45178490251303005</v>
      </c>
      <c r="AI14" s="6">
        <v>0.31803172200917995</v>
      </c>
      <c r="AJ14" s="6">
        <v>0.20490580171346995</v>
      </c>
      <c r="AK14" s="6">
        <v>-1.7637497484684017E-2</v>
      </c>
      <c r="AL14" s="6">
        <v>-0.22880411773920095</v>
      </c>
      <c r="AM14" s="6">
        <v>-0.10563928514719001</v>
      </c>
      <c r="AN14" s="6">
        <v>0.21387570470572004</v>
      </c>
      <c r="AO14" s="6">
        <v>0.14010518163443009</v>
      </c>
      <c r="AP14" s="6">
        <v>-0.21261448293924301</v>
      </c>
      <c r="AQ14" s="6">
        <v>0.16610842317343</v>
      </c>
      <c r="AR14" s="6">
        <v>0.52909653753041996</v>
      </c>
      <c r="AS14" s="6">
        <v>-5.7040515542029491E-3</v>
      </c>
      <c r="AT14" s="6">
        <v>0.44222097963094997</v>
      </c>
      <c r="AU14" s="6">
        <v>0.29731398195027992</v>
      </c>
      <c r="AV14" s="6">
        <v>0.35827534765004998</v>
      </c>
      <c r="AW14" s="6">
        <v>0.23780637353659007</v>
      </c>
      <c r="AX14" s="6">
        <v>-0.15884292751550699</v>
      </c>
      <c r="AY14" s="6">
        <v>0.28875380128622008</v>
      </c>
      <c r="AZ14" s="6">
        <v>0.29692631334066011</v>
      </c>
      <c r="BA14" s="6">
        <v>-5.3662842810153988E-2</v>
      </c>
      <c r="BB14" s="6">
        <v>0.17715840905904989</v>
      </c>
      <c r="BC14" s="6">
        <v>-0.12201738983392696</v>
      </c>
      <c r="BD14" s="6">
        <v>0.14578717321157009</v>
      </c>
      <c r="BE14" s="6">
        <v>0.25062721341847993</v>
      </c>
      <c r="BF14" s="6">
        <v>-0.117713278830051</v>
      </c>
      <c r="BG14" s="6">
        <v>0.14496951669454994</v>
      </c>
      <c r="BH14" s="6">
        <v>0.20301848024129998</v>
      </c>
      <c r="BI14" s="6">
        <v>0.23366051286459011</v>
      </c>
      <c r="BJ14" s="6">
        <v>0.35871451467275994</v>
      </c>
      <c r="BK14" s="6">
        <v>0.23924689859151993</v>
      </c>
      <c r="BL14" s="6">
        <v>4.874258607626003E-2</v>
      </c>
      <c r="BM14" s="6">
        <v>3.4182005822660066E-2</v>
      </c>
      <c r="BN14" s="6">
        <v>0.15785413354634992</v>
      </c>
      <c r="BO14" s="6">
        <v>7.242446511984002E-2</v>
      </c>
      <c r="BP14" s="6">
        <v>0.15138333410024996</v>
      </c>
      <c r="BQ14" s="6">
        <v>-9.7602016031742012E-2</v>
      </c>
      <c r="BR14" s="6">
        <v>0.33798485368489994</v>
      </c>
      <c r="BS14" s="6">
        <v>0.22370498746633993</v>
      </c>
      <c r="BT14" s="6">
        <v>2.1453672349450059E-2</v>
      </c>
      <c r="BU14" s="6">
        <v>0.14613538354634992</v>
      </c>
      <c r="BV14" s="6">
        <v>-8.8494724333285979E-2</v>
      </c>
      <c r="BW14" s="6">
        <v>0.23956757158040998</v>
      </c>
      <c r="BX14" s="6">
        <v>0.42011445134878</v>
      </c>
      <c r="BY14" s="6">
        <v>0.33023589223623007</v>
      </c>
      <c r="BZ14" s="6">
        <v>0.20272975534200999</v>
      </c>
      <c r="CA14" s="6">
        <v>0.38094394773245011</v>
      </c>
      <c r="CB14" s="6">
        <v>0.20333462327718999</v>
      </c>
      <c r="CC14" s="6">
        <v>-9.6118039190769E-2</v>
      </c>
      <c r="CD14" s="6">
        <v>0.21784275144339005</v>
      </c>
      <c r="CE14" s="6">
        <v>0.19926231473683997</v>
      </c>
      <c r="CF14" s="6">
        <v>3.002827733754998E-2</v>
      </c>
      <c r="CG14" s="6">
        <v>-0.11219382911920495</v>
      </c>
      <c r="CH14" s="6">
        <v>-6.7851907312870052E-2</v>
      </c>
      <c r="CI14" s="6">
        <v>0.38296454519033007</v>
      </c>
      <c r="CJ14" s="6">
        <v>-5.9353059828280985E-2</v>
      </c>
      <c r="CK14" s="6">
        <v>0.16522389024496009</v>
      </c>
      <c r="CL14" s="6">
        <v>0.10389917463063991</v>
      </c>
      <c r="CM14" s="6">
        <v>3.9621287286280005E-2</v>
      </c>
      <c r="CN14" s="6">
        <v>4.4298582971100009E-2</v>
      </c>
      <c r="CO14" s="6">
        <v>-0.17247772842645603</v>
      </c>
      <c r="CP14" s="6">
        <v>-0.19102860122919096</v>
      </c>
      <c r="CQ14" s="6">
        <v>3.4176283776760075E-2</v>
      </c>
      <c r="CR14" s="6">
        <v>0.27888994783163001</v>
      </c>
      <c r="CS14" s="6">
        <v>-0.29965598016977302</v>
      </c>
      <c r="CT14" s="6">
        <v>3.6630922257899989E-2</v>
      </c>
      <c r="CU14" s="6">
        <v>0.68531029790640008</v>
      </c>
      <c r="CV14" s="6">
        <v>0.28201752275229008</v>
      </c>
      <c r="CW14" s="6">
        <v>0.56421988576650994</v>
      </c>
      <c r="CX14" s="6">
        <v>9.5675164163109949E-2</v>
      </c>
      <c r="CY14" s="6">
        <v>0.25494604676962007</v>
      </c>
      <c r="CZ14" s="6">
        <v>0.22369032472372008</v>
      </c>
      <c r="DA14" s="6">
        <v>-5.2266007959843042E-2</v>
      </c>
      <c r="DB14" s="6">
        <v>-3.5809225142002021E-2</v>
      </c>
      <c r="DC14" s="6">
        <v>0.22177606195211008</v>
      </c>
      <c r="DD14" s="6">
        <v>0.24373787015677006</v>
      </c>
      <c r="DE14" s="6">
        <v>0.38597708314657009</v>
      </c>
      <c r="DF14" s="6">
        <v>-7.1312374174595017E-2</v>
      </c>
      <c r="DG14" s="6">
        <v>0.20616357892752002</v>
      </c>
      <c r="DH14" s="6">
        <v>0.30557351678610001</v>
      </c>
      <c r="DI14" s="6">
        <v>7.2695904672150036E-2</v>
      </c>
      <c r="DJ14" s="6">
        <v>0.10979598134755997</v>
      </c>
      <c r="DK14" s="6">
        <v>0.27002173036337007</v>
      </c>
      <c r="DL14" s="6">
        <v>0.14323776334523997</v>
      </c>
      <c r="DM14" s="6">
        <v>-6.4835256636142979E-2</v>
      </c>
      <c r="DN14" s="6">
        <v>-0.11514896780252404</v>
      </c>
      <c r="DO14" s="6">
        <v>-7.0864683687686947E-2</v>
      </c>
      <c r="DP14" s="6">
        <v>-0.11636055141687396</v>
      </c>
      <c r="DQ14" s="6">
        <v>-3.6488002836703948E-2</v>
      </c>
      <c r="DR14" s="6">
        <v>-4.0227657854556953E-2</v>
      </c>
      <c r="DS14" s="6">
        <v>3.4757667481899901E-2</v>
      </c>
      <c r="DT14" s="6">
        <v>1.8003159463410023E-2</v>
      </c>
      <c r="DU14" s="6">
        <v>-6.7945605814456966E-2</v>
      </c>
      <c r="DV14" s="6">
        <v>5.5128866136070043E-2</v>
      </c>
      <c r="DW14" s="6">
        <v>-0.190508789122105</v>
      </c>
      <c r="DX14" s="6">
        <v>0.10037284463644003</v>
      </c>
      <c r="DY14" s="6">
        <v>0.3051440057158501</v>
      </c>
      <c r="DZ14" s="6">
        <v>-0.12448675066232695</v>
      </c>
      <c r="EA14" s="6">
        <v>0.26726680368184996</v>
      </c>
      <c r="EB14" s="6">
        <v>0.11144953340291996</v>
      </c>
      <c r="EC14" s="6">
        <v>0.35871403783559996</v>
      </c>
      <c r="ED14" s="6">
        <v>0.27936988443135991</v>
      </c>
      <c r="EE14" s="6">
        <v>-6.5655595362186014E-2</v>
      </c>
      <c r="EF14" s="6">
        <v>-4.956436783075302E-2</v>
      </c>
      <c r="EG14" s="6">
        <v>0.15109353631735001</v>
      </c>
      <c r="EH14" s="6">
        <v>0.14578013986348992</v>
      </c>
      <c r="EI14" s="6">
        <v>0.26306241124867991</v>
      </c>
      <c r="EJ14" s="6">
        <v>0.29055362313986</v>
      </c>
      <c r="EK14" s="6">
        <v>0.33188109964131995</v>
      </c>
      <c r="EL14" s="6">
        <v>3.4486704766750087E-2</v>
      </c>
      <c r="EM14" s="6">
        <v>0.49675112336874006</v>
      </c>
      <c r="EN14" s="6">
        <v>-0.11513233810663204</v>
      </c>
      <c r="EO14" s="6">
        <v>8.7458306252959916E-2</v>
      </c>
      <c r="EP14" s="6">
        <v>0.3850662049651099</v>
      </c>
      <c r="EQ14" s="6">
        <v>0.13875346750021</v>
      </c>
      <c r="ER14" s="6">
        <v>0.28506212800740993</v>
      </c>
      <c r="ES14" s="6">
        <v>0.29537194341420991</v>
      </c>
      <c r="ET14" s="6">
        <v>-8.928990989923502E-2</v>
      </c>
      <c r="EU14" s="6">
        <v>0.22717707723378999</v>
      </c>
      <c r="EV14" s="6">
        <v>0.33910887807608003</v>
      </c>
      <c r="EW14" s="6">
        <v>0.66173606485128</v>
      </c>
      <c r="EX14" s="6">
        <v>6.8387919366359906E-2</v>
      </c>
      <c r="EY14" s="6">
        <v>-3.5133844912051959E-2</v>
      </c>
      <c r="EZ14" s="6">
        <v>0.18909042447805002</v>
      </c>
      <c r="FA14" s="6">
        <v>-3.7808245718478961E-2</v>
      </c>
      <c r="FB14" s="6">
        <v>0.30735855668783008</v>
      </c>
      <c r="FC14" s="6">
        <v>0.24151926606894003</v>
      </c>
      <c r="FD14" s="6">
        <v>3.4294658601280004E-2</v>
      </c>
      <c r="FE14" s="6">
        <v>-0.15929324060678496</v>
      </c>
      <c r="FF14" s="6">
        <v>0.84158402055502002</v>
      </c>
      <c r="FG14" s="6">
        <v>0.33125787347555002</v>
      </c>
      <c r="FH14" s="6">
        <v>0.30861907571554004</v>
      </c>
      <c r="FI14" s="6">
        <v>0.11420529454947004</v>
      </c>
      <c r="FJ14" s="6">
        <v>-0.23668552070856097</v>
      </c>
      <c r="FK14" s="6">
        <v>0.19731479257344997</v>
      </c>
      <c r="FL14" s="6">
        <v>-9.6563107073306953E-2</v>
      </c>
      <c r="FM14" s="6">
        <v>0.13813393682240993</v>
      </c>
      <c r="FN14" s="6">
        <v>-3.7450224161095225E-4</v>
      </c>
      <c r="FO14" s="6">
        <v>0.1016078528761899</v>
      </c>
      <c r="FP14" s="6">
        <v>-0.16005623966455496</v>
      </c>
      <c r="FQ14" s="6">
        <v>7.0177131593230024E-2</v>
      </c>
      <c r="FR14" s="6">
        <v>-1.1700874865055E-2</v>
      </c>
      <c r="FS14" s="6">
        <v>0.25194197267293994</v>
      </c>
      <c r="FT14" s="6">
        <v>0.13532345861197004</v>
      </c>
      <c r="FU14" s="6">
        <v>1.3554629683500963E-3</v>
      </c>
      <c r="FV14" s="6">
        <v>0.1526387271285099</v>
      </c>
      <c r="FW14" s="6">
        <v>0.16265850633382994</v>
      </c>
      <c r="FX14" s="6">
        <v>-1.7603463232517047E-2</v>
      </c>
      <c r="FY14" s="6">
        <v>3.5978728234770108E-2</v>
      </c>
      <c r="FZ14" s="6">
        <v>0.12185626596212007</v>
      </c>
      <c r="GA14" s="6">
        <v>-7.5742310583591044E-2</v>
      </c>
      <c r="GB14" s="6">
        <v>-8.9857942163944049E-2</v>
      </c>
      <c r="GC14" s="6">
        <v>6.5777712762359997E-2</v>
      </c>
      <c r="GD14" s="6">
        <v>0.49891524881125004</v>
      </c>
      <c r="GE14" s="6">
        <v>0.11244588464499006</v>
      </c>
      <c r="GF14" s="6">
        <v>0.41633086770772998</v>
      </c>
      <c r="GG14" s="6">
        <v>0.11850445836782009</v>
      </c>
      <c r="GH14" s="6">
        <v>-0.16330648094415701</v>
      </c>
      <c r="GI14" s="6">
        <v>0.66376572221518004</v>
      </c>
      <c r="GJ14" s="6">
        <v>0.28127449125052006</v>
      </c>
      <c r="GK14" s="6">
        <v>-5.5086440145968973E-2</v>
      </c>
      <c r="GL14" s="6">
        <v>0.15054052442311994</v>
      </c>
      <c r="GM14" s="6">
        <v>-2.5416082441807042E-2</v>
      </c>
      <c r="GN14" s="6">
        <v>2.8503590524199929E-2</v>
      </c>
      <c r="GO14" s="6">
        <v>-4.7694510519504019E-2</v>
      </c>
      <c r="GP14" s="6">
        <v>-6.2426987290380431E-3</v>
      </c>
      <c r="GQ14" s="6">
        <v>9.5327311456200103E-2</v>
      </c>
      <c r="GR14" s="6">
        <v>-7.5239008963107978E-2</v>
      </c>
      <c r="GS14" s="6">
        <v>0.10244088739157009</v>
      </c>
      <c r="GT14" s="6">
        <v>3.355818361043994E-2</v>
      </c>
      <c r="GU14" s="6">
        <v>8.8277989327909978E-2</v>
      </c>
      <c r="GV14" s="6">
        <v>0.12218623727559996</v>
      </c>
      <c r="GW14" s="6">
        <v>0.20816021531820006</v>
      </c>
      <c r="GX14" s="6">
        <v>-6.3084727823733977E-2</v>
      </c>
      <c r="GY14" s="6">
        <v>-7.5832373201846992E-2</v>
      </c>
      <c r="GZ14" s="6">
        <v>0.19603210061789</v>
      </c>
      <c r="HA14" s="6">
        <v>6.2251978814600095E-2</v>
      </c>
      <c r="HB14" s="6">
        <v>-0.20847249656915701</v>
      </c>
      <c r="HC14" s="6">
        <v>0.12838845819235001</v>
      </c>
      <c r="HD14" s="6">
        <v>0.28763144582509992</v>
      </c>
      <c r="HE14" s="6">
        <v>5.4944806993010076E-2</v>
      </c>
      <c r="HF14" s="6">
        <v>0.17937653630971995</v>
      </c>
      <c r="HG14" s="6">
        <v>0.27606170743703995</v>
      </c>
      <c r="HH14" s="6">
        <v>7.3982649743560058E-2</v>
      </c>
      <c r="HI14" s="6">
        <v>8.5391097962860041E-2</v>
      </c>
      <c r="HJ14" s="6">
        <v>-1.7053514719000962E-4</v>
      </c>
      <c r="HK14" s="6">
        <v>-0.110658294260502</v>
      </c>
      <c r="HL14" s="6">
        <v>-0.15976066023111302</v>
      </c>
      <c r="HM14" s="6">
        <v>0.27884417146444007</v>
      </c>
      <c r="HN14" s="6">
        <v>0.11983805269003001</v>
      </c>
      <c r="HO14" s="6">
        <v>0.15612130731343998</v>
      </c>
      <c r="HP14" s="6">
        <v>-4.2739099562168037E-2</v>
      </c>
      <c r="HQ14" s="6">
        <v>0.10929494470358003</v>
      </c>
      <c r="HR14" s="6">
        <v>-7.9820341169834053E-2</v>
      </c>
      <c r="HS14" s="6">
        <v>0.28100758165121009</v>
      </c>
      <c r="HT14" s="6">
        <v>6.5051728188989966E-2</v>
      </c>
      <c r="HU14" s="6">
        <v>0.34178834527731006</v>
      </c>
      <c r="HV14" s="6">
        <v>5.130403608084011E-2</v>
      </c>
      <c r="HW14" s="6">
        <v>0.19465725988149996</v>
      </c>
      <c r="HX14" s="6">
        <v>-0.11675096184015299</v>
      </c>
      <c r="HY14" s="6">
        <v>8.6139732301240057E-2</v>
      </c>
      <c r="HZ14" s="6">
        <v>8.7778621613979979E-2</v>
      </c>
      <c r="IA14" s="6">
        <v>0.44092088311911004</v>
      </c>
      <c r="IB14" s="6">
        <v>0.13282340139150994</v>
      </c>
      <c r="IC14" s="6">
        <v>3.925519555807E-2</v>
      </c>
      <c r="ID14" s="6">
        <v>0.36595302194357004</v>
      </c>
      <c r="IE14" s="6">
        <v>0.13737969964742991</v>
      </c>
      <c r="IF14" s="6">
        <v>8.2216316163540082E-2</v>
      </c>
      <c r="IG14" s="6">
        <v>-5.3419596254825952E-2</v>
      </c>
      <c r="IH14" s="6">
        <v>0.1277672585845</v>
      </c>
      <c r="II14" s="6">
        <v>0.33900564283132995</v>
      </c>
      <c r="IJ14" s="6">
        <v>0.18979948133230007</v>
      </c>
      <c r="IK14" s="6">
        <v>0.35401349633932</v>
      </c>
      <c r="IL14" s="6">
        <v>-0.13252336412668198</v>
      </c>
      <c r="IM14" s="6">
        <v>3.6923104226590064E-2</v>
      </c>
      <c r="IN14" s="6">
        <v>0.14240484803914999</v>
      </c>
      <c r="IO14" s="6">
        <v>-7.1971479058260401E-3</v>
      </c>
      <c r="IP14" s="6">
        <v>0.10650353997946005</v>
      </c>
      <c r="IQ14" s="6">
        <v>0.39008813470602011</v>
      </c>
      <c r="IR14" s="6">
        <v>-8.5551029741763984E-2</v>
      </c>
      <c r="IS14" s="6">
        <v>0.17861049741506996</v>
      </c>
      <c r="IT14" s="6">
        <v>-1.6554302275180954E-2</v>
      </c>
      <c r="IU14" s="6">
        <v>0.38648646444081991</v>
      </c>
      <c r="IV14" s="6">
        <v>9.1409736573700107E-2</v>
      </c>
      <c r="IW14" s="6">
        <v>0.15510469049215003</v>
      </c>
      <c r="IX14" s="6">
        <v>1.1721068322660066E-2</v>
      </c>
      <c r="IY14" s="6">
        <v>0.24975579351186994</v>
      </c>
      <c r="IZ14" s="6">
        <v>2.2414856851100007E-2</v>
      </c>
      <c r="JA14" s="6">
        <v>3.5984688699250089E-2</v>
      </c>
      <c r="JB14" s="6">
        <v>-4.4677859842776946E-2</v>
      </c>
      <c r="JC14" s="6">
        <v>0.13132851690054004</v>
      </c>
      <c r="JD14" s="6">
        <v>0.25085144609213006</v>
      </c>
      <c r="JE14" s="6">
        <v>3.6433869302270105E-2</v>
      </c>
      <c r="JF14" s="6">
        <v>-0.13729268938302996</v>
      </c>
      <c r="JG14" s="6">
        <v>-1.8225735723972014E-2</v>
      </c>
      <c r="JH14" s="6">
        <v>7.9195671975609949E-2</v>
      </c>
      <c r="JI14" s="6">
        <v>0.27116065591574001</v>
      </c>
      <c r="JJ14" s="6">
        <v>0.23857098191977011</v>
      </c>
      <c r="JK14" s="6">
        <v>2.9371553361420055E-2</v>
      </c>
      <c r="JL14" s="6">
        <v>0.21789818376303005</v>
      </c>
      <c r="JM14" s="6">
        <v>0.62260013192892005</v>
      </c>
      <c r="JN14" s="6">
        <v>0.37453728288412003</v>
      </c>
      <c r="JO14" s="6">
        <v>-0.15695584446191801</v>
      </c>
      <c r="JP14" s="6">
        <v>0.25099700063467001</v>
      </c>
      <c r="JQ14" s="6">
        <v>0.39437990754843</v>
      </c>
      <c r="JR14" s="6">
        <v>0.18321459859610001</v>
      </c>
      <c r="JS14" s="6">
        <v>-0.10890460640192001</v>
      </c>
      <c r="JT14" s="6">
        <v>-6.4754075109959008E-2</v>
      </c>
      <c r="JU14" s="6">
        <v>6.9201641976829986E-2</v>
      </c>
      <c r="JV14" s="6">
        <v>-0.11599946647882498</v>
      </c>
      <c r="JW14" s="6">
        <v>-0.18190545469522501</v>
      </c>
      <c r="JX14" s="6">
        <v>0.22177010148764009</v>
      </c>
      <c r="JY14" s="6">
        <v>0.16460471719503</v>
      </c>
      <c r="JZ14" s="6">
        <v>0.31534593671559996</v>
      </c>
      <c r="KA14" s="6">
        <v>0.20394378274679004</v>
      </c>
      <c r="KB14" s="6">
        <v>0.11100547879933997</v>
      </c>
      <c r="KC14" s="6">
        <v>9.125667184591002E-2</v>
      </c>
      <c r="KD14" s="6">
        <v>8.5811549127100095E-2</v>
      </c>
      <c r="KE14" s="6">
        <v>9.118526548146999E-2</v>
      </c>
      <c r="KF14" s="6">
        <v>0.21838193506002002</v>
      </c>
      <c r="KG14" s="6">
        <v>-6.0046977102755972E-2</v>
      </c>
      <c r="KH14" s="6">
        <v>2.1031436324099317E-3</v>
      </c>
      <c r="KI14" s="6">
        <v>0.18562477201222993</v>
      </c>
      <c r="KJ14" s="6">
        <v>0.22191124528646</v>
      </c>
      <c r="KK14" s="6">
        <v>6.6099458634850006E-2</v>
      </c>
      <c r="KL14" s="6">
        <v>0.2400972184538801</v>
      </c>
      <c r="KM14" s="6">
        <v>7.4414425790310101E-2</v>
      </c>
      <c r="KN14" s="6">
        <v>0.23774843782186994</v>
      </c>
      <c r="KO14" s="6">
        <v>9.5596366822719991E-2</v>
      </c>
      <c r="KP14" s="6">
        <v>8.4068351685999909E-2</v>
      </c>
      <c r="KQ14" s="6">
        <v>1.8549498915700902E-3</v>
      </c>
      <c r="KR14" s="6">
        <v>0.17402153581380997</v>
      </c>
      <c r="KS14" s="6">
        <v>0.22088974088430002</v>
      </c>
      <c r="KT14" s="6">
        <v>0.21302955716847993</v>
      </c>
      <c r="KU14" s="6">
        <v>0.45400219529866992</v>
      </c>
      <c r="KV14" s="6">
        <v>-7.1308857500553047E-2</v>
      </c>
      <c r="KW14" s="6">
        <v>-0.10331965118646602</v>
      </c>
      <c r="KX14" s="6">
        <v>-0.10024703174829497</v>
      </c>
      <c r="KY14" s="6">
        <v>3.5334163606169922E-2</v>
      </c>
      <c r="KZ14" s="6">
        <v>0.38081806272268004</v>
      </c>
      <c r="LA14" s="6">
        <v>0.19667761892079993</v>
      </c>
      <c r="LB14" s="6">
        <v>0.12512689203023997</v>
      </c>
      <c r="LC14" s="6">
        <v>-0.13245630890130999</v>
      </c>
      <c r="LD14" s="6">
        <v>0.15184026330709011</v>
      </c>
      <c r="LE14" s="6">
        <v>-6.1063176691532051E-2</v>
      </c>
      <c r="LF14" s="6">
        <v>7.7608757913109949E-2</v>
      </c>
      <c r="LG14" s="6">
        <v>0.16632276147604008</v>
      </c>
      <c r="LH14" s="6">
        <v>0.13168566793202996</v>
      </c>
      <c r="LI14" s="6">
        <v>-1.4623171389102962E-2</v>
      </c>
      <c r="LJ14" s="6">
        <v>0.20433741182089005</v>
      </c>
      <c r="LK14" s="6">
        <v>0.37417917817830992</v>
      </c>
      <c r="LL14" s="6">
        <v>-5.8477583527559718E-3</v>
      </c>
      <c r="LM14" s="6">
        <v>-9.8585731089114947E-2</v>
      </c>
      <c r="LN14" s="6">
        <v>0.1797278460860301</v>
      </c>
      <c r="LO14" s="6">
        <v>0.31896095842123007</v>
      </c>
      <c r="LP14" s="6">
        <v>0.11960905164480007</v>
      </c>
      <c r="LQ14" s="6">
        <v>0.33181899160146999</v>
      </c>
      <c r="LR14" s="6">
        <v>-0.28232670456171005</v>
      </c>
      <c r="LS14" s="6">
        <v>0.44618933767079993</v>
      </c>
      <c r="LT14" s="6">
        <v>0.11529272168875004</v>
      </c>
      <c r="LU14" s="6">
        <v>0.15125339597464005</v>
      </c>
      <c r="LV14" s="6">
        <v>0.18060641855001003</v>
      </c>
      <c r="LW14" s="6">
        <v>9.2939549386499953E-2</v>
      </c>
      <c r="LX14" s="6">
        <v>0.45255201429128999</v>
      </c>
      <c r="LY14" s="6">
        <v>6.0044818818570045E-2</v>
      </c>
      <c r="LZ14" s="6">
        <v>-2.4132973253726986E-2</v>
      </c>
      <c r="MA14" s="6">
        <v>3.1107717454430084E-2</v>
      </c>
      <c r="MB14" s="6">
        <v>-2.2361046373843951E-2</v>
      </c>
      <c r="MC14" s="6">
        <v>0.10374038785696005</v>
      </c>
      <c r="MD14" s="6">
        <v>6.1604791581630014E-2</v>
      </c>
      <c r="ME14" s="6">
        <v>-7.2817749083041949E-2</v>
      </c>
      <c r="MF14" s="6">
        <v>5.8981591165069958E-2</v>
      </c>
      <c r="MG14" s="6">
        <v>-4.1569298803805999E-2</v>
      </c>
      <c r="MH14" s="6">
        <v>3.7359887063499908E-2</v>
      </c>
      <c r="MI14" s="6">
        <v>0.44107359021901993</v>
      </c>
      <c r="MJ14" s="6">
        <v>0.3216122922301301</v>
      </c>
      <c r="MK14" s="6">
        <v>0.12178986638784006</v>
      </c>
      <c r="ML14" s="6">
        <v>0.22663026422261989</v>
      </c>
      <c r="MM14" s="6">
        <v>0.17064123719931001</v>
      </c>
      <c r="MN14" s="6">
        <v>-0.16512019068002703</v>
      </c>
      <c r="MO14" s="6">
        <v>5.8733039796349917E-2</v>
      </c>
      <c r="MP14" s="6">
        <v>0.36209505170584011</v>
      </c>
      <c r="MQ14" s="6">
        <v>0.17235034078360001</v>
      </c>
      <c r="MR14" s="6">
        <v>0.25306242078542995</v>
      </c>
      <c r="MS14" s="6">
        <v>-0.20949978262185998</v>
      </c>
      <c r="MT14" s="6">
        <v>-0.20499528080225005</v>
      </c>
      <c r="MU14" s="6">
        <v>-0.16242993503809</v>
      </c>
      <c r="MV14" s="6">
        <v>2.4346762597559968E-2</v>
      </c>
      <c r="MW14" s="6">
        <v>-4.23843294382098E-3</v>
      </c>
      <c r="MX14" s="6">
        <v>0.2529644307494201</v>
      </c>
      <c r="MY14" s="6">
        <v>0.22504811853169993</v>
      </c>
      <c r="MZ14" s="6">
        <v>0.1852043208479901</v>
      </c>
      <c r="NA14" s="6">
        <v>-4.8062986433506039E-2</v>
      </c>
      <c r="NB14" s="6">
        <v>3.8197574019400715E-3</v>
      </c>
      <c r="NC14" s="6">
        <v>-5.6631869375705968E-2</v>
      </c>
      <c r="ND14" s="6">
        <v>-0.17317343384027495</v>
      </c>
      <c r="NE14" s="6">
        <v>0.33323805898428005</v>
      </c>
      <c r="NF14" s="6">
        <v>0.27210586637258993</v>
      </c>
      <c r="NG14" s="6">
        <v>0.14899879068135991</v>
      </c>
      <c r="NH14" s="6">
        <v>-0.13755286365747399</v>
      </c>
      <c r="NI14" s="6">
        <v>6.6752129495140089E-2</v>
      </c>
      <c r="NJ14" s="6">
        <v>0.38498883813620011</v>
      </c>
      <c r="NK14" s="6">
        <v>-0.13932699590921405</v>
      </c>
      <c r="NL14" s="6">
        <v>0.14436679452658008</v>
      </c>
      <c r="NM14" s="6">
        <v>-2.7466243803501045E-2</v>
      </c>
      <c r="NN14" s="6">
        <v>0.16051595777272998</v>
      </c>
      <c r="NO14" s="6">
        <v>3.8807922303679909E-2</v>
      </c>
      <c r="NP14" s="6">
        <v>0.2779223260283501</v>
      </c>
      <c r="NQ14" s="6">
        <v>-1.1693245470523972E-2</v>
      </c>
      <c r="NR14" s="6">
        <v>0.10215526193379998</v>
      </c>
      <c r="NS14" s="6">
        <v>5.0279789865020019E-2</v>
      </c>
      <c r="NT14" s="6">
        <v>0.22738795846700999</v>
      </c>
      <c r="NU14" s="6">
        <v>1.8325143754480022E-2</v>
      </c>
      <c r="NV14" s="6">
        <v>-4.705459505319598E-2</v>
      </c>
      <c r="NW14" s="6">
        <v>9.9513464868070001E-2</v>
      </c>
      <c r="NX14" s="6">
        <v>0.40225308507681001</v>
      </c>
      <c r="NY14" s="6">
        <v>0.18696086972951997</v>
      </c>
      <c r="NZ14" s="6">
        <v>-1.8603268265720008E-3</v>
      </c>
      <c r="OA14" s="6">
        <v>-8.9728063642979028E-2</v>
      </c>
      <c r="OB14" s="6">
        <v>-9.8632636666300399E-3</v>
      </c>
      <c r="OC14" s="6">
        <v>0.36261551946401993</v>
      </c>
      <c r="OD14" s="6">
        <v>9.4314986169339976E-2</v>
      </c>
      <c r="OE14" s="6">
        <v>4.8935109078880101E-2</v>
      </c>
      <c r="OF14" s="6">
        <v>0.14088969796896</v>
      </c>
      <c r="OG14" s="6">
        <v>-0.16223765045404404</v>
      </c>
      <c r="OH14" s="6">
        <v>-6.8226641714573044E-2</v>
      </c>
      <c r="OI14" s="6">
        <v>0.16618245214223992</v>
      </c>
      <c r="OJ14" s="6">
        <v>0.48278980821371009</v>
      </c>
      <c r="OK14" s="6">
        <v>-8.4850794374943028E-2</v>
      </c>
      <c r="OL14" s="6">
        <v>0.46436088651418994</v>
      </c>
      <c r="OM14" s="6">
        <v>-4.0410223603249973E-3</v>
      </c>
      <c r="ON14" s="6">
        <v>-6.2454229891300006E-2</v>
      </c>
      <c r="OO14" s="6">
        <v>0.21195905774831991</v>
      </c>
      <c r="OP14" s="6">
        <v>0.11877995103597994</v>
      </c>
      <c r="OQ14" s="6">
        <v>0.41274588674307</v>
      </c>
      <c r="OR14" s="6">
        <v>0.20737355321646</v>
      </c>
      <c r="OS14" s="6">
        <v>0.40239291757344997</v>
      </c>
      <c r="OT14" s="6">
        <v>-0.15740126997232395</v>
      </c>
      <c r="OU14" s="6">
        <v>-0.25166583687067001</v>
      </c>
      <c r="OV14" s="6">
        <v>0.40417104333639009</v>
      </c>
      <c r="OW14" s="6">
        <v>6.5737336874005514E-4</v>
      </c>
      <c r="OX14" s="6">
        <v>1.2123161256309967E-2</v>
      </c>
      <c r="OY14" s="6">
        <v>-4.0245837271213003E-2</v>
      </c>
      <c r="OZ14" s="6">
        <v>0.46847670644521999</v>
      </c>
      <c r="PA14" s="6">
        <v>7.3705249726770061E-2</v>
      </c>
      <c r="PB14" s="6">
        <v>0.42007296651602011</v>
      </c>
      <c r="PC14" s="6">
        <v>2.5668316781519929E-2</v>
      </c>
      <c r="PD14" s="6">
        <v>0.20649796098470996</v>
      </c>
      <c r="PE14" s="6">
        <v>0.25952356427908008</v>
      </c>
      <c r="PF14" s="6">
        <v>0.2334331807494201</v>
      </c>
      <c r="PG14" s="6">
        <v>-0.11363036066293697</v>
      </c>
      <c r="PH14" s="6">
        <v>0.49923616021872008</v>
      </c>
      <c r="PI14" s="6">
        <v>0.38716393083334011</v>
      </c>
      <c r="PJ14" s="6">
        <v>0.19154673188925009</v>
      </c>
      <c r="PK14" s="6">
        <v>0.25873094171286004</v>
      </c>
      <c r="PL14" s="6">
        <v>8.5997157990929995E-2</v>
      </c>
      <c r="PM14" s="6">
        <v>8.819478124379998E-2</v>
      </c>
      <c r="PN14" s="6">
        <v>0.17189651101827996</v>
      </c>
      <c r="PO14" s="6">
        <v>0.36746602624654989</v>
      </c>
      <c r="PP14" s="6">
        <v>2.5747233331200103E-2</v>
      </c>
      <c r="PQ14" s="6">
        <v>0.53874402612448002</v>
      </c>
      <c r="PR14" s="6">
        <v>0.38041799634695006</v>
      </c>
      <c r="PS14" s="6">
        <v>7.8813248574729933E-2</v>
      </c>
      <c r="PT14" s="6">
        <v>3.393428891896999E-2</v>
      </c>
      <c r="PU14" s="6">
        <v>-7.9494720995425983E-2</v>
      </c>
      <c r="PV14" s="6">
        <v>0.36295455068349991</v>
      </c>
      <c r="PW14" s="6">
        <v>-0.25173664718866295</v>
      </c>
      <c r="PX14" s="6">
        <v>0.29416030019521999</v>
      </c>
      <c r="PY14" s="6">
        <v>-6.999070078134495E-2</v>
      </c>
      <c r="PZ14" s="6">
        <v>0.34607403844594997</v>
      </c>
      <c r="QA14" s="6">
        <v>0.18279331296682</v>
      </c>
      <c r="QB14" s="6">
        <v>0.16223328679800009</v>
      </c>
      <c r="QC14" s="6">
        <v>0.24420898526907009</v>
      </c>
      <c r="QD14" s="6">
        <v>3.4787112176420054E-2</v>
      </c>
      <c r="QE14" s="6">
        <v>0.20146482557057999</v>
      </c>
      <c r="QF14" s="6">
        <v>-6.0622519552708032E-2</v>
      </c>
      <c r="QG14" s="6">
        <v>-6.8272775709628974E-2</v>
      </c>
      <c r="QH14" s="6">
        <v>-0.13164836794137902</v>
      </c>
      <c r="QI14" s="6">
        <v>5.5043273866179909E-2</v>
      </c>
      <c r="QJ14" s="6">
        <v>0.22240357965231006</v>
      </c>
      <c r="QK14" s="6">
        <v>-0.11005646616220499</v>
      </c>
      <c r="QL14" s="6">
        <v>4.4109517037870027E-2</v>
      </c>
      <c r="QM14" s="6">
        <v>0.38181572526693008</v>
      </c>
      <c r="QN14" s="6">
        <v>6.8641715943809967E-2</v>
      </c>
      <c r="QO14" s="6">
        <v>-2.4946159422397973E-2</v>
      </c>
      <c r="QP14" s="6">
        <v>0.21128028005361998</v>
      </c>
      <c r="QQ14" s="6">
        <v>0.20443945497273996</v>
      </c>
      <c r="QR14" s="6">
        <v>-5.3403443396091044E-2</v>
      </c>
      <c r="QS14" s="6">
        <v>0.26189094156026993</v>
      </c>
      <c r="QT14" s="6">
        <v>-9.4994074404240014E-2</v>
      </c>
      <c r="QU14" s="6">
        <v>6.0520463883880105E-2</v>
      </c>
      <c r="QV14" s="6">
        <v>0.40184741586447004</v>
      </c>
      <c r="QW14" s="6">
        <v>0.12572913736105007</v>
      </c>
      <c r="QX14" s="6">
        <v>-1.9505682587620532E-3</v>
      </c>
      <c r="QY14" s="6">
        <v>-0.11909342437982595</v>
      </c>
      <c r="QZ14" s="6">
        <v>2.4325304925439939E-2</v>
      </c>
      <c r="RA14" s="6">
        <v>0.36378377050161004</v>
      </c>
      <c r="RB14" s="6">
        <v>0.17871087163686994</v>
      </c>
      <c r="RC14" s="6">
        <v>-0.12734193235635705</v>
      </c>
      <c r="RD14" s="6">
        <v>0.31641822427510991</v>
      </c>
      <c r="RE14" s="6">
        <v>-2.3771947920322001E-2</v>
      </c>
      <c r="RF14" s="6">
        <v>-6.9539609551430015E-3</v>
      </c>
      <c r="RG14" s="6">
        <v>-0.13833457857370401</v>
      </c>
      <c r="RH14" s="6">
        <v>0.33584492772818009</v>
      </c>
      <c r="RI14" s="6">
        <v>0.16315656274557</v>
      </c>
      <c r="RJ14" s="6">
        <v>1.900630563498007E-2</v>
      </c>
      <c r="RK14" s="6">
        <v>-0.11903191238641697</v>
      </c>
      <c r="RL14" s="6">
        <v>0.10464482873678005</v>
      </c>
      <c r="RM14" s="6">
        <v>0.37948875993489994</v>
      </c>
      <c r="RN14" s="6">
        <v>-0.11878878504037804</v>
      </c>
      <c r="RO14" s="6">
        <v>0.30291419595480007</v>
      </c>
      <c r="RP14" s="6">
        <v>3.0058079659939896E-2</v>
      </c>
      <c r="RQ14" s="6">
        <v>-5.8990186750888962E-2</v>
      </c>
      <c r="RR14" s="6">
        <v>-3.7092572748660957E-2</v>
      </c>
      <c r="RS14" s="6">
        <v>0.45067542165518004</v>
      </c>
      <c r="RT14" s="6">
        <v>-0.11018127828836399</v>
      </c>
      <c r="RU14" s="6">
        <v>-1.8021526932719967E-3</v>
      </c>
      <c r="RV14" s="6">
        <v>0.29089158147573002</v>
      </c>
      <c r="RW14" s="6">
        <v>-2.2577709257603051E-2</v>
      </c>
      <c r="RX14" s="6">
        <v>-8.1587618887424052E-2</v>
      </c>
      <c r="RY14" s="6">
        <v>0.32500904172659006</v>
      </c>
      <c r="RZ14" s="6">
        <v>0.33583372205496009</v>
      </c>
      <c r="SA14" s="6">
        <v>6.7590647637840062E-2</v>
      </c>
      <c r="SB14" s="6">
        <v>1.3678640127001707E-4</v>
      </c>
      <c r="SC14" s="6">
        <v>-7.9375034868716998E-2</v>
      </c>
      <c r="SD14" s="6">
        <v>-6.8236238062381993E-2</v>
      </c>
      <c r="SE14" s="6">
        <v>-2.0238584578036956E-2</v>
      </c>
      <c r="SF14" s="6">
        <v>3.789215654134992E-2</v>
      </c>
      <c r="SG14" s="6">
        <v>-5.0260609686375024E-2</v>
      </c>
      <c r="SH14" s="6">
        <v>-2.7618474066256948E-2</v>
      </c>
      <c r="SI14" s="6">
        <v>9.0956383645530048E-2</v>
      </c>
      <c r="SJ14" s="6">
        <v>8.1976228654379923E-2</v>
      </c>
      <c r="SK14" s="6">
        <v>1.2157135903839933E-2</v>
      </c>
      <c r="SL14" s="6">
        <v>5.1183041930200623E-3</v>
      </c>
      <c r="SM14" s="6">
        <v>-0.15057302147149998</v>
      </c>
      <c r="SN14" s="6">
        <v>-2.8794712126254951E-2</v>
      </c>
      <c r="SO14" s="6">
        <v>0.29044013589621009</v>
      </c>
      <c r="SP14" s="6">
        <v>-7.5827962458133946E-2</v>
      </c>
      <c r="SQ14" s="6">
        <v>2.059298127890008E-2</v>
      </c>
      <c r="SR14" s="6">
        <v>7.8503423631189895E-2</v>
      </c>
      <c r="SS14" s="6">
        <v>-6.8867987692356025E-2</v>
      </c>
      <c r="ST14" s="6">
        <v>6.8769627511499953E-2</v>
      </c>
      <c r="SU14" s="6">
        <v>-4.718501001596398E-2</v>
      </c>
      <c r="SV14" s="6">
        <v>-5.9472805559634967E-2</v>
      </c>
      <c r="SW14" s="6">
        <v>0.31939762204885991</v>
      </c>
      <c r="SX14" s="6">
        <v>-0.17150384813547104</v>
      </c>
      <c r="SY14" s="6">
        <v>1.0441475808619982E-2</v>
      </c>
      <c r="SZ14" s="6">
        <v>0.37221842378378001</v>
      </c>
      <c r="TA14" s="6">
        <v>0.43641477197409007</v>
      </c>
      <c r="TB14" s="6">
        <v>0.28550558656453995</v>
      </c>
      <c r="TC14" s="6">
        <v>4.5570665299889956E-2</v>
      </c>
      <c r="TD14" s="6">
        <v>-2.6797658503055044E-2</v>
      </c>
      <c r="TE14" s="6">
        <v>-0.20351017147302597</v>
      </c>
      <c r="TF14" s="6">
        <v>-3.3287352621555022E-2</v>
      </c>
      <c r="TG14" s="6">
        <v>7.4983530938629972E-2</v>
      </c>
      <c r="TH14" s="6">
        <v>0.23879306882620011</v>
      </c>
      <c r="TI14" s="6">
        <v>0.27652686208486998</v>
      </c>
      <c r="TJ14" s="6">
        <v>0.12528508275747008</v>
      </c>
      <c r="TK14" s="6">
        <v>7.321565717459011E-2</v>
      </c>
      <c r="TL14" s="6">
        <v>9.8320775926109993E-2</v>
      </c>
      <c r="TM14" s="6">
        <v>0.18717365831136989</v>
      </c>
      <c r="TN14" s="6">
        <v>3.1823453307200378E-3</v>
      </c>
      <c r="TO14" s="6">
        <v>0.34069257348775994</v>
      </c>
      <c r="TP14" s="6">
        <v>0.53564148515463006</v>
      </c>
      <c r="TQ14" s="6">
        <v>-1.5035158693790018E-2</v>
      </c>
      <c r="TR14" s="6">
        <v>0.19470053285360001</v>
      </c>
      <c r="TS14" s="6">
        <v>-9.5452672541140982E-2</v>
      </c>
      <c r="TT14" s="6">
        <v>-4.6612090170383036E-2</v>
      </c>
      <c r="TU14" s="6">
        <v>2.0368632674199194E-3</v>
      </c>
      <c r="TV14" s="6">
        <v>-0.17306572824716604</v>
      </c>
      <c r="TW14" s="6">
        <v>8.0066257417199971E-2</v>
      </c>
      <c r="TX14" s="6">
        <v>4.518991082907009E-2</v>
      </c>
      <c r="TY14" s="6">
        <v>7.1816977858500941E-3</v>
      </c>
      <c r="TZ14" s="6">
        <v>0.27627246946095996</v>
      </c>
      <c r="UA14" s="6">
        <v>-9.2870956957340045E-2</v>
      </c>
      <c r="UB14" s="6">
        <v>-5.2465147078036956E-2</v>
      </c>
      <c r="UC14" s="6">
        <v>0.15596049398183998</v>
      </c>
      <c r="UD14" s="6">
        <v>0.15814226239919993</v>
      </c>
      <c r="UE14" s="6">
        <v>-5.2583879530429978E-2</v>
      </c>
      <c r="UF14" s="6">
        <v>-1.1092967092991013E-2</v>
      </c>
      <c r="UG14" s="6">
        <v>0.16242414087057</v>
      </c>
      <c r="UH14" s="6">
        <v>0.38388293355702996</v>
      </c>
      <c r="UI14" s="6">
        <v>3.498273462057E-2</v>
      </c>
      <c r="UJ14" s="6">
        <v>-0.19938159614801398</v>
      </c>
      <c r="UK14" s="6">
        <v>0.20580297082663002</v>
      </c>
      <c r="UL14" s="6">
        <v>0.19983547300099991</v>
      </c>
      <c r="UM14" s="6">
        <v>0.60033290952444007</v>
      </c>
      <c r="UN14" s="6">
        <v>0.48982959359883993</v>
      </c>
      <c r="UO14" s="6">
        <v>0.25924354165791996</v>
      </c>
      <c r="UP14" s="6">
        <v>-0.16233534246683101</v>
      </c>
      <c r="UQ14" s="6">
        <v>7.5303607881070045E-2</v>
      </c>
      <c r="UR14" s="6">
        <v>6.8541106581700983E-3</v>
      </c>
      <c r="US14" s="6">
        <v>8.1782874464999544E-3</v>
      </c>
      <c r="UT14" s="6">
        <v>-0.16204387575387902</v>
      </c>
      <c r="UU14" s="6">
        <v>-0.10119003683328598</v>
      </c>
      <c r="UV14" s="6">
        <v>-0.11321539312601103</v>
      </c>
      <c r="UW14" s="6">
        <v>-3.925091654062296E-2</v>
      </c>
      <c r="UX14" s="6">
        <v>-0.24582309156656301</v>
      </c>
      <c r="UY14" s="6">
        <v>0.33731573194265008</v>
      </c>
      <c r="UZ14" s="6">
        <v>0.12772708505392005</v>
      </c>
      <c r="VA14" s="6">
        <v>-0.15284407764673202</v>
      </c>
      <c r="VB14" s="6">
        <v>-0.39003962904214895</v>
      </c>
      <c r="VC14" s="6">
        <v>0.16677420705557</v>
      </c>
      <c r="VD14" s="6">
        <v>-2.2928780615329991E-2</v>
      </c>
      <c r="VE14" s="6">
        <v>-0.23510248094797104</v>
      </c>
      <c r="VF14" s="6">
        <v>0.18927615255116992</v>
      </c>
      <c r="VG14" s="6">
        <v>-2.1492901444429835E-3</v>
      </c>
      <c r="VH14" s="6">
        <v>-5.5342740118503042E-2</v>
      </c>
      <c r="VI14" s="6">
        <v>-4.2868739664554956E-2</v>
      </c>
      <c r="VJ14" s="6">
        <v>0.22052090734242991</v>
      </c>
      <c r="VK14" s="6">
        <v>0.23775022596121009</v>
      </c>
      <c r="VL14" s="6">
        <v>0.36462395757436994</v>
      </c>
      <c r="VM14" s="6">
        <v>-9.8294860422611041E-2</v>
      </c>
      <c r="VN14" s="6">
        <v>-0.18046922117471698</v>
      </c>
      <c r="VO14" s="6">
        <v>-6.9827980101108023E-2</v>
      </c>
      <c r="VP14" s="6">
        <v>0.2476710614562001</v>
      </c>
      <c r="VQ14" s="6">
        <v>0.29949956506490993</v>
      </c>
      <c r="VR14" s="6">
        <v>5.536799997091002E-2</v>
      </c>
      <c r="VS14" s="6">
        <v>8.7678965926198948E-3</v>
      </c>
      <c r="VT14" s="6">
        <v>0.27408915132284006</v>
      </c>
      <c r="VU14" s="6">
        <v>0.15703361600636989</v>
      </c>
      <c r="VV14" s="6">
        <v>-5.2375322878360997E-2</v>
      </c>
      <c r="VW14" s="6">
        <v>4.8900419175629928E-2</v>
      </c>
      <c r="VX14" s="6">
        <v>0.24883037179709011</v>
      </c>
      <c r="VY14" s="6">
        <v>0.14941578477621009</v>
      </c>
      <c r="VZ14" s="6">
        <v>0.20200090974569007</v>
      </c>
      <c r="WA14" s="6">
        <v>0.12431388467550009</v>
      </c>
      <c r="WB14" s="6">
        <v>0.24108379453420992</v>
      </c>
      <c r="WC14" s="6">
        <v>0.30343680948019003</v>
      </c>
      <c r="WD14" s="6">
        <v>-0.338657981455326</v>
      </c>
      <c r="WE14" s="6">
        <v>0.26087039083241992</v>
      </c>
      <c r="WF14" s="6">
        <v>-5.0409621298312945E-2</v>
      </c>
      <c r="WG14" s="6">
        <v>0.51448565095663001</v>
      </c>
      <c r="WH14" s="6">
        <v>0.24116867154837007</v>
      </c>
      <c r="WI14" s="6">
        <v>-2.1965569555759012E-2</v>
      </c>
      <c r="WJ14" s="6">
        <v>0.55319684118032009</v>
      </c>
      <c r="WK14" s="6">
        <v>0.1665831145644201</v>
      </c>
      <c r="WL14" s="6">
        <v>-0.12078565984964396</v>
      </c>
      <c r="WM14" s="6">
        <v>-0.15953201681375495</v>
      </c>
      <c r="WN14" s="6">
        <v>0.10635428994894003</v>
      </c>
      <c r="WO14" s="6">
        <v>3.4078651368619983E-2</v>
      </c>
      <c r="WP14" s="6">
        <v>4.1745596826080034E-2</v>
      </c>
      <c r="WQ14" s="6">
        <v>-0.15263242155313494</v>
      </c>
      <c r="WR14" s="6">
        <v>0.41043406099080992</v>
      </c>
      <c r="WS14" s="6">
        <v>4.2834096848960002E-2</v>
      </c>
      <c r="WT14" s="6">
        <v>-1.490873724222197E-2</v>
      </c>
      <c r="WU14" s="6">
        <v>-2.1232134401798053E-2</v>
      </c>
      <c r="WV14" s="6">
        <v>0.10271578401326997</v>
      </c>
      <c r="WW14" s="6">
        <v>0.11561709016561994</v>
      </c>
      <c r="WX14" s="6">
        <v>0.82221692174672989</v>
      </c>
      <c r="WY14" s="6">
        <v>0.35384624570608003</v>
      </c>
      <c r="WZ14" s="6">
        <v>1.9207054078580033E-2</v>
      </c>
      <c r="XA14" s="6">
        <v>0.25633209317922989</v>
      </c>
      <c r="XB14" s="6">
        <v>7.7476554810999909E-2</v>
      </c>
      <c r="XC14" s="6">
        <v>0.50688915818930003</v>
      </c>
      <c r="XD14" s="6">
        <v>1.7694765031339932E-2</v>
      </c>
      <c r="XE14" s="6">
        <v>0.11186855405569007</v>
      </c>
      <c r="XF14" s="6">
        <v>-0.31283313661813705</v>
      </c>
      <c r="XG14" s="6">
        <v>3.1448775231839976E-2</v>
      </c>
      <c r="XH14" s="6">
        <v>0.18316357702017005</v>
      </c>
      <c r="XI14" s="6">
        <v>5.8776908814909934E-2</v>
      </c>
      <c r="XJ14" s="6">
        <v>0.34621708959341002</v>
      </c>
      <c r="XK14" s="6">
        <v>5.5108600556849963E-2</v>
      </c>
      <c r="XL14" s="6">
        <v>9.6931630074980069E-2</v>
      </c>
      <c r="XM14" s="6">
        <v>-0.19801706701517097</v>
      </c>
      <c r="XN14" s="6">
        <v>-0.26217073827981896</v>
      </c>
      <c r="XO14" s="6">
        <v>-4.5297628939152013E-2</v>
      </c>
      <c r="XP14" s="6">
        <v>0.2226523694396001</v>
      </c>
      <c r="XQ14" s="6">
        <v>7.458143800497008E-2</v>
      </c>
      <c r="XR14" s="6">
        <v>5.9836321771149947E-2</v>
      </c>
      <c r="XS14" s="6">
        <v>0.29182022184133993</v>
      </c>
      <c r="XT14" s="6">
        <v>-0.10273433357477202</v>
      </c>
      <c r="XU14" s="6">
        <v>0.71651988595723992</v>
      </c>
      <c r="XV14" s="6">
        <v>0.59414129823446005</v>
      </c>
      <c r="XW14" s="6">
        <v>0.27457099527121009</v>
      </c>
      <c r="XX14" s="6">
        <v>0.20322840780020002</v>
      </c>
      <c r="XY14" s="6">
        <v>0.2298260268568999</v>
      </c>
      <c r="XZ14" s="6">
        <v>-9.366226822137802E-2</v>
      </c>
      <c r="YA14" s="6">
        <v>4.2699390351770061E-2</v>
      </c>
      <c r="YB14" s="6">
        <v>0.14394181340932999</v>
      </c>
      <c r="YC14" s="6">
        <v>0.15288668245076997</v>
      </c>
      <c r="YD14" s="6">
        <v>-0.11338461071252803</v>
      </c>
      <c r="YE14" s="6">
        <v>0.11806362241506996</v>
      </c>
      <c r="YF14" s="6">
        <v>9.0887599885459913E-2</v>
      </c>
      <c r="YG14" s="6">
        <v>0.16938143342733003</v>
      </c>
      <c r="YH14" s="6">
        <v>0.2217083510756499</v>
      </c>
      <c r="YI14" s="6">
        <v>8.7348633706570089E-2</v>
      </c>
      <c r="YJ14" s="6">
        <v>-7.4656015932559994E-2</v>
      </c>
      <c r="YK14" s="6">
        <v>0.19445245832204994</v>
      </c>
      <c r="YL14" s="6">
        <v>0.13080375760793994</v>
      </c>
      <c r="YM14" s="6">
        <v>0.24688642591237997</v>
      </c>
      <c r="YN14" s="6">
        <v>4.4014268815520063E-2</v>
      </c>
      <c r="YO14" s="6">
        <v>0.27626245588063991</v>
      </c>
      <c r="YP14" s="6">
        <v>-5.5302268564700996E-2</v>
      </c>
      <c r="YQ14" s="6">
        <v>-6.2112218439579037E-2</v>
      </c>
      <c r="YR14" s="6">
        <v>0.51603346437216002</v>
      </c>
      <c r="YS14" s="6">
        <v>0.4309534367918999</v>
      </c>
      <c r="YT14" s="6">
        <v>5.1192217767239923E-2</v>
      </c>
      <c r="YU14" s="6">
        <v>4.8891478478910066E-2</v>
      </c>
      <c r="YV14" s="6">
        <v>0.1119179067015601</v>
      </c>
      <c r="YW14" s="6">
        <v>0.33960872262716002</v>
      </c>
      <c r="YX14" s="6">
        <v>0.2967210349440601</v>
      </c>
      <c r="YY14" s="6">
        <v>-4.9709207117556997E-2</v>
      </c>
      <c r="YZ14" s="6">
        <v>0.16422908872365993</v>
      </c>
      <c r="ZA14" s="6">
        <v>-3.400719791650797E-2</v>
      </c>
      <c r="ZB14" s="6">
        <v>0.2014452752471001</v>
      </c>
      <c r="ZC14" s="6">
        <v>0.33396154016255997</v>
      </c>
      <c r="ZD14" s="6">
        <v>4.2460375726220079E-2</v>
      </c>
      <c r="ZE14" s="6">
        <v>0.37834363549948002</v>
      </c>
      <c r="ZF14" s="6">
        <v>-3.3745652735233E-2</v>
      </c>
      <c r="ZG14" s="6">
        <v>5.553060144185995E-2</v>
      </c>
      <c r="ZH14" s="6">
        <v>2.3743447661399575E-3</v>
      </c>
      <c r="ZI14" s="6">
        <v>0.35918777555227011</v>
      </c>
      <c r="ZJ14" s="6">
        <v>3.7694984376430041E-2</v>
      </c>
      <c r="ZK14" s="6">
        <v>0.25661414235829993</v>
      </c>
      <c r="ZL14" s="6">
        <v>0.33814244836569007</v>
      </c>
      <c r="ZM14" s="6">
        <v>9.632235139608003E-2</v>
      </c>
      <c r="ZN14" s="6">
        <v>0.12569218248128999</v>
      </c>
      <c r="ZO14" s="6">
        <v>5.7951146066189896E-2</v>
      </c>
      <c r="ZP14" s="6">
        <v>0.19891434282063991</v>
      </c>
      <c r="ZQ14" s="6">
        <v>0.18215172857045991</v>
      </c>
      <c r="ZR14" s="6">
        <v>3.4990721642969902E-2</v>
      </c>
      <c r="ZS14" s="6">
        <v>3.1228598952299791E-3</v>
      </c>
      <c r="ZT14" s="6">
        <v>-0.28124809890985503</v>
      </c>
      <c r="ZU14" s="6">
        <v>0.26996069520712007</v>
      </c>
      <c r="ZV14" s="6">
        <v>-7.7631536126140377E-3</v>
      </c>
      <c r="ZW14" s="6">
        <v>0.40853481858968999</v>
      </c>
      <c r="ZX14" s="6">
        <v>0.2358302411437001</v>
      </c>
      <c r="ZY14" s="6">
        <v>0.16596823304892006</v>
      </c>
      <c r="ZZ14" s="6">
        <v>0.1109468278288801</v>
      </c>
      <c r="AAA14" s="6">
        <v>-6.1829990446567007E-2</v>
      </c>
      <c r="AAB14" s="6">
        <v>0.2654878434538801</v>
      </c>
      <c r="AAC14" s="6">
        <v>4.3016963899140004E-2</v>
      </c>
      <c r="AAD14" s="6">
        <v>0.27549176782370011</v>
      </c>
      <c r="AAE14" s="6">
        <v>0.11217504113913002</v>
      </c>
      <c r="AAF14" s="6">
        <v>-8.7723440229892979E-2</v>
      </c>
      <c r="AAG14" s="6">
        <v>-1.6694552004337004E-2</v>
      </c>
      <c r="AAH14" s="6">
        <v>1.9947823882100479E-3</v>
      </c>
      <c r="AAI14" s="6">
        <v>0.11155515283345996</v>
      </c>
      <c r="AAJ14" s="6">
        <v>-1.0422414839267979E-2</v>
      </c>
      <c r="AAK14" s="6">
        <v>-2.8612143099308041E-2</v>
      </c>
      <c r="AAL14" s="6">
        <v>0.18823509782553005</v>
      </c>
      <c r="AAM14" s="6">
        <v>0.35487490266561994</v>
      </c>
      <c r="AAN14" s="6">
        <v>-0.19112152487039602</v>
      </c>
      <c r="AAO14" s="6">
        <v>0.30101149648428005</v>
      </c>
      <c r="AAP14" s="6">
        <v>-0.14427346616983405</v>
      </c>
      <c r="AAQ14" s="6">
        <v>-4.7209984362124979E-2</v>
      </c>
      <c r="AAR14" s="6">
        <v>0.64033907026052006</v>
      </c>
      <c r="AAS14" s="6">
        <v>0.28090494245290998</v>
      </c>
      <c r="AAT14" s="6">
        <v>5.3968244493010076E-2</v>
      </c>
      <c r="AAU14" s="6">
        <v>0.4756374892592401</v>
      </c>
      <c r="AAV14" s="6">
        <v>0.31361942857503999</v>
      </c>
      <c r="AAW14" s="6">
        <v>0.10459476083517005</v>
      </c>
      <c r="AAX14" s="6">
        <v>0.18722968667746009</v>
      </c>
      <c r="AAY14" s="6">
        <v>0.18353014558554004</v>
      </c>
      <c r="AAZ14" s="6">
        <v>8.4315234124660021E-2</v>
      </c>
      <c r="ABA14" s="6">
        <v>9.1422372758390047E-2</v>
      </c>
      <c r="ABB14" s="6">
        <v>-0.10666663080453898</v>
      </c>
      <c r="ABC14" s="6">
        <v>0.22573333352804004</v>
      </c>
      <c r="ABD14" s="6">
        <v>0.22884326547383993</v>
      </c>
      <c r="ABE14" s="6">
        <v>-9.6126801073550983E-2</v>
      </c>
      <c r="ABF14" s="6">
        <v>2.4890237748619981E-2</v>
      </c>
      <c r="ABG14" s="6">
        <v>-4.5570975840091954E-2</v>
      </c>
      <c r="ABH14" s="6">
        <v>-0.22156769663095499</v>
      </c>
      <c r="ABI14" s="6">
        <v>0.31070094674825999</v>
      </c>
      <c r="ABJ14" s="6">
        <v>0.13158684343099991</v>
      </c>
      <c r="ABK14" s="6">
        <v>0.32573252290486998</v>
      </c>
      <c r="ABL14" s="6">
        <v>0.38441114991902992</v>
      </c>
      <c r="ABM14" s="6">
        <v>0.37814920514822004</v>
      </c>
      <c r="ABN14" s="6">
        <v>0.16637390226126003</v>
      </c>
      <c r="ABO14" s="6">
        <v>-0.13886374861002004</v>
      </c>
      <c r="ABP14" s="6">
        <v>4.2740755975249956E-2</v>
      </c>
      <c r="ABQ14" s="6">
        <v>-0.20615411430597297</v>
      </c>
      <c r="ABR14" s="6">
        <v>4.7053867280480111E-2</v>
      </c>
      <c r="ABS14" s="6">
        <v>-0.23676771551370601</v>
      </c>
      <c r="ABT14" s="6">
        <v>-2.1164185106753997E-2</v>
      </c>
      <c r="ABU14" s="6">
        <v>0.19322960942984002</v>
      </c>
      <c r="ABV14" s="6">
        <v>0.15003960698843</v>
      </c>
      <c r="ABW14" s="6">
        <v>-3.4765190184115946E-2</v>
      </c>
      <c r="ABX14" s="6">
        <v>-0.10684234529733605</v>
      </c>
      <c r="ABY14" s="6">
        <v>-7.6624518930912044E-2</v>
      </c>
      <c r="ABZ14" s="6">
        <v>0.30026453107594997</v>
      </c>
      <c r="ACA14" s="6">
        <v>0.12706440061330992</v>
      </c>
      <c r="ACB14" s="6">
        <v>0.2271324929595</v>
      </c>
      <c r="ACC14" s="6">
        <v>0.22240346044302006</v>
      </c>
      <c r="ACD14" s="6">
        <v>0.31842654317616992</v>
      </c>
      <c r="ACE14" s="6">
        <v>0.33451955884695006</v>
      </c>
      <c r="ACF14" s="6">
        <v>2.2599038481700973E-3</v>
      </c>
      <c r="ACG14" s="6">
        <v>0.19778686136006995</v>
      </c>
      <c r="ACH14" s="6">
        <v>-0.304156428873539</v>
      </c>
      <c r="ACI14" s="6">
        <v>-4.0945178568362994E-2</v>
      </c>
      <c r="ACJ14" s="6">
        <v>0.27714317411183997</v>
      </c>
      <c r="ACK14" s="6">
        <v>0.14492207139730007</v>
      </c>
      <c r="ACL14" s="6">
        <v>0.1327030000090601</v>
      </c>
      <c r="ACM14" s="6">
        <v>-0.13581276565790201</v>
      </c>
      <c r="ACN14" s="6">
        <v>0.29644089311360999</v>
      </c>
      <c r="ACO14" s="6">
        <v>0.28108637899160005</v>
      </c>
      <c r="ACP14" s="6">
        <v>0.30209880441427006</v>
      </c>
      <c r="ACQ14" s="6">
        <v>0.61716633409261989</v>
      </c>
      <c r="ACR14" s="6">
        <v>0.16014712423086008</v>
      </c>
      <c r="ACS14" s="6">
        <v>0.19928818315268004</v>
      </c>
      <c r="ACT14" s="6">
        <v>0.27629643052816011</v>
      </c>
      <c r="ACU14" s="6">
        <v>-0.15969521433114997</v>
      </c>
      <c r="ACV14" s="6">
        <v>-0.122013515532017</v>
      </c>
      <c r="ACW14" s="6">
        <v>0.10723596185446005</v>
      </c>
      <c r="ACX14" s="6">
        <v>3.5979801118370069E-2</v>
      </c>
      <c r="ACY14" s="6">
        <v>0.29809492200612997</v>
      </c>
      <c r="ACZ14" s="6">
        <v>0.22890418142079993</v>
      </c>
      <c r="ADA14" s="6">
        <v>-0.11258143812417998</v>
      </c>
      <c r="ADB14" s="6">
        <v>-0.15003055959939904</v>
      </c>
      <c r="ADC14" s="6">
        <v>-4.6319550573825974E-2</v>
      </c>
      <c r="ADD14" s="6">
        <v>2.535205453633993E-2</v>
      </c>
      <c r="ADE14" s="6">
        <v>0.22162645429373007</v>
      </c>
      <c r="ADF14" s="6">
        <v>-9.9622911512851964E-2</v>
      </c>
      <c r="ADG14" s="6">
        <v>0.19690232843161004</v>
      </c>
      <c r="ADH14" s="6">
        <v>0.14639633268117991</v>
      </c>
      <c r="ADI14" s="6">
        <v>0.1142869529128101</v>
      </c>
      <c r="ADJ14" s="6">
        <v>0.57831698030233003</v>
      </c>
      <c r="ADK14" s="6">
        <v>-1.6300744116305999E-2</v>
      </c>
      <c r="ADL14" s="6">
        <v>-0.11593962341547004</v>
      </c>
      <c r="ADM14" s="6">
        <v>-0.15838468700647301</v>
      </c>
      <c r="ADN14" s="6">
        <v>3.7328892648220036E-2</v>
      </c>
      <c r="ADO14" s="6">
        <v>0.86194234460592001</v>
      </c>
      <c r="ADP14" s="6">
        <v>0.17848926156758993</v>
      </c>
      <c r="ADQ14" s="6">
        <v>-4.3094939291477008E-2</v>
      </c>
      <c r="ADR14" s="6">
        <v>-0.16548544794321096</v>
      </c>
      <c r="ADS14" s="6">
        <v>0.21121662229300009</v>
      </c>
      <c r="ADT14" s="6">
        <v>0.65187066167593</v>
      </c>
      <c r="ADU14" s="6">
        <v>-0.16244286924600604</v>
      </c>
      <c r="ADV14" s="6">
        <v>0.39158921808003999</v>
      </c>
      <c r="ADW14" s="6">
        <v>4.8629575669770109E-2</v>
      </c>
      <c r="ADX14" s="6">
        <v>-2.1050340235233E-2</v>
      </c>
      <c r="ADY14" s="6">
        <v>0.14896362394093998</v>
      </c>
      <c r="ADZ14" s="6">
        <v>0.14330177873373007</v>
      </c>
      <c r="AEA14" s="6">
        <v>-0.17962992817163503</v>
      </c>
      <c r="AEB14" s="6">
        <v>-6.0967928469180976E-2</v>
      </c>
      <c r="AEC14" s="6">
        <v>-6.5117961466311991E-2</v>
      </c>
      <c r="AED14" s="6">
        <v>0.24312775701284006</v>
      </c>
      <c r="AEE14" s="6">
        <v>7.3544913232330034E-2</v>
      </c>
      <c r="AEF14" s="6">
        <v>-3.2946890890597991E-2</v>
      </c>
      <c r="AEG14" s="6">
        <v>-3.6821431219578038E-2</v>
      </c>
      <c r="AEH14" s="6">
        <v>0.27309959501027992</v>
      </c>
      <c r="AEI14" s="6">
        <v>6.3074880540370026E-2</v>
      </c>
      <c r="AEJ14" s="6">
        <v>-3.3408648073673053E-2</v>
      </c>
      <c r="AEK14" s="6">
        <v>9.4771200120449928E-2</v>
      </c>
      <c r="AEL14" s="6">
        <v>7.3684268891810012E-2</v>
      </c>
      <c r="AEM14" s="6">
        <v>0.54712336629628999</v>
      </c>
      <c r="AEN14" s="6">
        <v>0.10443835824728009</v>
      </c>
      <c r="AEO14" s="6">
        <v>1.6168170869349963E-2</v>
      </c>
      <c r="AEP14" s="6">
        <v>-1.1143392622470993E-2</v>
      </c>
      <c r="AEQ14" s="6">
        <v>0.32759564489126003</v>
      </c>
      <c r="AER14" s="6">
        <v>0.22055583566427006</v>
      </c>
      <c r="AES14" s="6">
        <v>0.14504080384969997</v>
      </c>
      <c r="AET14" s="6">
        <v>-0.15716392427682901</v>
      </c>
      <c r="AEU14" s="6">
        <v>-7.9981690943241035E-2</v>
      </c>
      <c r="AEV14" s="6">
        <v>0.13002997010946005</v>
      </c>
      <c r="AEW14" s="6">
        <v>0.35247450441122008</v>
      </c>
      <c r="AEX14" s="6">
        <v>-0.11221403509378403</v>
      </c>
      <c r="AEY14" s="6">
        <v>-9.2250353395939011E-2</v>
      </c>
      <c r="AEZ14" s="6">
        <v>4.7222548425200017E-2</v>
      </c>
      <c r="AFA14" s="6">
        <v>-0.21315163999795905</v>
      </c>
      <c r="AFB14" s="6">
        <v>8.7622576653960005E-2</v>
      </c>
      <c r="AFC14" s="6">
        <v>0.19273095697164999</v>
      </c>
      <c r="AFD14" s="6">
        <v>0.1541344460845</v>
      </c>
      <c r="AFE14" s="6">
        <v>0.28477662175894003</v>
      </c>
      <c r="AFF14" s="6">
        <v>-0.28213149935007098</v>
      </c>
      <c r="AFG14" s="6">
        <v>9.01930898428005E-3</v>
      </c>
      <c r="AFH14" s="6">
        <v>0.15087168782949001</v>
      </c>
      <c r="AFI14" s="6">
        <v>7.0959502160550025E-2</v>
      </c>
      <c r="AFJ14" s="6">
        <v>0.25820510953664999</v>
      </c>
      <c r="AFK14" s="6">
        <v>0.38625186055898997</v>
      </c>
      <c r="AFL14" s="6">
        <v>0.28347676366568009</v>
      </c>
      <c r="AFM14" s="6">
        <v>0.43267016977072004</v>
      </c>
      <c r="AFN14" s="6">
        <v>0.13818066686392005</v>
      </c>
      <c r="AFO14" s="6">
        <v>1.325648397206991E-2</v>
      </c>
      <c r="AFP14" s="6">
        <v>0.22025256723165998</v>
      </c>
      <c r="AFQ14" s="6">
        <v>-1.4726943075657029E-2</v>
      </c>
      <c r="AFR14" s="6">
        <v>1.9578748643400035E-2</v>
      </c>
      <c r="AFS14" s="6">
        <v>1.9231611192229936E-2</v>
      </c>
      <c r="AFT14" s="6">
        <v>5.8400922715660109E-2</v>
      </c>
      <c r="AFU14" s="6">
        <v>-0.14849568039178795</v>
      </c>
      <c r="AFV14" s="6">
        <v>0.27131682008504998</v>
      </c>
      <c r="AFW14" s="6">
        <v>0.19407659143209011</v>
      </c>
      <c r="AFX14" s="6">
        <v>-6.3649422228336028E-2</v>
      </c>
      <c r="AFY14" s="6">
        <v>0.20898156732321005</v>
      </c>
      <c r="AFZ14" s="6">
        <v>-6.8314856588839956E-2</v>
      </c>
      <c r="AGA14" s="6">
        <v>-3.6242252886295012E-2</v>
      </c>
      <c r="AGB14" s="6">
        <v>1.7935806214810057E-2</v>
      </c>
      <c r="AGC14" s="6">
        <v>0.28919380277395001</v>
      </c>
      <c r="AGD14" s="6">
        <v>0.30644028753041996</v>
      </c>
      <c r="AGE14" s="6">
        <v>5.7600313127039948E-2</v>
      </c>
      <c r="AGF14" s="6">
        <v>0.15894787877797989</v>
      </c>
      <c r="AGG14" s="6">
        <v>0.38625579446554004</v>
      </c>
      <c r="AGH14" s="6">
        <v>5.9624010026460006E-2</v>
      </c>
      <c r="AGI14" s="6">
        <v>0.33294265836477011</v>
      </c>
      <c r="AGJ14" s="6">
        <v>2.9970699250700061E-2</v>
      </c>
      <c r="AGK14" s="6">
        <v>-1.3717776834965001E-2</v>
      </c>
      <c r="AGL14" s="6">
        <v>-0.17757881313562396</v>
      </c>
      <c r="AGM14" s="6">
        <v>0.28119176000357005</v>
      </c>
      <c r="AGN14" s="6">
        <v>0.49946182340383993</v>
      </c>
      <c r="AGO14" s="6">
        <v>-0.16648984581232096</v>
      </c>
      <c r="AGP14" s="6">
        <v>-0.22919333606958403</v>
      </c>
      <c r="AGQ14" s="6">
        <v>0.44166141122579994</v>
      </c>
      <c r="AGR14" s="6">
        <v>7.2915130555629926E-2</v>
      </c>
      <c r="AGS14" s="6">
        <v>8.466487497091002E-2</v>
      </c>
      <c r="AGT14" s="6">
        <v>8.7941461503509899E-2</v>
      </c>
      <c r="AGU14" s="6">
        <v>0.26154749959706991</v>
      </c>
      <c r="AGV14" s="6">
        <v>0.14471190541983003</v>
      </c>
      <c r="AGW14" s="6">
        <v>0.33547883599997008</v>
      </c>
      <c r="AGX14" s="6">
        <v>-0.22566772133111901</v>
      </c>
      <c r="AGY14" s="6">
        <v>0.21279674142598992</v>
      </c>
      <c r="AGZ14" s="6">
        <v>0.1028903064131701</v>
      </c>
      <c r="AHA14" s="6">
        <v>4.7434025704859994E-2</v>
      </c>
      <c r="AHB14" s="6">
        <v>0.42049115270376003</v>
      </c>
      <c r="AHC14" s="6">
        <v>-2.0521408617495962E-2</v>
      </c>
      <c r="AHD14" s="6">
        <v>-6.8619972765445958E-2</v>
      </c>
      <c r="AHE14" s="6">
        <v>-0.12597388654947295</v>
      </c>
      <c r="AHF14" s="6">
        <v>-2.0408577024937036E-2</v>
      </c>
      <c r="AHG14" s="6">
        <v>0.20778303712606006</v>
      </c>
      <c r="AHH14" s="6">
        <v>-9.9367684423922964E-2</v>
      </c>
      <c r="AHI14" s="6">
        <v>6.5736466348170097E-2</v>
      </c>
      <c r="AHJ14" s="6">
        <v>0.10353963941336009</v>
      </c>
      <c r="AHK14" s="6">
        <v>0.21075170606375004</v>
      </c>
      <c r="AHL14" s="6">
        <v>0.19601970285177006</v>
      </c>
      <c r="AHM14" s="6">
        <v>-0.11064851909875895</v>
      </c>
      <c r="AHN14" s="6">
        <v>0.36321180433035005</v>
      </c>
      <c r="AHO14" s="6">
        <v>0.26536338895558997</v>
      </c>
      <c r="AHP14" s="6">
        <v>4.0825658738609993E-2</v>
      </c>
      <c r="AHQ14" s="6">
        <v>3.3369832932949928E-2</v>
      </c>
      <c r="AHR14" s="6">
        <v>-9.709031015634495E-2</v>
      </c>
      <c r="AHS14" s="6">
        <v>-5.7585901319980981E-2</v>
      </c>
      <c r="AHT14" s="6">
        <v>0.21442323297261989</v>
      </c>
      <c r="AHU14" s="6">
        <v>-0.21125764280557602</v>
      </c>
      <c r="AHV14" s="6">
        <v>0.41876583665609002</v>
      </c>
      <c r="AHW14" s="6">
        <v>-0.23069674402475304</v>
      </c>
      <c r="AHX14" s="6">
        <v>0.10690420240164</v>
      </c>
      <c r="AHY14" s="6">
        <v>-0.11242873102426498</v>
      </c>
      <c r="AHZ14" s="6">
        <v>0.11091631025075999</v>
      </c>
      <c r="AIA14" s="6">
        <v>0.10611134141683998</v>
      </c>
      <c r="AIB14" s="6">
        <v>-9.8917728960513984E-2</v>
      </c>
      <c r="AIC14" s="6">
        <v>-6.9934672415255972E-2</v>
      </c>
      <c r="AID14" s="6">
        <v>-3.7396258413792016E-2</v>
      </c>
      <c r="AIE14" s="6">
        <v>-7.7349847853183995E-2</v>
      </c>
      <c r="AIF14" s="6">
        <v>4.9291068017480066E-2</v>
      </c>
      <c r="AIG14" s="6">
        <v>-0.25338000684976603</v>
      </c>
      <c r="AIH14" s="6">
        <v>0.10639565557240993</v>
      </c>
      <c r="AII14" s="6">
        <v>0.21323412030934996</v>
      </c>
      <c r="AIJ14" s="6">
        <v>0.65701406568289</v>
      </c>
      <c r="AIK14" s="6">
        <v>-4.474938541650797E-2</v>
      </c>
      <c r="AIL14" s="6">
        <v>-2.4516016244902072E-4</v>
      </c>
      <c r="AIM14" s="6">
        <v>0.11476235955953995</v>
      </c>
      <c r="AIN14" s="6">
        <v>-4.2690697312349757E-3</v>
      </c>
      <c r="AIO14" s="6">
        <v>0.16142159074544993</v>
      </c>
      <c r="AIP14" s="6">
        <v>-1.3152545988559972E-2</v>
      </c>
      <c r="AIQ14" s="6">
        <v>4.6283540129699041E-3</v>
      </c>
      <c r="AIR14" s="6">
        <v>0.18225865930319007</v>
      </c>
      <c r="AIS14" s="6">
        <v>0.1582539615035099</v>
      </c>
      <c r="AIT14" s="6">
        <v>0.42319398492575</v>
      </c>
      <c r="AIU14" s="6">
        <v>8.9089089334009941E-2</v>
      </c>
      <c r="AIV14" s="6">
        <v>0.14839666455984002</v>
      </c>
      <c r="AIW14" s="6">
        <v>-1.9562369883060038E-2</v>
      </c>
      <c r="AIX14" s="6">
        <v>0.13416820138693009</v>
      </c>
      <c r="AIY14" s="6">
        <v>0.20898025602102011</v>
      </c>
      <c r="AIZ14" s="6">
        <v>0.22053533166646999</v>
      </c>
      <c r="AJA14" s="6">
        <v>0.11321883767843</v>
      </c>
      <c r="AJB14" s="6">
        <v>0.19882374376058998</v>
      </c>
      <c r="AJC14" s="6">
        <v>0.12363761037588006</v>
      </c>
      <c r="AJD14" s="6">
        <v>0.11786680787802006</v>
      </c>
      <c r="AJE14" s="6">
        <v>0.32273536294699001</v>
      </c>
      <c r="AJF14" s="6">
        <v>0.59347992509604008</v>
      </c>
      <c r="AJG14" s="6">
        <v>2.3238116204739923E-2</v>
      </c>
      <c r="AJH14" s="6">
        <v>-2.2702875733370265E-3</v>
      </c>
      <c r="AJI14" s="6">
        <v>0.11101465791464005</v>
      </c>
      <c r="AJJ14" s="6">
        <v>0.29282837480307</v>
      </c>
      <c r="AJK14" s="6">
        <v>-1.9803232252597947E-2</v>
      </c>
      <c r="AJL14" s="6">
        <v>-0.28916699320077899</v>
      </c>
      <c r="AJM14" s="6">
        <v>0.19350677102804004</v>
      </c>
      <c r="AJN14" s="6">
        <v>-0.20601833492517496</v>
      </c>
      <c r="AJO14" s="6">
        <v>3.9302998483180085E-2</v>
      </c>
      <c r="AJP14" s="6">
        <v>0.27902227014303005</v>
      </c>
      <c r="AJQ14" s="6">
        <v>-0.11949986845254901</v>
      </c>
      <c r="AJR14" s="6">
        <v>0.14157074064016006</v>
      </c>
      <c r="AJS14" s="6">
        <v>-0.34323686987161595</v>
      </c>
      <c r="AJT14" s="6">
        <v>-5.2384859621524948E-2</v>
      </c>
      <c r="AJU14" s="6">
        <v>0.11215751737356006</v>
      </c>
      <c r="AJV14" s="6">
        <v>-5.0670868456364038E-2</v>
      </c>
      <c r="AJW14" s="6">
        <v>-0.10331816107034697</v>
      </c>
      <c r="AJX14" s="6">
        <v>0.10653369992970996</v>
      </c>
      <c r="AJY14" s="6">
        <v>9.120004743338006E-2</v>
      </c>
      <c r="AJZ14" s="6">
        <v>0.18052845567465003</v>
      </c>
      <c r="AKA14" s="6">
        <v>0.17230420678854008</v>
      </c>
      <c r="AKB14" s="6">
        <v>-4.3431583046910083E-3</v>
      </c>
      <c r="AKC14" s="6">
        <v>0.10892420381307999</v>
      </c>
      <c r="AKD14" s="6">
        <v>0.16294389337301007</v>
      </c>
      <c r="AKE14" s="6">
        <v>3.7464552819729935E-2</v>
      </c>
      <c r="AKF14" s="6">
        <v>-0.14853841692209202</v>
      </c>
      <c r="AKG14" s="6">
        <v>2.9954963624480024E-2</v>
      </c>
      <c r="AKH14" s="6">
        <v>0.16274958223104008</v>
      </c>
      <c r="AKI14" s="6">
        <v>-3.0453926622866945E-2</v>
      </c>
      <c r="AKJ14" s="6">
        <v>0.15247731775044993</v>
      </c>
      <c r="AKK14" s="6">
        <v>8.3816104829310012E-2</v>
      </c>
      <c r="AKL14" s="6">
        <v>-2.1700805723666949E-2</v>
      </c>
      <c r="AKM14" s="6">
        <v>0.14341586202382994</v>
      </c>
      <c r="AKN14" s="6">
        <v>-3.9689725935459053E-2</v>
      </c>
      <c r="AKO14" s="6">
        <v>0.13338726133108003</v>
      </c>
      <c r="AKP14" s="6">
        <v>6.9573813378809968E-2</v>
      </c>
      <c r="AKQ14" s="6">
        <v>-0.22691405445337298</v>
      </c>
      <c r="AKR14" s="6">
        <v>0.16150146096945006</v>
      </c>
      <c r="AKS14" s="6">
        <v>2.5832348763940027E-2</v>
      </c>
      <c r="AKT14" s="6">
        <v>-6.0806336998939781E-3</v>
      </c>
      <c r="AKU14" s="6">
        <v>0.11292415231466002</v>
      </c>
      <c r="AKV14" s="6">
        <v>-4.4811851084232024E-2</v>
      </c>
      <c r="AKW14" s="6">
        <v>0.1018519935011899</v>
      </c>
      <c r="AKX14" s="6">
        <v>-0.16275245577096897</v>
      </c>
      <c r="AKY14" s="6">
        <v>0.21551578611135991</v>
      </c>
      <c r="AKZ14" s="6">
        <v>8.8719182908540084E-2</v>
      </c>
      <c r="ALA14" s="6">
        <v>0.3889447984099399</v>
      </c>
      <c r="ALB14" s="6">
        <v>0.18438356488943008</v>
      </c>
      <c r="ALC14" s="6">
        <v>-5.364841520785979E-3</v>
      </c>
      <c r="ALD14" s="6">
        <v>0.14808326333760991</v>
      </c>
      <c r="ALE14" s="6">
        <v>0.2937187489867199</v>
      </c>
      <c r="ALF14" s="6">
        <v>0.12041693300008993</v>
      </c>
      <c r="ALG14" s="6">
        <v>-0.10510713487863499</v>
      </c>
      <c r="ALH14" s="6">
        <v>6.2978801131299278E-3</v>
      </c>
      <c r="ALI14" s="6">
        <v>7.0707732141020108E-2</v>
      </c>
      <c r="ALJ14" s="6">
        <v>0.22318928807973992</v>
      </c>
      <c r="ALK14" s="6">
        <v>9.4708972871299979E-2</v>
      </c>
      <c r="ALL14" s="6">
        <v>0.1060195502638801</v>
      </c>
      <c r="ALM14" s="6">
        <v>8.6963587701319955E-2</v>
      </c>
      <c r="ALN14" s="6">
        <v>0.15897374719380997</v>
      </c>
      <c r="ALO14" s="6">
        <v>0.28278093904256996</v>
      </c>
      <c r="ALP14" s="6">
        <v>2.0541959702969903E-2</v>
      </c>
      <c r="ALQ14" s="10">
        <f t="shared" si="1"/>
        <v>0.10799999999999962</v>
      </c>
      <c r="ALR14" s="10">
        <v>-0.16513845354318624</v>
      </c>
      <c r="ALS14" s="10">
        <v>9.2180961072445E-2</v>
      </c>
      <c r="ALT14" s="10">
        <v>0.42932389944791738</v>
      </c>
      <c r="ALU14" s="7"/>
      <c r="AMF14" s="7"/>
    </row>
    <row r="15" spans="1:1021" ht="41.25" customHeight="1" x14ac:dyDescent="0.3">
      <c r="B15" s="4" t="s">
        <v>15</v>
      </c>
      <c r="C15" s="5" t="s">
        <v>12</v>
      </c>
      <c r="D15" s="5" t="s">
        <v>32</v>
      </c>
      <c r="E15" s="6">
        <v>-0.13283687245845799</v>
      </c>
      <c r="F15" s="6">
        <v>0.11309671986102998</v>
      </c>
      <c r="G15" s="6">
        <v>0.80856192696095008</v>
      </c>
      <c r="H15" s="6">
        <v>-0.26275288474559799</v>
      </c>
      <c r="I15" s="6">
        <v>-0.10758071553707105</v>
      </c>
      <c r="J15" s="6">
        <v>3.9888745427129946E-2</v>
      </c>
      <c r="K15" s="6">
        <v>-5.3341330289840005E-3</v>
      </c>
      <c r="L15" s="6">
        <v>0.18533051598071992</v>
      </c>
      <c r="M15" s="6">
        <v>0.36632061588763998</v>
      </c>
      <c r="N15" s="6">
        <v>0.39563763725758005</v>
      </c>
      <c r="O15" s="6">
        <v>7.3073631405830008E-2</v>
      </c>
      <c r="P15" s="6">
        <v>-0.16190909755229899</v>
      </c>
      <c r="Q15" s="6">
        <v>0.36055493938923</v>
      </c>
      <c r="R15" s="6">
        <v>0.18469095814227998</v>
      </c>
      <c r="S15" s="6">
        <v>0.23938143837452008</v>
      </c>
      <c r="T15" s="6">
        <v>3.9784079670909911E-2</v>
      </c>
      <c r="U15" s="6">
        <v>0.33456528770923999</v>
      </c>
      <c r="V15" s="6">
        <v>-4.901992690563195E-2</v>
      </c>
      <c r="W15" s="6">
        <v>1.4747625470159953E-2</v>
      </c>
      <c r="X15" s="6">
        <v>-0.10011463773250595</v>
      </c>
      <c r="Y15" s="6">
        <v>-0.26839601409435299</v>
      </c>
      <c r="Z15" s="6">
        <v>-4.6153897166251956E-2</v>
      </c>
      <c r="AA15" s="6">
        <v>0.3203580437898601</v>
      </c>
      <c r="AB15" s="6">
        <v>5.737281429767993E-2</v>
      </c>
      <c r="AC15" s="6">
        <v>0.28600812542439003</v>
      </c>
      <c r="AD15" s="6">
        <v>0.51596117603779001</v>
      </c>
      <c r="AE15" s="6">
        <v>-0.10263645064830795</v>
      </c>
      <c r="AF15" s="6">
        <v>8.6515790104870094E-2</v>
      </c>
      <c r="AG15" s="6">
        <v>-0.127154702067375</v>
      </c>
      <c r="AH15" s="6">
        <v>0.27077401268481993</v>
      </c>
      <c r="AI15" s="6">
        <v>0.42157829391956003</v>
      </c>
      <c r="AJ15" s="6">
        <v>0.22544098484515995</v>
      </c>
      <c r="AK15" s="6">
        <v>4.0067320942879903E-2</v>
      </c>
      <c r="AL15" s="6">
        <v>-0.21561937940120701</v>
      </c>
      <c r="AM15" s="6">
        <v>-0.13250857007503503</v>
      </c>
      <c r="AN15" s="6">
        <v>0.1956960021257399</v>
      </c>
      <c r="AO15" s="6">
        <v>0.12299967396259004</v>
      </c>
      <c r="AP15" s="6">
        <v>0.10012019264697991</v>
      </c>
      <c r="AQ15" s="6">
        <v>9.43331776857399E-2</v>
      </c>
      <c r="AR15" s="6">
        <v>0.59459293472766994</v>
      </c>
      <c r="AS15" s="6">
        <v>3.5517459988589906E-2</v>
      </c>
      <c r="AT15" s="6">
        <v>0.48575282680988008</v>
      </c>
      <c r="AU15" s="6">
        <v>0.21942413437366004</v>
      </c>
      <c r="AV15" s="6">
        <v>0.44544494736194995</v>
      </c>
      <c r="AW15" s="6">
        <v>0.30090785610675996</v>
      </c>
      <c r="AX15" s="6">
        <v>-0.13517546069622</v>
      </c>
      <c r="AY15" s="6">
        <v>0.25930643665791009</v>
      </c>
      <c r="AZ15" s="6">
        <v>0.20570946323871997</v>
      </c>
      <c r="BA15" s="6">
        <v>-2.2697264075278945E-2</v>
      </c>
      <c r="BB15" s="6">
        <v>0.18738151180744</v>
      </c>
      <c r="BC15" s="6">
        <v>-9.8431640982628021E-2</v>
      </c>
      <c r="BD15" s="6">
        <v>8.2441574215889935E-2</v>
      </c>
      <c r="BE15" s="6">
        <v>0.17910743343830005</v>
      </c>
      <c r="BF15" s="6">
        <v>-0.16466354739666</v>
      </c>
      <c r="BG15" s="6">
        <v>4.7917848706249933E-2</v>
      </c>
      <c r="BH15" s="6">
        <v>0.22570849049090991</v>
      </c>
      <c r="BI15" s="6">
        <v>8.4443217396739989E-2</v>
      </c>
      <c r="BJ15" s="6">
        <v>0.30519664871692997</v>
      </c>
      <c r="BK15" s="6">
        <v>0.19996655571460997</v>
      </c>
      <c r="BL15" s="6">
        <v>3.0494457364079963E-2</v>
      </c>
      <c r="BM15" s="6">
        <v>5.6480651974680107E-2</v>
      </c>
      <c r="BN15" s="6">
        <v>0.14420033085346007</v>
      </c>
      <c r="BO15" s="6">
        <v>1.8159395337099982E-2</v>
      </c>
      <c r="BP15" s="6">
        <v>-5.3104871630669015E-2</v>
      </c>
      <c r="BQ15" s="6">
        <v>-1.6512626528739971E-2</v>
      </c>
      <c r="BR15" s="6">
        <v>0.38154602634906998</v>
      </c>
      <c r="BS15" s="6">
        <v>0.2309193669557601</v>
      </c>
      <c r="BT15" s="6">
        <v>0.10255206215382007</v>
      </c>
      <c r="BU15" s="6">
        <v>0.13038755047320993</v>
      </c>
      <c r="BV15" s="6">
        <v>-4.6447569251059972E-2</v>
      </c>
      <c r="BW15" s="6">
        <v>0.19433808910847006</v>
      </c>
      <c r="BX15" s="6">
        <v>0.10395134079456003</v>
      </c>
      <c r="BY15" s="6">
        <v>0.34285915482044005</v>
      </c>
      <c r="BZ15" s="6">
        <v>0.20289707767962994</v>
      </c>
      <c r="CA15" s="6">
        <v>0.32045114624499993</v>
      </c>
      <c r="CB15" s="6">
        <v>5.2453285336490074E-2</v>
      </c>
      <c r="CC15" s="6">
        <v>-8.4636563181876956E-2</v>
      </c>
      <c r="CD15" s="6">
        <v>0.16754043686389997</v>
      </c>
      <c r="CE15" s="6">
        <v>0.28208757030963993</v>
      </c>
      <c r="CF15" s="6">
        <v>-3.1609171748161025E-2</v>
      </c>
      <c r="CG15" s="6">
        <v>-0.20423209083080296</v>
      </c>
      <c r="CH15" s="6">
        <v>-0.109104925513267</v>
      </c>
      <c r="CI15" s="6">
        <v>0.21080148804188004</v>
      </c>
      <c r="CJ15" s="6">
        <v>0.10774446117877989</v>
      </c>
      <c r="CK15" s="6">
        <v>0.10803449738026005</v>
      </c>
      <c r="CL15" s="6">
        <v>0.18173492538928993</v>
      </c>
      <c r="CM15" s="6">
        <v>5.7500659227400774E-3</v>
      </c>
      <c r="CN15" s="6">
        <v>-2.9398912310599989E-2</v>
      </c>
      <c r="CO15" s="6">
        <v>-0.14778649222850804</v>
      </c>
      <c r="CP15" s="6">
        <v>-0.19066929233074204</v>
      </c>
      <c r="CQ15" s="6">
        <v>0.16019797909260003</v>
      </c>
      <c r="CR15" s="6">
        <v>0.20420325386524008</v>
      </c>
      <c r="CS15" s="6">
        <v>-0.34940760743618005</v>
      </c>
      <c r="CT15" s="6">
        <v>5.1059490323069889E-2</v>
      </c>
      <c r="CU15" s="6">
        <v>0.61896646606922001</v>
      </c>
      <c r="CV15" s="6">
        <v>0.22432542431354996</v>
      </c>
      <c r="CW15" s="6">
        <v>0.62052703487872996</v>
      </c>
      <c r="CX15" s="6">
        <v>0.24113309967517993</v>
      </c>
      <c r="CY15" s="6">
        <v>0.20425296413898009</v>
      </c>
      <c r="CZ15" s="6">
        <v>0.27560377705097006</v>
      </c>
      <c r="DA15" s="6">
        <v>-0.15770398986339595</v>
      </c>
      <c r="DB15" s="6">
        <v>7.1267014622689917E-2</v>
      </c>
      <c r="DC15" s="6">
        <v>0.15558958637713993</v>
      </c>
      <c r="DD15" s="6">
        <v>0.26368618595600002</v>
      </c>
      <c r="DE15" s="6">
        <v>0.46323764908314002</v>
      </c>
      <c r="DF15" s="6">
        <v>-9.9037462592124981E-2</v>
      </c>
      <c r="DG15" s="6">
        <v>0.13038159000873994</v>
      </c>
      <c r="DH15" s="6">
        <v>0.1711047946214701</v>
      </c>
      <c r="DI15" s="6">
        <v>0.14690876591206004</v>
      </c>
      <c r="DJ15" s="6">
        <v>0.12665737259387999</v>
      </c>
      <c r="DK15" s="6">
        <v>0.29188359367847005</v>
      </c>
      <c r="DL15" s="6">
        <v>0.19437838184834</v>
      </c>
      <c r="DM15" s="6">
        <v>-7.2318853139879957E-3</v>
      </c>
      <c r="DN15" s="6">
        <v>2.7797943234439959E-2</v>
      </c>
      <c r="DO15" s="6">
        <v>-2.8759354472160048E-2</v>
      </c>
      <c r="DP15" s="6">
        <v>7.4525719761850073E-2</v>
      </c>
      <c r="DQ15" s="6">
        <v>1.7618304371830096E-2</v>
      </c>
      <c r="DR15" s="6">
        <v>-5.9588493108749807E-3</v>
      </c>
      <c r="DS15" s="6">
        <v>5.7976847767829964E-2</v>
      </c>
      <c r="DT15" s="6">
        <v>9.5566278576850072E-2</v>
      </c>
      <c r="DU15" s="6">
        <v>-6.0798467397690237E-3</v>
      </c>
      <c r="DV15" s="6">
        <v>0.21868980515002989</v>
      </c>
      <c r="DW15" s="6">
        <v>-0.16361992967128702</v>
      </c>
      <c r="DX15" s="6">
        <v>0.22687256920337995</v>
      </c>
      <c r="DY15" s="6">
        <v>0.26927936661243002</v>
      </c>
      <c r="DZ15" s="6">
        <v>5.6133276104930019E-2</v>
      </c>
      <c r="EA15" s="6">
        <v>0.32740557777882007</v>
      </c>
      <c r="EB15" s="6">
        <v>2.7747279286379989E-2</v>
      </c>
      <c r="EC15" s="6">
        <v>0.42640019047260003</v>
      </c>
      <c r="ED15" s="6">
        <v>0.44957984077929991</v>
      </c>
      <c r="EE15" s="6">
        <v>-1.6424232840537956E-2</v>
      </c>
      <c r="EF15" s="6">
        <v>-5.5676335215568029E-2</v>
      </c>
      <c r="EG15" s="6">
        <v>3.2977944493290057E-2</v>
      </c>
      <c r="EH15" s="6">
        <v>0.24957419025898009</v>
      </c>
      <c r="EI15" s="6">
        <v>0.13336551773548</v>
      </c>
      <c r="EJ15" s="6">
        <v>0.43986726391315001</v>
      </c>
      <c r="EK15" s="6">
        <v>0.31953704941273009</v>
      </c>
      <c r="EL15" s="6">
        <v>-1.4381402850150993E-2</v>
      </c>
      <c r="EM15" s="6">
        <v>0.35071850407123994</v>
      </c>
      <c r="EN15" s="6">
        <v>-6.7267710089683019E-2</v>
      </c>
      <c r="EO15" s="6">
        <v>0.10902119266987009</v>
      </c>
      <c r="EP15" s="6">
        <v>0.4049800692796699</v>
      </c>
      <c r="EQ15" s="6">
        <v>0.24070466148852998</v>
      </c>
      <c r="ER15" s="6">
        <v>0.13801718342303992</v>
      </c>
      <c r="ES15" s="6">
        <v>0.27897525417804991</v>
      </c>
      <c r="ET15" s="6">
        <v>-0.205604428172111</v>
      </c>
      <c r="EU15" s="6">
        <v>0.19827712166309008</v>
      </c>
      <c r="EV15" s="6">
        <v>0.27706039535998994</v>
      </c>
      <c r="EW15" s="6">
        <v>0.5190831481218301</v>
      </c>
      <c r="EX15" s="6">
        <v>9.9866276860240077E-2</v>
      </c>
      <c r="EY15" s="6">
        <v>-8.5956388831138986E-2</v>
      </c>
      <c r="EZ15" s="6">
        <v>0.13728082764149008</v>
      </c>
      <c r="FA15" s="6">
        <v>-9.7959989428520022E-2</v>
      </c>
      <c r="FB15" s="6">
        <v>0.22842109787463993</v>
      </c>
      <c r="FC15" s="6">
        <v>6.2107807278630078E-2</v>
      </c>
      <c r="FD15" s="6">
        <v>-3.6881798624991968E-2</v>
      </c>
      <c r="FE15" s="6">
        <v>-5.4165238261222992E-2</v>
      </c>
      <c r="FF15" s="6">
        <v>0.84759903538226999</v>
      </c>
      <c r="FG15" s="6">
        <v>0.30596829044818996</v>
      </c>
      <c r="FH15" s="6">
        <v>0.32051528084278003</v>
      </c>
      <c r="FI15" s="6">
        <v>0.1362426339387901</v>
      </c>
      <c r="FJ15" s="6">
        <v>-0.30259614598751094</v>
      </c>
      <c r="FK15" s="6">
        <v>0.22438657867907996</v>
      </c>
      <c r="FL15" s="6">
        <v>-6.078254592418697E-2</v>
      </c>
      <c r="FM15" s="6">
        <v>0.13543046104907996</v>
      </c>
      <c r="FN15" s="6">
        <v>5.6469088673589907E-2</v>
      </c>
      <c r="FO15" s="6">
        <v>0.1400603114366501</v>
      </c>
      <c r="FP15" s="6">
        <v>-6.2216693282126978E-2</v>
      </c>
      <c r="FQ15" s="6">
        <v>0.11811411964892993</v>
      </c>
      <c r="FR15" s="6">
        <v>4.9373751759530071E-2</v>
      </c>
      <c r="FS15" s="6">
        <v>0.16095805752277004</v>
      </c>
      <c r="FT15" s="6">
        <v>1.9037490963939918E-2</v>
      </c>
      <c r="FU15" s="6">
        <v>4.8809057354930019E-2</v>
      </c>
      <c r="FV15" s="6">
        <v>6.2634712338450083E-2</v>
      </c>
      <c r="FW15" s="6">
        <v>0.15433610069751991</v>
      </c>
      <c r="FX15" s="6">
        <v>3.7708884358409911E-2</v>
      </c>
      <c r="FY15" s="6">
        <v>2.5234824299809944E-2</v>
      </c>
      <c r="FZ15" s="6">
        <v>-8.4632629275322002E-2</v>
      </c>
      <c r="GA15" s="6">
        <v>9.056652176380009E-2</v>
      </c>
      <c r="GB15" s="6">
        <v>-0.20338355910778005</v>
      </c>
      <c r="GC15" s="6">
        <v>4.3301945805549913E-2</v>
      </c>
      <c r="GD15" s="6">
        <v>0.62168062317370998</v>
      </c>
      <c r="GE15" s="6">
        <v>0.3128446398973499</v>
      </c>
      <c r="GF15" s="6">
        <v>0.48610640156268992</v>
      </c>
      <c r="GG15" s="6">
        <v>-8.4786952733989507E-3</v>
      </c>
      <c r="GH15" s="6">
        <v>-0.16612737786769904</v>
      </c>
      <c r="GI15" s="6">
        <v>0.5160313903093301</v>
      </c>
      <c r="GJ15" s="6">
        <v>0.29281056511402004</v>
      </c>
      <c r="GK15" s="6">
        <v>-3.4358435988426028E-2</v>
      </c>
      <c r="GL15" s="6">
        <v>0.1578825770616501</v>
      </c>
      <c r="GM15" s="6">
        <v>1.4781242489809943E-2</v>
      </c>
      <c r="GN15" s="6">
        <v>2.3635035634040014E-2</v>
      </c>
      <c r="GO15" s="6">
        <v>-5.1000887274741946E-2</v>
      </c>
      <c r="GP15" s="6">
        <v>-2.4525874972343042E-2</v>
      </c>
      <c r="GQ15" s="6">
        <v>0.15874279129505009</v>
      </c>
      <c r="GR15" s="6">
        <v>-5.9524828314781009E-2</v>
      </c>
      <c r="GS15" s="6">
        <v>0.26716447460651005</v>
      </c>
      <c r="GT15" s="6">
        <v>3.6131268620489987E-2</v>
      </c>
      <c r="GU15" s="6">
        <v>0.38273978817462995</v>
      </c>
      <c r="GV15" s="6">
        <v>7.9081421971320065E-2</v>
      </c>
      <c r="GW15" s="6">
        <v>9.1645723462099982E-2</v>
      </c>
      <c r="GX15" s="6">
        <v>-0.27934568536281601</v>
      </c>
      <c r="GY15" s="6">
        <v>1.8731123089789969E-2</v>
      </c>
      <c r="GZ15" s="6">
        <v>0.13077474224566998</v>
      </c>
      <c r="HA15" s="6">
        <v>4.4654136776919984E-2</v>
      </c>
      <c r="HB15" s="6">
        <v>-0.26174914252757997</v>
      </c>
      <c r="HC15" s="6">
        <v>0.13803279983996997</v>
      </c>
      <c r="HD15" s="6">
        <v>0.28757846939564002</v>
      </c>
      <c r="HE15" s="6">
        <v>-0.12585472476482396</v>
      </c>
      <c r="HF15" s="6">
        <v>4.3881779789920028E-2</v>
      </c>
      <c r="HG15" s="6">
        <v>7.5626021504400009E-2</v>
      </c>
      <c r="HH15" s="6">
        <v>0.14557231056690001</v>
      </c>
      <c r="HI15" s="6">
        <v>-1.6207689166068961E-2</v>
      </c>
      <c r="HJ15" s="6">
        <v>-0.10495000493526496</v>
      </c>
      <c r="HK15" s="6">
        <v>-0.12316297900676698</v>
      </c>
      <c r="HL15" s="6">
        <v>-7.4691885828972016E-2</v>
      </c>
      <c r="HM15" s="6">
        <v>0.23676848995686006</v>
      </c>
      <c r="HN15" s="6">
        <v>0.28524149048328007</v>
      </c>
      <c r="HO15" s="6">
        <v>9.3152171254160088E-2</v>
      </c>
      <c r="HP15" s="6">
        <v>-1.3039344668387964E-2</v>
      </c>
      <c r="HQ15" s="6">
        <v>0.1623873769044899</v>
      </c>
      <c r="HR15" s="6">
        <v>6.388354885578007E-2</v>
      </c>
      <c r="HS15" s="6">
        <v>0.35214460480212995</v>
      </c>
      <c r="HT15" s="6">
        <v>0.20998633491993002</v>
      </c>
      <c r="HU15" s="6">
        <v>0.33212710011005009</v>
      </c>
      <c r="HV15" s="6">
        <v>-4.7094100832938968E-2</v>
      </c>
      <c r="HW15" s="6">
        <v>2.4644261479380036E-2</v>
      </c>
      <c r="HX15" s="6">
        <v>-1.0592275977134968E-2</v>
      </c>
      <c r="HY15" s="6">
        <v>-2.2247070193290974E-2</v>
      </c>
      <c r="HZ15" s="6">
        <v>0.14960766422748994</v>
      </c>
      <c r="IA15" s="6">
        <v>0.39525759804248994</v>
      </c>
      <c r="IB15" s="6">
        <v>4.6143418431279892E-2</v>
      </c>
      <c r="IC15" s="6">
        <v>0.20177651035785993</v>
      </c>
      <c r="ID15" s="6">
        <v>0.33457959282398009</v>
      </c>
      <c r="IE15" s="6">
        <v>4.5754967927900125E-3</v>
      </c>
      <c r="IF15" s="6">
        <v>5.0246244549750019E-2</v>
      </c>
      <c r="IG15" s="6">
        <v>-3.8808339953422033E-2</v>
      </c>
      <c r="IH15" s="6">
        <v>0.15872037994862009</v>
      </c>
      <c r="II15" s="6">
        <v>0.38444948780536992</v>
      </c>
      <c r="IJ15" s="6">
        <v>5.4302102208140024E-2</v>
      </c>
      <c r="IK15" s="6">
        <v>0.23073053944111011</v>
      </c>
      <c r="IL15" s="6">
        <v>-8.6567574858664953E-2</v>
      </c>
      <c r="IM15" s="6">
        <v>8.0398207783699993E-2</v>
      </c>
      <c r="IN15" s="6">
        <v>0.15467286694049998</v>
      </c>
      <c r="IO15" s="6">
        <v>-2.6988381266593975E-2</v>
      </c>
      <c r="IP15" s="6">
        <v>0.16917646515369</v>
      </c>
      <c r="IQ15" s="6">
        <v>0.5425062237978</v>
      </c>
      <c r="IR15" s="6">
        <v>-7.9641283750530034E-3</v>
      </c>
      <c r="IS15" s="6">
        <v>9.7853547215460024E-2</v>
      </c>
      <c r="IT15" s="6">
        <v>4.9964247942000384E-3</v>
      </c>
      <c r="IU15" s="6">
        <v>0.40198493587971007</v>
      </c>
      <c r="IV15" s="6">
        <v>6.3340908169750021E-2</v>
      </c>
      <c r="IW15" s="6">
        <v>0.17880464184283995</v>
      </c>
      <c r="IX15" s="6">
        <v>0.23211110222339992</v>
      </c>
      <c r="IY15" s="6">
        <v>0.13554084885119999</v>
      </c>
      <c r="IZ15" s="6">
        <v>6.817329514027004E-2</v>
      </c>
      <c r="JA15" s="6">
        <v>3.3001958131799736E-3</v>
      </c>
      <c r="JB15" s="6">
        <v>-9.6377188086509968E-2</v>
      </c>
      <c r="JC15" s="6">
        <v>0.18390119659901005</v>
      </c>
      <c r="JD15" s="6">
        <v>0.25420547115802994</v>
      </c>
      <c r="JE15" s="6">
        <v>0.15971899616718011</v>
      </c>
      <c r="JF15" s="6">
        <v>-0.10717832458019205</v>
      </c>
      <c r="JG15" s="6">
        <v>3.1149750828739942E-2</v>
      </c>
      <c r="JH15" s="6">
        <v>0.13181710827351001</v>
      </c>
      <c r="JI15" s="6">
        <v>0.24530590164660993</v>
      </c>
      <c r="JJ15" s="6">
        <v>0.20836198914050996</v>
      </c>
      <c r="JK15" s="6">
        <v>-3.3014887690543948E-2</v>
      </c>
      <c r="JL15" s="6">
        <v>0.25590289223193996</v>
      </c>
      <c r="JM15" s="6">
        <v>0.49636257278919005</v>
      </c>
      <c r="JN15" s="6">
        <v>0.55993354904652004</v>
      </c>
      <c r="JO15" s="6">
        <v>-0.14246409547328898</v>
      </c>
      <c r="JP15" s="6">
        <v>0.22301936733723005</v>
      </c>
      <c r="JQ15" s="6">
        <v>0.40889323341846007</v>
      </c>
      <c r="JR15" s="6">
        <v>0.1656227170229001</v>
      </c>
      <c r="JS15" s="6">
        <v>-0.16475116622448005</v>
      </c>
      <c r="JT15" s="6">
        <v>2.1938329815859969E-2</v>
      </c>
      <c r="JU15" s="6">
        <v>-4.7724658370018047E-2</v>
      </c>
      <c r="JV15" s="6">
        <v>-0.14296215188503303</v>
      </c>
      <c r="JW15" s="6">
        <v>0.11900461304188004</v>
      </c>
      <c r="JX15" s="6">
        <v>0.20917094337940001</v>
      </c>
      <c r="JY15" s="6">
        <v>0.11729264843463993</v>
      </c>
      <c r="JZ15" s="6">
        <v>0.18602169144154002</v>
      </c>
      <c r="KA15" s="6">
        <v>0.24960673439502989</v>
      </c>
      <c r="KB15" s="6">
        <v>3.9291387677190093E-2</v>
      </c>
      <c r="KC15" s="6">
        <v>7.051635372638998E-2</v>
      </c>
      <c r="KD15" s="6">
        <v>8.0286747097970013E-2</v>
      </c>
      <c r="KE15" s="6">
        <v>9.635747063159994E-2</v>
      </c>
      <c r="KF15" s="6">
        <v>0.18460453140736011</v>
      </c>
      <c r="KG15" s="6">
        <v>-0.14010136735439305</v>
      </c>
      <c r="KH15" s="6">
        <v>0.11610568153857992</v>
      </c>
      <c r="KI15" s="6">
        <v>0.28504431831836996</v>
      </c>
      <c r="KJ15" s="6">
        <v>0.15000415432453007</v>
      </c>
      <c r="KK15" s="6">
        <v>4.6260839581490076E-2</v>
      </c>
      <c r="KL15" s="6">
        <v>0.37669218170642993</v>
      </c>
      <c r="KM15" s="6">
        <v>-6.1932319521904033E-2</v>
      </c>
      <c r="KN15" s="6">
        <v>0.31621945488453007</v>
      </c>
      <c r="KO15" s="6">
        <v>7.5446492314340086E-2</v>
      </c>
      <c r="KP15" s="6">
        <v>0.14124227154255009</v>
      </c>
      <c r="KQ15" s="6">
        <v>4.404688465595008E-2</v>
      </c>
      <c r="KR15" s="6">
        <v>3.8768416523929927E-2</v>
      </c>
      <c r="KS15" s="6">
        <v>0.27705169308186006</v>
      </c>
      <c r="KT15" s="6">
        <v>0.26634896385670004</v>
      </c>
      <c r="KU15" s="6">
        <v>0.56608450996875992</v>
      </c>
      <c r="KV15" s="6">
        <v>8.5668092846870048E-2</v>
      </c>
      <c r="KW15" s="6">
        <v>-0.15848284375667598</v>
      </c>
      <c r="KX15" s="6">
        <v>-0.11048477303981796</v>
      </c>
      <c r="KY15" s="6">
        <v>0.27237845051288989</v>
      </c>
      <c r="KZ15" s="6">
        <v>0.35652304279803992</v>
      </c>
      <c r="LA15" s="6">
        <v>0.27254987347125992</v>
      </c>
      <c r="LB15" s="6">
        <v>0.14488304245472006</v>
      </c>
      <c r="LC15" s="6">
        <v>-0.131224745631218</v>
      </c>
      <c r="LD15" s="6">
        <v>0.28826714146137</v>
      </c>
      <c r="LE15" s="6">
        <v>-2.9827297925949514E-3</v>
      </c>
      <c r="LF15" s="6">
        <v>0.12525606739520989</v>
      </c>
      <c r="LG15" s="6">
        <v>0.29200506794453007</v>
      </c>
      <c r="LH15" s="6">
        <v>0.28154743301868002</v>
      </c>
      <c r="LI15" s="6">
        <v>-3.0110949397087028E-2</v>
      </c>
      <c r="LJ15" s="6">
        <v>0.15316200840473004</v>
      </c>
      <c r="LK15" s="6">
        <v>0.49082053291798</v>
      </c>
      <c r="LL15" s="6">
        <v>1.9007211804390023E-2</v>
      </c>
      <c r="LM15" s="6">
        <v>-2.5229627013205969E-2</v>
      </c>
      <c r="LN15" s="6">
        <v>0.33106327641010003</v>
      </c>
      <c r="LO15" s="6">
        <v>0.32203341114520989</v>
      </c>
      <c r="LP15" s="6">
        <v>0.2369612513780599</v>
      </c>
      <c r="LQ15" s="6">
        <v>0.10913861382008005</v>
      </c>
      <c r="LR15" s="6">
        <v>-0.32211803805828099</v>
      </c>
      <c r="LS15" s="6">
        <v>0.7346584855318099</v>
      </c>
      <c r="LT15" s="6">
        <v>0.19690371143817997</v>
      </c>
      <c r="LU15" s="6">
        <v>0.3418973742723499</v>
      </c>
      <c r="LV15" s="6">
        <v>0.16238010513782997</v>
      </c>
      <c r="LW15" s="6">
        <v>4.2652851223949906E-2</v>
      </c>
      <c r="LX15" s="6">
        <v>0.4365130721330599</v>
      </c>
      <c r="LY15" s="6">
        <v>8.9920151233990886E-4</v>
      </c>
      <c r="LZ15" s="6">
        <v>-7.2758132338524018E-2</v>
      </c>
      <c r="MA15" s="6">
        <v>0.1479276477098499</v>
      </c>
      <c r="MB15" s="6">
        <v>-9.2246884226799053E-2</v>
      </c>
      <c r="MC15" s="6">
        <v>9.9408632397649965E-2</v>
      </c>
      <c r="MD15" s="6">
        <v>5.8927303433419898E-2</v>
      </c>
      <c r="ME15" s="6">
        <v>5.6714540600780072E-2</v>
      </c>
      <c r="MF15" s="6">
        <v>0.12963057148457002</v>
      </c>
      <c r="MG15" s="6">
        <v>7.7689653515820023E-2</v>
      </c>
      <c r="MH15" s="6">
        <v>8.343482601642993E-2</v>
      </c>
      <c r="MI15" s="6">
        <v>0.41307652580738008</v>
      </c>
      <c r="MJ15" s="6">
        <v>0.35728252518176995</v>
      </c>
      <c r="MK15" s="6">
        <v>0.15655100929737009</v>
      </c>
      <c r="ML15" s="6">
        <v>0.23045433151722006</v>
      </c>
      <c r="MM15" s="6">
        <v>0.25686681854725002</v>
      </c>
      <c r="MN15" s="6">
        <v>-0.12251549375057202</v>
      </c>
      <c r="MO15" s="6">
        <v>0.1551907120943099</v>
      </c>
      <c r="MP15" s="6">
        <v>0.57221341717243002</v>
      </c>
      <c r="MQ15" s="6">
        <v>4.6267276883130037E-2</v>
      </c>
      <c r="MR15" s="6">
        <v>0.21163476097584</v>
      </c>
      <c r="MS15" s="6">
        <v>-0.31630378377437596</v>
      </c>
      <c r="MT15" s="6">
        <v>-0.177492135882378</v>
      </c>
      <c r="MU15" s="6">
        <v>-0.15101146113872499</v>
      </c>
      <c r="MV15" s="6">
        <v>-2.1866017699242013E-2</v>
      </c>
      <c r="MW15" s="6">
        <v>6.1522251248359971E-2</v>
      </c>
      <c r="MX15" s="6">
        <v>0.12319267380238008</v>
      </c>
      <c r="MY15" s="6">
        <v>0.11414147007464992</v>
      </c>
      <c r="MZ15" s="6">
        <v>0.19202566730976001</v>
      </c>
      <c r="NA15" s="6">
        <v>-5.9567564845084964E-2</v>
      </c>
      <c r="NB15" s="6">
        <v>-4.5307749629020955E-2</v>
      </c>
      <c r="NC15" s="6">
        <v>-3.7004941821098036E-2</v>
      </c>
      <c r="ND15" s="6">
        <v>-5.5577331900596993E-2</v>
      </c>
      <c r="NE15" s="6">
        <v>0.32828879940510003</v>
      </c>
      <c r="NF15" s="6">
        <v>0.30597890007495998</v>
      </c>
      <c r="NG15" s="6">
        <v>0.11814952480793006</v>
      </c>
      <c r="NH15" s="6">
        <v>-0.10591977250576001</v>
      </c>
      <c r="NI15" s="6">
        <v>6.0408121228219924E-2</v>
      </c>
      <c r="NJ15" s="6">
        <v>0.34259272205830005</v>
      </c>
      <c r="NK15" s="6">
        <v>-8.9760238051413976E-2</v>
      </c>
      <c r="NL15" s="6">
        <v>0.18070626842976001</v>
      </c>
      <c r="NM15" s="6">
        <v>-4.1861766695975966E-2</v>
      </c>
      <c r="NN15" s="6">
        <v>0.17306173431872995</v>
      </c>
      <c r="NO15" s="6">
        <v>6.1761265873909954E-2</v>
      </c>
      <c r="NP15" s="6">
        <v>0.15250814545155</v>
      </c>
      <c r="NQ15" s="6">
        <v>0.20289147484302994</v>
      </c>
      <c r="NR15" s="6">
        <v>0.12805915462971007</v>
      </c>
      <c r="NS15" s="6">
        <v>0.1572777091264701</v>
      </c>
      <c r="NT15" s="6">
        <v>0.17704845058918006</v>
      </c>
      <c r="NU15" s="6">
        <v>8.4558254361150054E-2</v>
      </c>
      <c r="NV15" s="6">
        <v>-6.7361170172691054E-2</v>
      </c>
      <c r="NW15" s="6">
        <v>-4.4846290469169992E-2</v>
      </c>
      <c r="NX15" s="6">
        <v>0.70982254135608991</v>
      </c>
      <c r="NY15" s="6">
        <v>0.25210178482532997</v>
      </c>
      <c r="NZ15" s="6">
        <v>6.7797785878179972E-2</v>
      </c>
      <c r="OA15" s="6">
        <v>-6.9625669836998028E-2</v>
      </c>
      <c r="OB15" s="6">
        <v>0.13353741753101001</v>
      </c>
      <c r="OC15" s="6">
        <v>0.42316878426075011</v>
      </c>
      <c r="OD15" s="6">
        <v>-2.2142940878868034E-2</v>
      </c>
      <c r="OE15" s="6">
        <v>0.11791623222828007</v>
      </c>
      <c r="OF15" s="6">
        <v>5.1311737179760009E-2</v>
      </c>
      <c r="OG15" s="6">
        <v>-0.21000497949123398</v>
      </c>
      <c r="OH15" s="6">
        <v>-0.18129461419582404</v>
      </c>
      <c r="OI15" s="6">
        <v>0.13883162128924997</v>
      </c>
      <c r="OJ15" s="6">
        <v>0.57020605194568996</v>
      </c>
      <c r="OK15" s="6">
        <v>-0.16532748353481297</v>
      </c>
      <c r="OL15" s="6">
        <v>0.42338324177264997</v>
      </c>
      <c r="OM15" s="6">
        <v>-5.1612550139427005E-2</v>
      </c>
      <c r="ON15" s="6">
        <v>4.8511630177499931E-2</v>
      </c>
      <c r="OO15" s="6">
        <v>0.3721818982362699</v>
      </c>
      <c r="OP15" s="6">
        <v>0.18209016907214992</v>
      </c>
      <c r="OQ15" s="6">
        <v>0.39959717381000992</v>
      </c>
      <c r="OR15" s="6">
        <v>0.23464501488209</v>
      </c>
      <c r="OS15" s="6">
        <v>0.36889970886707002</v>
      </c>
      <c r="OT15" s="6">
        <v>-0.20324229609966304</v>
      </c>
      <c r="OU15" s="6">
        <v>-0.15968286406993903</v>
      </c>
      <c r="OV15" s="6">
        <v>0.55621064293385003</v>
      </c>
      <c r="OW15" s="6">
        <v>5.5781370282169895E-2</v>
      </c>
      <c r="OX15" s="6">
        <v>7.0160752415659999E-2</v>
      </c>
      <c r="OY15" s="6">
        <v>-0.16639601600170095</v>
      </c>
      <c r="OZ15" s="6">
        <v>0.35112906086444995</v>
      </c>
      <c r="PA15" s="6">
        <v>-0.10347586286068</v>
      </c>
      <c r="PB15" s="6">
        <v>0.48425257790088994</v>
      </c>
      <c r="PC15" s="6">
        <v>-1.7764741301536047E-2</v>
      </c>
      <c r="PD15" s="6">
        <v>0.32664239990710997</v>
      </c>
      <c r="PE15" s="6">
        <v>0.21638370144367003</v>
      </c>
      <c r="PF15" s="6">
        <v>0.29506707775593011</v>
      </c>
      <c r="PG15" s="6">
        <v>-1.6000205397606049E-2</v>
      </c>
      <c r="PH15" s="6">
        <v>0.91807115662098004</v>
      </c>
      <c r="PI15" s="6">
        <v>0.19915307152270989</v>
      </c>
      <c r="PJ15" s="6">
        <v>0.13196361649035993</v>
      </c>
      <c r="PK15" s="6">
        <v>0.29646337616443996</v>
      </c>
      <c r="PL15" s="6">
        <v>7.6053744435309989E-2</v>
      </c>
      <c r="PM15" s="6">
        <v>0.24129963505267993</v>
      </c>
      <c r="PN15" s="6">
        <v>0.10912109005451009</v>
      </c>
      <c r="PO15" s="6">
        <v>0.18121922600268991</v>
      </c>
      <c r="PP15" s="6">
        <v>0.1811695157289499</v>
      </c>
      <c r="PQ15" s="6">
        <v>0.51871872532368002</v>
      </c>
      <c r="PR15" s="6">
        <v>0.30572951424121997</v>
      </c>
      <c r="PS15" s="6">
        <v>0.18829084026814003</v>
      </c>
      <c r="PT15" s="6">
        <v>-2.4355346083640983E-2</v>
      </c>
      <c r="PU15" s="6">
        <v>7.3161846280100029E-2</v>
      </c>
      <c r="PV15" s="6">
        <v>0.3842445670366299</v>
      </c>
      <c r="PW15" s="6">
        <v>-0.17174034726619702</v>
      </c>
      <c r="PX15" s="6">
        <v>0.22855032074451009</v>
      </c>
      <c r="PY15" s="6">
        <v>-3.0129784464836051E-2</v>
      </c>
      <c r="PZ15" s="6">
        <v>0.40257704842090991</v>
      </c>
      <c r="QA15" s="6">
        <v>4.9938088536259917E-2</v>
      </c>
      <c r="QB15" s="6">
        <v>5.6817589998199303E-3</v>
      </c>
      <c r="QC15" s="6">
        <v>0.3269547282457399</v>
      </c>
      <c r="QD15" s="6">
        <v>-0.10546421420574204</v>
      </c>
      <c r="QE15" s="6">
        <v>2.9795652508739945E-2</v>
      </c>
      <c r="QF15" s="6">
        <v>-8.6200827479361974E-2</v>
      </c>
      <c r="QG15" s="6">
        <v>3.924537289142993E-2</v>
      </c>
      <c r="QH15" s="6">
        <v>-0.12621253144741096</v>
      </c>
      <c r="QI15" s="6">
        <v>4.3167596936229957E-2</v>
      </c>
      <c r="QJ15" s="6">
        <v>0.26327550995350002</v>
      </c>
      <c r="QK15" s="6">
        <v>-0.13090603959560398</v>
      </c>
      <c r="QL15" s="6">
        <v>-8.066743028163903E-2</v>
      </c>
      <c r="QM15" s="6">
        <v>0.53538799870013998</v>
      </c>
      <c r="QN15" s="6">
        <v>4.53058539629001E-2</v>
      </c>
      <c r="QO15" s="6">
        <v>6.4110642552380082E-2</v>
      </c>
      <c r="QP15" s="6">
        <v>0.26320160019398009</v>
      </c>
      <c r="QQ15" s="6">
        <v>0.40775347340106993</v>
      </c>
      <c r="QR15" s="6">
        <v>8.4873920559880078E-2</v>
      </c>
      <c r="QS15" s="6">
        <v>0.24828208076954006</v>
      </c>
      <c r="QT15" s="6">
        <v>-0.12195157420635205</v>
      </c>
      <c r="QU15" s="6">
        <v>-8.8850201368330106E-3</v>
      </c>
      <c r="QV15" s="6">
        <v>0.4514111338853799</v>
      </c>
      <c r="QW15" s="6">
        <v>9.6662765622139935E-2</v>
      </c>
      <c r="QX15" s="6">
        <v>0.16472304451465991</v>
      </c>
      <c r="QY15" s="6">
        <v>-0.13540744197368604</v>
      </c>
      <c r="QZ15" s="6">
        <v>3.3623939633369959E-2</v>
      </c>
      <c r="RA15" s="6">
        <v>0.45057571518421002</v>
      </c>
      <c r="RB15" s="6">
        <v>0.33014369595050996</v>
      </c>
      <c r="RC15" s="6">
        <v>-7.6464349150658029E-2</v>
      </c>
      <c r="RD15" s="6">
        <v>0.21003163444995998</v>
      </c>
      <c r="RE15" s="6">
        <v>-7.1811091899898205E-4</v>
      </c>
      <c r="RF15" s="6">
        <v>3.9120322346690051E-2</v>
      </c>
      <c r="RG15" s="6">
        <v>-0.11046659362316102</v>
      </c>
      <c r="RH15" s="6">
        <v>0.30486512768268992</v>
      </c>
      <c r="RI15" s="6">
        <v>6.0030346989629946E-2</v>
      </c>
      <c r="RJ15" s="6">
        <v>8.6965805172920074E-2</v>
      </c>
      <c r="RK15" s="6">
        <v>-7.0140177130698977E-2</v>
      </c>
      <c r="RL15" s="6">
        <v>9.558404076099003E-2</v>
      </c>
      <c r="RM15" s="6">
        <v>0.29041278946400007</v>
      </c>
      <c r="RN15" s="6">
        <v>-0.11430352342128702</v>
      </c>
      <c r="RO15" s="6">
        <v>0.13131523716450011</v>
      </c>
      <c r="RP15" s="6">
        <v>0.10591602909565001</v>
      </c>
      <c r="RQ15" s="6">
        <v>-7.6193028807640006E-2</v>
      </c>
      <c r="RR15" s="6">
        <v>-8.7145918726921012E-2</v>
      </c>
      <c r="RS15" s="6">
        <v>0.56710017311572991</v>
      </c>
      <c r="RT15" s="6">
        <v>-0.18243175160884895</v>
      </c>
      <c r="RU15" s="6">
        <v>1.6159897923470057E-2</v>
      </c>
      <c r="RV15" s="6">
        <v>0.27620196926594009</v>
      </c>
      <c r="RW15" s="6">
        <v>-3.1652861952782052E-2</v>
      </c>
      <c r="RX15" s="6">
        <v>-5.4960858821895275E-4</v>
      </c>
      <c r="RY15" s="6">
        <v>0.32248294937611011</v>
      </c>
      <c r="RZ15" s="6">
        <v>0.37297666656971007</v>
      </c>
      <c r="SA15" s="6">
        <v>0.26273561108112009</v>
      </c>
      <c r="SB15" s="6">
        <v>7.0474749684330096E-2</v>
      </c>
      <c r="SC15" s="6">
        <v>-0.13277470481395703</v>
      </c>
      <c r="SD15" s="6">
        <v>-1.9101442098620192E-3</v>
      </c>
      <c r="SE15" s="6">
        <v>3.2939916729930019E-2</v>
      </c>
      <c r="SF15" s="6">
        <v>-6.1226123690604983E-2</v>
      </c>
      <c r="SG15" s="6">
        <v>-7.7015990138054047E-2</v>
      </c>
      <c r="SH15" s="6">
        <v>2.0913606762889891E-2</v>
      </c>
      <c r="SI15" s="6">
        <v>0.23752678024768992</v>
      </c>
      <c r="SJ15" s="6">
        <v>2.0647054791449904E-2</v>
      </c>
      <c r="SK15" s="6">
        <v>0.10291052448749993</v>
      </c>
      <c r="SL15" s="6">
        <v>0.10932863342762</v>
      </c>
      <c r="SM15" s="6">
        <v>-0.12246220719814305</v>
      </c>
      <c r="SN15" s="6">
        <v>-4.8929268240929025E-2</v>
      </c>
      <c r="SO15" s="6">
        <v>0.26773703682423</v>
      </c>
      <c r="SP15" s="6">
        <v>1.2892728924750019E-2</v>
      </c>
      <c r="SQ15" s="6">
        <v>7.0198422551160045E-2</v>
      </c>
      <c r="SR15" s="6">
        <v>0.14438331711292007</v>
      </c>
      <c r="SS15" s="6">
        <v>8.0260401844979956E-2</v>
      </c>
      <c r="ST15" s="6">
        <v>3.554046738148009E-2</v>
      </c>
      <c r="SU15" s="6">
        <v>-5.1215702414513009E-2</v>
      </c>
      <c r="SV15" s="6">
        <v>-0.11901664149761204</v>
      </c>
      <c r="SW15" s="6">
        <v>0.32376075375080005</v>
      </c>
      <c r="SX15" s="6">
        <v>-0.18380033385753602</v>
      </c>
      <c r="SY15" s="6">
        <v>3.2568341374400012E-2</v>
      </c>
      <c r="SZ15" s="6">
        <v>0.62825573074817997</v>
      </c>
      <c r="TA15" s="6">
        <v>0.44462895977496997</v>
      </c>
      <c r="TB15" s="6">
        <v>0.48012793648243002</v>
      </c>
      <c r="TC15" s="6">
        <v>5.0714617848399923E-2</v>
      </c>
      <c r="TD15" s="6">
        <v>-6.4518684267998005E-2</v>
      </c>
      <c r="TE15" s="6">
        <v>-0.21753906619548802</v>
      </c>
      <c r="TF15" s="6">
        <v>1.56588612794899E-2</v>
      </c>
      <c r="TG15" s="6">
        <v>0.27541626083851001</v>
      </c>
      <c r="TH15" s="6">
        <v>0.21090174305439002</v>
      </c>
      <c r="TI15" s="6">
        <v>0.14540696728229996</v>
      </c>
      <c r="TJ15" s="6">
        <v>0.26841617214679991</v>
      </c>
      <c r="TK15" s="6">
        <v>-2.2709065794945027E-2</v>
      </c>
      <c r="TL15" s="6">
        <v>3.7656074643140025E-2</v>
      </c>
      <c r="TM15" s="6">
        <v>0.10234487640857992</v>
      </c>
      <c r="TN15" s="6">
        <v>0.11166728127002989</v>
      </c>
      <c r="TO15" s="6">
        <v>0.57802844631672001</v>
      </c>
      <c r="TP15" s="6">
        <v>0.43365204918385003</v>
      </c>
      <c r="TQ15" s="6">
        <v>-2.1205717444420014E-2</v>
      </c>
      <c r="TR15" s="6">
        <v>0.19768035995959998</v>
      </c>
      <c r="TS15" s="6">
        <v>-0.11601358067989298</v>
      </c>
      <c r="TT15" s="6">
        <v>5.0894981503490033E-2</v>
      </c>
      <c r="TU15" s="6">
        <v>-3.2796794295311016E-2</v>
      </c>
      <c r="TV15" s="6">
        <v>-0.17170160424709302</v>
      </c>
      <c r="TW15" s="6">
        <v>0.12347210037708001</v>
      </c>
      <c r="TX15" s="6">
        <v>7.4510632753399531E-3</v>
      </c>
      <c r="TY15" s="6">
        <v>8.5102444767950036E-2</v>
      </c>
      <c r="TZ15" s="6">
        <v>0.22612691509724003</v>
      </c>
      <c r="UA15" s="6">
        <v>-3.3865505576133992E-2</v>
      </c>
      <c r="UB15" s="6">
        <v>2.3286586880679971E-2</v>
      </c>
      <c r="UC15" s="6">
        <v>9.2838412404059989E-2</v>
      </c>
      <c r="UD15" s="6">
        <v>0.1801542102098499</v>
      </c>
      <c r="UE15" s="6">
        <v>-0.11064832818508097</v>
      </c>
      <c r="UF15" s="6">
        <v>-5.7668739676475012E-2</v>
      </c>
      <c r="UG15" s="6">
        <v>0.1188700257539701</v>
      </c>
      <c r="UH15" s="6">
        <v>0.55314505684375992</v>
      </c>
      <c r="UI15" s="6">
        <v>1.9121228456500106E-3</v>
      </c>
      <c r="UJ15" s="6">
        <v>-0.24581092011928596</v>
      </c>
      <c r="UK15" s="6">
        <v>0.44742453682423</v>
      </c>
      <c r="UL15" s="6">
        <v>0.15535033333301995</v>
      </c>
      <c r="UM15" s="6">
        <v>0.54259122002124993</v>
      </c>
      <c r="UN15" s="6">
        <v>0.33586812603474003</v>
      </c>
      <c r="UO15" s="6">
        <v>0.23014522182941</v>
      </c>
      <c r="UP15" s="6">
        <v>-8.3798819899558952E-2</v>
      </c>
      <c r="UQ15" s="6">
        <v>0.13406479942798999</v>
      </c>
      <c r="UR15" s="6">
        <v>6.3980227589609973E-2</v>
      </c>
      <c r="US15" s="6">
        <v>7.0492750287060035E-2</v>
      </c>
      <c r="UT15" s="6">
        <v>-7.3339873671532052E-2</v>
      </c>
      <c r="UU15" s="6">
        <v>-0.14868467462062795</v>
      </c>
      <c r="UV15" s="6">
        <v>7.6120382428169986E-2</v>
      </c>
      <c r="UW15" s="6">
        <v>0.24111152279376991</v>
      </c>
      <c r="UX15" s="6">
        <v>-0.19676702630519904</v>
      </c>
      <c r="UY15" s="6">
        <v>0.35201931583881008</v>
      </c>
      <c r="UZ15" s="6">
        <v>-5.4156416773796012E-2</v>
      </c>
      <c r="VA15" s="6">
        <v>8.0472289323800794E-3</v>
      </c>
      <c r="VB15" s="6">
        <v>-0.399407619357109</v>
      </c>
      <c r="VC15" s="6">
        <v>0.29900873291492003</v>
      </c>
      <c r="VD15" s="6">
        <v>9.6402226686500558E-3</v>
      </c>
      <c r="VE15" s="6">
        <v>-0.21017616403102901</v>
      </c>
      <c r="VF15" s="6">
        <v>0.29376876938343011</v>
      </c>
      <c r="VG15" s="6">
        <v>1.8747216343879991E-2</v>
      </c>
      <c r="VH15" s="6">
        <v>-6.2911206603050052E-2</v>
      </c>
      <c r="VI15" s="6">
        <v>-7.3240691542625025E-2</v>
      </c>
      <c r="VJ15" s="6">
        <v>0.13745856869221007</v>
      </c>
      <c r="VK15" s="6">
        <v>0.25117648231982992</v>
      </c>
      <c r="VL15" s="6">
        <v>0.30142844307423</v>
      </c>
      <c r="VM15" s="6">
        <v>-0.16246520888805405</v>
      </c>
      <c r="VN15" s="6">
        <v>-0.16330873382091504</v>
      </c>
      <c r="VO15" s="6">
        <v>-0.13210439097881299</v>
      </c>
      <c r="VP15" s="6">
        <v>0.39215803730488008</v>
      </c>
      <c r="VQ15" s="6">
        <v>0.16201985466479996</v>
      </c>
      <c r="VR15" s="6">
        <v>9.748924362658995E-2</v>
      </c>
      <c r="VS15" s="6">
        <v>-9.2876488089560949E-2</v>
      </c>
      <c r="VT15" s="6">
        <v>0.37626517403125992</v>
      </c>
      <c r="VU15" s="6">
        <v>0.30598390686512</v>
      </c>
      <c r="VV15" s="6">
        <v>-8.2633072257041973E-2</v>
      </c>
      <c r="VW15" s="6">
        <v>-4.2887324213982003E-2</v>
      </c>
      <c r="VX15" s="6">
        <v>0.26974738228320994</v>
      </c>
      <c r="VY15" s="6">
        <v>0.26015186893940001</v>
      </c>
      <c r="VZ15" s="6">
        <v>0.34982383835316</v>
      </c>
      <c r="WA15" s="6">
        <v>0.24852955925464992</v>
      </c>
      <c r="WB15" s="6">
        <v>5.5994397282600028E-2</v>
      </c>
      <c r="WC15" s="6">
        <v>0.52339840519427994</v>
      </c>
      <c r="WD15" s="6">
        <v>-0.30090456616878503</v>
      </c>
      <c r="WE15" s="6">
        <v>0.27422333347797001</v>
      </c>
      <c r="WF15" s="6">
        <v>-0.11784272801876094</v>
      </c>
      <c r="WG15" s="6">
        <v>0.68468046772479996</v>
      </c>
      <c r="WH15" s="6">
        <v>0.4868421612978</v>
      </c>
      <c r="WI15" s="6">
        <v>-0.10696803939342503</v>
      </c>
      <c r="WJ15" s="6">
        <v>0.48060870754719009</v>
      </c>
      <c r="WK15" s="6">
        <v>0.20891392815113008</v>
      </c>
      <c r="WL15" s="6">
        <v>-0.13572936666011803</v>
      </c>
      <c r="WM15" s="6">
        <v>-0.14906334292888601</v>
      </c>
      <c r="WN15" s="6">
        <v>0.15146792519093011</v>
      </c>
      <c r="WO15" s="6">
        <v>0.11986065495013998</v>
      </c>
      <c r="WP15" s="6">
        <v>9.0926056981089909E-2</v>
      </c>
      <c r="WQ15" s="6">
        <v>-9.8054462790489016E-2</v>
      </c>
      <c r="WR15" s="6">
        <v>0.27630854237080005</v>
      </c>
      <c r="WS15" s="6">
        <v>0.1462690888643301</v>
      </c>
      <c r="WT15" s="6">
        <v>-4.4358247637748982E-2</v>
      </c>
      <c r="WU15" s="6">
        <v>-7.1087771773338027E-2</v>
      </c>
      <c r="WV15" s="6">
        <v>1.4272814869880079E-2</v>
      </c>
      <c r="WW15" s="6">
        <v>0.16968334305285993</v>
      </c>
      <c r="WX15" s="6">
        <v>0.6251922904253</v>
      </c>
      <c r="WY15" s="6">
        <v>0.41073287117480994</v>
      </c>
      <c r="WZ15" s="6">
        <v>-2.8698736548424031E-2</v>
      </c>
      <c r="XA15" s="6">
        <v>0.15598798382281998</v>
      </c>
      <c r="XB15" s="6">
        <v>0.17341685879230995</v>
      </c>
      <c r="XC15" s="6">
        <v>0.49089146244526005</v>
      </c>
      <c r="XD15" s="6">
        <v>-3.5485023379326019E-2</v>
      </c>
      <c r="XE15" s="6">
        <v>3.7975674748419896E-2</v>
      </c>
      <c r="XF15" s="6">
        <v>-0.29067760121822395</v>
      </c>
      <c r="XG15" s="6">
        <v>7.0528632283209935E-2</v>
      </c>
      <c r="XH15" s="6">
        <v>0.20870662319659994</v>
      </c>
      <c r="XI15" s="6">
        <v>2.319634544849003E-2</v>
      </c>
      <c r="XJ15" s="6">
        <v>0.33794653999804991</v>
      </c>
      <c r="XK15" s="6">
        <v>0.13349462139605994</v>
      </c>
      <c r="XL15" s="6">
        <v>0.14790058720112009</v>
      </c>
      <c r="XM15" s="6">
        <v>-0.13689118039607995</v>
      </c>
      <c r="XN15" s="6">
        <v>-0.14892583501338996</v>
      </c>
      <c r="XO15" s="6">
        <v>5.6963449597360105E-2</v>
      </c>
      <c r="XP15" s="6">
        <v>0.18498468983173</v>
      </c>
      <c r="XQ15" s="6">
        <v>4.7433143734930017E-2</v>
      </c>
      <c r="XR15" s="6">
        <v>1.625633823871997E-2</v>
      </c>
      <c r="XS15" s="6">
        <v>0.40784633743762999</v>
      </c>
      <c r="XT15" s="6">
        <v>-0.10183488738536794</v>
      </c>
      <c r="XU15" s="6">
        <v>0.68310988533496997</v>
      </c>
      <c r="XV15" s="6">
        <v>0.53992510426044005</v>
      </c>
      <c r="XW15" s="6">
        <v>0.31629193413258005</v>
      </c>
      <c r="XX15" s="6">
        <v>0.27662432777882007</v>
      </c>
      <c r="XY15" s="6">
        <v>0.2872546969652201</v>
      </c>
      <c r="XZ15" s="6">
        <v>-2.7335935950278945E-2</v>
      </c>
      <c r="YA15" s="6">
        <v>0.23063171494007007</v>
      </c>
      <c r="YB15" s="6">
        <v>0.16648698437213993</v>
      </c>
      <c r="YC15" s="6">
        <v>5.9791451573369958E-2</v>
      </c>
      <c r="YD15" s="6">
        <v>-0.16232078683376305</v>
      </c>
      <c r="YE15" s="6">
        <v>0.11315417873858991</v>
      </c>
      <c r="YF15" s="6">
        <v>0.31384409058094009</v>
      </c>
      <c r="YG15" s="6">
        <v>2.7629738926890024E-2</v>
      </c>
      <c r="YH15" s="6">
        <v>0.22921920406817997</v>
      </c>
      <c r="YI15" s="6">
        <v>0.15044451344012999</v>
      </c>
      <c r="YJ15" s="6">
        <v>-4.5586222529411025E-2</v>
      </c>
      <c r="YK15" s="6">
        <v>0.30909646141529001</v>
      </c>
      <c r="YL15" s="6">
        <v>0.20030069935321992</v>
      </c>
      <c r="YM15" s="6">
        <v>0.14809072601795004</v>
      </c>
      <c r="YN15" s="6">
        <v>0.10263980019093011</v>
      </c>
      <c r="YO15" s="6">
        <v>0.28953254806994999</v>
      </c>
      <c r="YP15" s="6">
        <v>-9.1943258166312991E-2</v>
      </c>
      <c r="YQ15" s="6">
        <v>-4.5186215758324044E-2</v>
      </c>
      <c r="YR15" s="6">
        <v>0.42874289143084998</v>
      </c>
      <c r="YS15" s="6">
        <v>0.3846057711839701</v>
      </c>
      <c r="YT15" s="6">
        <v>6.1744814991949948E-2</v>
      </c>
      <c r="YU15" s="6">
        <v>5.4421907544139891E-2</v>
      </c>
      <c r="YV15" s="6">
        <v>0.11874342548847006</v>
      </c>
      <c r="YW15" s="6">
        <v>0.27679920780658995</v>
      </c>
      <c r="YX15" s="6">
        <v>0.27140510666369999</v>
      </c>
      <c r="YY15" s="6">
        <v>-9.6791499972343042E-2</v>
      </c>
      <c r="YZ15" s="6">
        <v>0.22151637661457002</v>
      </c>
      <c r="ZA15" s="6">
        <v>2.5072938084599983E-2</v>
      </c>
      <c r="ZB15" s="6">
        <v>0.36578536617756008</v>
      </c>
      <c r="ZC15" s="6">
        <v>0.28311908829211996</v>
      </c>
      <c r="ZD15" s="6">
        <v>-1.411312234401696E-2</v>
      </c>
      <c r="ZE15" s="6">
        <v>0.46864700901508005</v>
      </c>
      <c r="ZF15" s="6">
        <v>-9.9184805274009968E-2</v>
      </c>
      <c r="ZG15" s="6">
        <v>-1.3959282755852009E-2</v>
      </c>
      <c r="ZH15" s="6">
        <v>-7.5865799307823001E-2</v>
      </c>
      <c r="ZI15" s="6">
        <v>0.33681345570086996</v>
      </c>
      <c r="ZJ15" s="6">
        <v>6.5343266606330053E-2</v>
      </c>
      <c r="ZK15" s="6">
        <v>0.16370928871632007</v>
      </c>
      <c r="ZL15" s="6">
        <v>0.30546045887470008</v>
      </c>
      <c r="ZM15" s="6">
        <v>2.1086698651310076E-2</v>
      </c>
      <c r="ZN15" s="6">
        <v>0.10251141178607992</v>
      </c>
      <c r="ZO15" s="6">
        <v>3.0784612774849895E-2</v>
      </c>
      <c r="ZP15" s="6">
        <v>0.34780383694172001</v>
      </c>
      <c r="ZQ15" s="6">
        <v>0.25805283176899008</v>
      </c>
      <c r="ZR15" s="6">
        <v>0.15917707073689003</v>
      </c>
      <c r="ZS15" s="6">
        <v>-7.9591447234154011E-2</v>
      </c>
      <c r="ZT15" s="6">
        <v>-0.23072289836406701</v>
      </c>
      <c r="ZU15" s="6">
        <v>0.21331096279620998</v>
      </c>
      <c r="ZV15" s="6">
        <v>5.6647187352180106E-2</v>
      </c>
      <c r="ZW15" s="6">
        <v>0.42701089966297001</v>
      </c>
      <c r="ZX15" s="6">
        <v>0.22977364647387999</v>
      </c>
      <c r="ZY15" s="6">
        <v>0.17037916767597006</v>
      </c>
      <c r="ZZ15" s="6">
        <v>0.12808919537066998</v>
      </c>
      <c r="AAA15" s="6">
        <v>-0.13678651463985403</v>
      </c>
      <c r="AAB15" s="6">
        <v>0.14823914158344009</v>
      </c>
      <c r="AAC15" s="6">
        <v>9.7813254475590083E-2</v>
      </c>
      <c r="AAD15" s="6">
        <v>0.21658993351459999</v>
      </c>
      <c r="AAE15" s="6">
        <v>2.8954802751499642E-3</v>
      </c>
      <c r="AAF15" s="6">
        <v>6.9820939302400742E-3</v>
      </c>
      <c r="AAG15" s="6">
        <v>-7.0673698306084054E-2</v>
      </c>
      <c r="AAH15" s="6">
        <v>-5.7590359568596039E-2</v>
      </c>
      <c r="AAI15" s="6">
        <v>0.23933017838000992</v>
      </c>
      <c r="AAJ15" s="6">
        <v>3.1176096081729998E-2</v>
      </c>
      <c r="AAK15" s="6">
        <v>-0.11088007104396802</v>
      </c>
      <c r="AAL15" s="6">
        <v>0.1450318156480801</v>
      </c>
      <c r="AAM15" s="6">
        <v>0.50793243038654001</v>
      </c>
      <c r="AAN15" s="6">
        <v>-0.22090106618404404</v>
      </c>
      <c r="AAO15" s="6">
        <v>0.29607272732258005</v>
      </c>
      <c r="AAP15" s="6">
        <v>-7.4365311980246984E-2</v>
      </c>
      <c r="AAQ15" s="6">
        <v>-7.6543027281760989E-2</v>
      </c>
      <c r="AAR15" s="6">
        <v>0.70209849464892993</v>
      </c>
      <c r="AAS15" s="6">
        <v>0.31819534885883005</v>
      </c>
      <c r="AAT15" s="6">
        <v>0.11097217190265996</v>
      </c>
      <c r="AAU15" s="6">
        <v>0.45961034882068996</v>
      </c>
      <c r="AAV15" s="6">
        <v>6.7566996693610104E-2</v>
      </c>
      <c r="AAW15" s="6">
        <v>7.5386768460270037E-2</v>
      </c>
      <c r="AAX15" s="6">
        <v>0.32785225498675996</v>
      </c>
      <c r="AAY15" s="6">
        <v>0.1644793807268099</v>
      </c>
      <c r="AAZ15" s="6">
        <v>0.15821612465382007</v>
      </c>
      <c r="ABA15" s="6">
        <v>-8.8377171874046034E-2</v>
      </c>
      <c r="ABB15" s="6">
        <v>-0.20212989461422004</v>
      </c>
      <c r="ABC15" s="6">
        <v>0.32601667034625992</v>
      </c>
      <c r="ABD15" s="6">
        <v>0.29104519474506008</v>
      </c>
      <c r="ABE15" s="6">
        <v>-5.5724018931389008E-2</v>
      </c>
      <c r="ABF15" s="6">
        <v>-0.15439766061306004</v>
      </c>
      <c r="ABG15" s="6">
        <v>-6.126200568675999E-2</v>
      </c>
      <c r="ABH15" s="6">
        <v>-0.20160734069347397</v>
      </c>
      <c r="ABI15" s="6">
        <v>0.3700622378587699</v>
      </c>
      <c r="ABJ15" s="6">
        <v>7.6874500393870004E-2</v>
      </c>
      <c r="ABK15" s="6">
        <v>0.37230611431599003</v>
      </c>
      <c r="ABL15" s="6">
        <v>0.49525666821002989</v>
      </c>
      <c r="ABM15" s="6">
        <v>0.27794433224201009</v>
      </c>
      <c r="ABN15" s="6">
        <v>8.9252000927930064E-2</v>
      </c>
      <c r="ABO15" s="6">
        <v>-0.11129158151149698</v>
      </c>
      <c r="ABP15" s="6">
        <v>-3.3513361334800984E-2</v>
      </c>
      <c r="ABQ15" s="6">
        <v>-0.10132097613811497</v>
      </c>
      <c r="ABR15" s="6">
        <v>8.5574871182440004E-2</v>
      </c>
      <c r="ABS15" s="6">
        <v>-0.21893131148815104</v>
      </c>
      <c r="ABT15" s="6">
        <v>4.3012863278389935E-2</v>
      </c>
      <c r="ABU15" s="6">
        <v>0.17975867378711996</v>
      </c>
      <c r="ABV15" s="6">
        <v>5.7381397366520037E-2</v>
      </c>
      <c r="ABW15" s="6">
        <v>-0.13193028581142396</v>
      </c>
      <c r="ABX15" s="6">
        <v>1.9671922802930064E-2</v>
      </c>
      <c r="ABY15" s="6">
        <v>-2.0322853446007039E-2</v>
      </c>
      <c r="ABZ15" s="6">
        <v>0.35071552383900007</v>
      </c>
      <c r="ACA15" s="6">
        <v>0.22989416706562005</v>
      </c>
      <c r="ACB15" s="6">
        <v>0.23785079109669005</v>
      </c>
      <c r="ACC15" s="6">
        <v>0.19222283947468011</v>
      </c>
      <c r="ACD15" s="6">
        <v>0.38602865326405</v>
      </c>
      <c r="ACE15" s="6">
        <v>0.53673053371905999</v>
      </c>
      <c r="ACF15" s="6">
        <v>3.6754733204839907E-2</v>
      </c>
      <c r="ACG15" s="6">
        <v>0.21646869766711996</v>
      </c>
      <c r="ACH15" s="6">
        <v>-0.23933433902263601</v>
      </c>
      <c r="ACI15" s="6">
        <v>-0.11023806941509195</v>
      </c>
      <c r="ACJ15" s="6">
        <v>0.50693095314502989</v>
      </c>
      <c r="ACK15" s="6">
        <v>0.10814405071734989</v>
      </c>
      <c r="ACL15" s="6">
        <v>-9.1178954839710169E-3</v>
      </c>
      <c r="ACM15" s="6">
        <v>-5.4084235548973014E-2</v>
      </c>
      <c r="ACN15" s="6">
        <v>0.25321043121815001</v>
      </c>
      <c r="ACO15" s="6">
        <v>0.30617333042621997</v>
      </c>
      <c r="ACP15" s="6">
        <v>0.51858819115161991</v>
      </c>
      <c r="ACQ15" s="6">
        <v>0.68417490112781998</v>
      </c>
      <c r="ACR15" s="6">
        <v>2.6528364300729912E-2</v>
      </c>
      <c r="ACS15" s="6">
        <v>0.17700768101214992</v>
      </c>
      <c r="ACT15" s="6">
        <v>0.25694132435321992</v>
      </c>
      <c r="ACU15" s="6">
        <v>-0.17936336410045595</v>
      </c>
      <c r="ACV15" s="6">
        <v>-6.2294238924979983E-2</v>
      </c>
      <c r="ACW15" s="6">
        <v>1.1119848370549912E-2</v>
      </c>
      <c r="ACX15" s="6">
        <v>4.1362768292430019E-2</v>
      </c>
      <c r="ACY15" s="6">
        <v>0.29490364181994999</v>
      </c>
      <c r="ACZ15" s="6">
        <v>0.20621860611439002</v>
      </c>
      <c r="ADA15" s="6">
        <v>-0.10327231299877204</v>
      </c>
      <c r="ADB15" s="6">
        <v>-0.14419668328762003</v>
      </c>
      <c r="ADC15" s="6">
        <v>-9.4885581851005041E-2</v>
      </c>
      <c r="ADD15" s="6">
        <v>3.0931001782420031E-2</v>
      </c>
      <c r="ADE15" s="6">
        <v>0.32078028309345008</v>
      </c>
      <c r="ADF15" s="6">
        <v>-2.4080218076709681E-3</v>
      </c>
      <c r="ADG15" s="6">
        <v>0.10930204975604996</v>
      </c>
      <c r="ADH15" s="6">
        <v>0.26120997059345008</v>
      </c>
      <c r="ADI15" s="6">
        <v>0.15851200211048</v>
      </c>
      <c r="ADJ15" s="6">
        <v>0.76341450798512001</v>
      </c>
      <c r="ADK15" s="6">
        <v>-9.2040532946586984E-2</v>
      </c>
      <c r="ADL15" s="6">
        <v>-0.13828282964229599</v>
      </c>
      <c r="ADM15" s="6">
        <v>-5.1625663161278035E-2</v>
      </c>
      <c r="ADN15" s="6">
        <v>4.0940171360970057E-2</v>
      </c>
      <c r="ADO15" s="6">
        <v>1.0631830750703801</v>
      </c>
      <c r="ADP15" s="6">
        <v>0.18656015980244001</v>
      </c>
      <c r="ADQ15" s="6">
        <v>-0.17007898700237301</v>
      </c>
      <c r="ADR15" s="6">
        <v>-0.20120924127101902</v>
      </c>
      <c r="ADS15" s="6">
        <v>0.2211259661912901</v>
      </c>
      <c r="ADT15" s="6">
        <v>0.40385008442402004</v>
      </c>
      <c r="ADU15" s="6">
        <v>-0.12374811780452699</v>
      </c>
      <c r="ADV15" s="6">
        <v>0.54339135277270989</v>
      </c>
      <c r="ADW15" s="6">
        <v>6.7082887768749933E-2</v>
      </c>
      <c r="ADX15" s="6">
        <v>-7.7101582407950953E-2</v>
      </c>
      <c r="ADY15" s="6">
        <v>-4.7121585607530214E-3</v>
      </c>
      <c r="ADZ15" s="6">
        <v>0.20299161064624993</v>
      </c>
      <c r="AEA15" s="6">
        <v>-0.11520480525493604</v>
      </c>
      <c r="AEB15" s="6">
        <v>3.9612775921820109E-2</v>
      </c>
      <c r="AEC15" s="6">
        <v>-9.6891158938408051E-2</v>
      </c>
      <c r="AED15" s="6">
        <v>0.39445138561726001</v>
      </c>
      <c r="AEE15" s="6">
        <v>-2.3666852831840002E-2</v>
      </c>
      <c r="AEF15" s="6">
        <v>-0.11229401242732995</v>
      </c>
      <c r="AEG15" s="6">
        <v>-6.2535876154899972E-2</v>
      </c>
      <c r="AEH15" s="6">
        <v>0.39657700645923999</v>
      </c>
      <c r="AEI15" s="6">
        <v>8.4663873791690047E-2</v>
      </c>
      <c r="AEJ15" s="6">
        <v>0.15475631344317997</v>
      </c>
      <c r="AEK15" s="6">
        <v>-2.2079938769340002E-2</v>
      </c>
      <c r="AEL15" s="6">
        <v>8.3116060376170031E-2</v>
      </c>
      <c r="AEM15" s="6">
        <v>0.56267667400836996</v>
      </c>
      <c r="AEN15" s="6">
        <v>0.23653209793567997</v>
      </c>
      <c r="AEO15" s="6">
        <v>1.4620667576789925E-2</v>
      </c>
      <c r="AEP15" s="6">
        <v>7.0985614061400693E-3</v>
      </c>
      <c r="AEQ15" s="6">
        <v>0.36274076092243002</v>
      </c>
      <c r="AER15" s="6">
        <v>0.29173338997364007</v>
      </c>
      <c r="AES15" s="6">
        <v>0.22160602200030999</v>
      </c>
      <c r="AET15" s="6">
        <v>-9.9955254912376001E-2</v>
      </c>
      <c r="AEU15" s="6">
        <v>-0.13501393210887902</v>
      </c>
      <c r="AEV15" s="6">
        <v>3.924096214770989E-2</v>
      </c>
      <c r="AEW15" s="6">
        <v>0.21154392349720008</v>
      </c>
      <c r="AEX15" s="6">
        <v>5.4431921124459937E-2</v>
      </c>
      <c r="AEY15" s="6">
        <v>-8.1090027213096993E-2</v>
      </c>
      <c r="AEZ15" s="6">
        <v>0.16754699337481993</v>
      </c>
      <c r="AFA15" s="6">
        <v>-0.12125825297832504</v>
      </c>
      <c r="AFB15" s="6">
        <v>0.18538594830035993</v>
      </c>
      <c r="AFC15" s="6">
        <v>0.16967130291461996</v>
      </c>
      <c r="AFD15" s="6">
        <v>0.16948247539996997</v>
      </c>
      <c r="AFE15" s="6">
        <v>0.17768204796314002</v>
      </c>
      <c r="AFF15" s="6">
        <v>-0.25585913074016597</v>
      </c>
      <c r="AFG15" s="6">
        <v>6.2657362103460068E-2</v>
      </c>
      <c r="AFH15" s="6">
        <v>3.6415940403939917E-2</v>
      </c>
      <c r="AFI15" s="6">
        <v>-2.3277038455008947E-2</v>
      </c>
      <c r="AFJ15" s="6">
        <v>0.51553083050250992</v>
      </c>
      <c r="AFK15" s="6">
        <v>0.49006820309161991</v>
      </c>
      <c r="AFL15" s="6">
        <v>0.23472428905963993</v>
      </c>
      <c r="AFM15" s="6">
        <v>0.48195756065845008</v>
      </c>
      <c r="AFN15" s="6">
        <v>0.14899159061908995</v>
      </c>
      <c r="AFO15" s="6">
        <v>4.5055991292000108E-2</v>
      </c>
      <c r="AFP15" s="6">
        <v>0.15614677059650006</v>
      </c>
      <c r="AFQ15" s="6">
        <v>0.17801333057880009</v>
      </c>
      <c r="AFR15" s="6">
        <v>0.11278772938251991</v>
      </c>
      <c r="AFS15" s="6">
        <v>-6.7313367247580969E-2</v>
      </c>
      <c r="AFT15" s="6">
        <v>2.2521263241769951E-2</v>
      </c>
      <c r="AFU15" s="6">
        <v>-5.3838604807853963E-2</v>
      </c>
      <c r="AFV15" s="6">
        <v>0.23610377895832002</v>
      </c>
      <c r="AFW15" s="6">
        <v>0.19752419579029001</v>
      </c>
      <c r="AFX15" s="6">
        <v>-0.10568206918239598</v>
      </c>
      <c r="AFY15" s="6">
        <v>5.5211788296700037E-2</v>
      </c>
      <c r="AFZ15" s="6">
        <v>0.13072252857685007</v>
      </c>
      <c r="AGA15" s="6">
        <v>-0.205204957842827</v>
      </c>
      <c r="AGB15" s="6">
        <v>0.11178041088581003</v>
      </c>
      <c r="AGC15" s="6">
        <v>6.3853627324099937E-2</v>
      </c>
      <c r="AGD15" s="6">
        <v>0.22884023773670004</v>
      </c>
      <c r="AGE15" s="6">
        <v>3.1201487660410088E-2</v>
      </c>
      <c r="AGF15" s="6">
        <v>0.10398102390765995</v>
      </c>
      <c r="AGG15" s="6">
        <v>0.11728108513354996</v>
      </c>
      <c r="AGH15" s="6">
        <v>-3.9949947714805978E-2</v>
      </c>
      <c r="AGI15" s="6">
        <v>0.32136965382099003</v>
      </c>
      <c r="AGJ15" s="6">
        <v>-7.8198725104332012E-2</v>
      </c>
      <c r="AGK15" s="6">
        <v>-7.3851102709770022E-2</v>
      </c>
      <c r="AGL15" s="6">
        <v>-0.21969347608089396</v>
      </c>
      <c r="AGM15" s="6">
        <v>0.39157915699481993</v>
      </c>
      <c r="AGN15" s="6">
        <v>0.42925668346882007</v>
      </c>
      <c r="AGO15" s="6">
        <v>-0.11119734656810798</v>
      </c>
      <c r="AGP15" s="6">
        <v>-0.161550933241844</v>
      </c>
      <c r="AGQ15" s="6">
        <v>0.53946531403065001</v>
      </c>
      <c r="AGR15" s="6">
        <v>2.9786354184150099E-2</v>
      </c>
      <c r="AGS15" s="6">
        <v>8.0317503094669895E-2</v>
      </c>
      <c r="AGT15" s="6">
        <v>0.11558640587330005</v>
      </c>
      <c r="AGU15" s="6">
        <v>0.1127826033830599</v>
      </c>
      <c r="AGV15" s="6">
        <v>0.21518409836292007</v>
      </c>
      <c r="AGW15" s="6">
        <v>0.30441451656817997</v>
      </c>
      <c r="AGX15" s="6">
        <v>-0.23436819922924002</v>
      </c>
      <c r="AGY15" s="6">
        <v>0.32826018917561006</v>
      </c>
      <c r="AGZ15" s="6">
        <v>-2.1437877535820049E-2</v>
      </c>
      <c r="AHA15" s="6">
        <v>3.8334017872809989E-2</v>
      </c>
      <c r="AHB15" s="6">
        <v>0.44490469086170004</v>
      </c>
      <c r="AHC15" s="6">
        <v>-4.7583454966545036E-2</v>
      </c>
      <c r="AHD15" s="6">
        <v>-7.7000194907188013E-2</v>
      </c>
      <c r="AHE15" s="6">
        <v>-0.11966812026500695</v>
      </c>
      <c r="AHF15" s="6">
        <v>0.12562883484364007</v>
      </c>
      <c r="AHG15" s="6">
        <v>0.1535040198564499</v>
      </c>
      <c r="AHH15" s="6">
        <v>-1.5320712447166041E-2</v>
      </c>
      <c r="AHI15" s="6">
        <v>7.0389038205149967E-2</v>
      </c>
      <c r="AHJ15" s="6">
        <v>0.13336551773548</v>
      </c>
      <c r="AHK15" s="6">
        <v>0.20755911457538989</v>
      </c>
      <c r="AHL15" s="6">
        <v>0.32404280292988008</v>
      </c>
      <c r="AHM15" s="6">
        <v>-0.10513829600810998</v>
      </c>
      <c r="AHN15" s="6">
        <v>0.4197170792818099</v>
      </c>
      <c r="AHO15" s="6">
        <v>0.33831608879566</v>
      </c>
      <c r="AHP15" s="6">
        <v>6.2736159443860018E-2</v>
      </c>
      <c r="AHQ15" s="6">
        <v>-5.9516304850578017E-2</v>
      </c>
      <c r="AHR15" s="6">
        <v>-0.11822264802455895</v>
      </c>
      <c r="AHS15" s="6">
        <v>5.1769262433049912E-2</v>
      </c>
      <c r="AHT15" s="6">
        <v>0.42871654617785993</v>
      </c>
      <c r="AHU15" s="6">
        <v>-0.24213504207134195</v>
      </c>
      <c r="AHV15" s="6">
        <v>0.36028409588336996</v>
      </c>
      <c r="AHW15" s="6">
        <v>-0.20162569892406501</v>
      </c>
      <c r="AHX15" s="6">
        <v>9.9805360913280072E-2</v>
      </c>
      <c r="AHY15" s="6">
        <v>-6.7717605948448001E-2</v>
      </c>
      <c r="AHZ15" s="6">
        <v>0.10041881191730995</v>
      </c>
      <c r="AIA15" s="6">
        <v>0.15754187691211996</v>
      </c>
      <c r="AIB15" s="6">
        <v>-9.1775232672691054E-2</v>
      </c>
      <c r="AIC15" s="6">
        <v>-8.9602702975272952E-2</v>
      </c>
      <c r="AID15" s="6">
        <v>7.562047123909954E-3</v>
      </c>
      <c r="AIE15" s="6">
        <v>-8.3853894591330969E-2</v>
      </c>
      <c r="AIF15" s="6">
        <v>-8.6902917623520315E-3</v>
      </c>
      <c r="AIG15" s="6">
        <v>-0.28932421815395304</v>
      </c>
      <c r="AIH15" s="6">
        <v>2.0364409565930108E-2</v>
      </c>
      <c r="AII15" s="6">
        <v>0.28053606140614007</v>
      </c>
      <c r="AIJ15" s="6">
        <v>0.65906346428393991</v>
      </c>
      <c r="AIK15" s="6">
        <v>-2.6542419314383947E-2</v>
      </c>
      <c r="AIL15" s="6">
        <v>1.8179303288460069E-2</v>
      </c>
      <c r="AIM15" s="6">
        <v>0.20503080475330004</v>
      </c>
      <c r="AIN15" s="6">
        <v>2.5746589779849893E-2</v>
      </c>
      <c r="AIO15" s="6">
        <v>0.16764450657368002</v>
      </c>
      <c r="AIP15" s="6">
        <v>-6.7471677184104961E-2</v>
      </c>
      <c r="AIQ15" s="6">
        <v>5.3021556019779981E-2</v>
      </c>
      <c r="AIR15" s="6">
        <v>0.2708634196519899</v>
      </c>
      <c r="AIS15" s="6">
        <v>0.21656609165668006</v>
      </c>
      <c r="AIT15" s="6">
        <v>0.49143708336352998</v>
      </c>
      <c r="AIU15" s="6">
        <v>9.0142613530159954E-2</v>
      </c>
      <c r="AIV15" s="6">
        <v>7.259178745746997E-2</v>
      </c>
      <c r="AIW15" s="6">
        <v>-6.8571800112724013E-2</v>
      </c>
      <c r="AIX15" s="6">
        <v>0.11150241482258005</v>
      </c>
      <c r="AIY15" s="6">
        <v>0.18873680222033995</v>
      </c>
      <c r="AIZ15" s="6">
        <v>7.0594435811039968E-2</v>
      </c>
      <c r="AJA15" s="6">
        <v>0.11300111401081003</v>
      </c>
      <c r="AJB15" s="6">
        <v>0.22712886917590991</v>
      </c>
      <c r="AJC15" s="6">
        <v>9.2926984906199994E-2</v>
      </c>
      <c r="AJD15" s="6">
        <v>0.13360787022114007</v>
      </c>
      <c r="AJE15" s="6">
        <v>0.43250275242329006</v>
      </c>
      <c r="AJF15" s="6">
        <v>0.5831532536745101</v>
      </c>
      <c r="AJG15" s="6">
        <v>-6.8968409419060017E-2</v>
      </c>
      <c r="AJH15" s="6">
        <v>8.7013727307319932E-2</v>
      </c>
      <c r="AJI15" s="6">
        <v>0.18029285061358991</v>
      </c>
      <c r="AJJ15" s="6">
        <v>0.18958616840838993</v>
      </c>
      <c r="AJK15" s="6">
        <v>-4.6394997954368966E-2</v>
      </c>
      <c r="AJL15" s="6">
        <v>-0.30221896779537205</v>
      </c>
      <c r="AJM15" s="6">
        <v>-3.6130601286888053E-2</v>
      </c>
      <c r="AJN15" s="6">
        <v>-0.25463443410396602</v>
      </c>
      <c r="AJO15" s="6">
        <v>1.4090067029000064E-2</v>
      </c>
      <c r="AJP15" s="6">
        <v>0.43419516670704006</v>
      </c>
      <c r="AJQ15" s="6">
        <v>-8.528565776348096E-2</v>
      </c>
      <c r="AJR15" s="6">
        <v>0.22424209702014997</v>
      </c>
      <c r="AJS15" s="6">
        <v>-0.29662519109249097</v>
      </c>
      <c r="AJT15" s="6">
        <v>5.1953202366830098E-2</v>
      </c>
      <c r="AJU15" s="6">
        <v>0.27250230896473004</v>
      </c>
      <c r="AJV15" s="6">
        <v>-5.4128283381462028E-2</v>
      </c>
      <c r="AJW15" s="6">
        <v>-5.8842176318169015E-2</v>
      </c>
      <c r="AJX15" s="6">
        <v>0.1483997164964701</v>
      </c>
      <c r="AJY15" s="6">
        <v>0.12009358990191998</v>
      </c>
      <c r="AJZ15" s="6">
        <v>0.35758436310291009</v>
      </c>
      <c r="AKA15" s="6">
        <v>0.17158389675617003</v>
      </c>
      <c r="AKB15" s="6">
        <v>-0.20448791396617905</v>
      </c>
      <c r="AKC15" s="6">
        <v>0.13001680958270989</v>
      </c>
      <c r="AKD15" s="6">
        <v>0.24400914299488008</v>
      </c>
      <c r="AKE15" s="6">
        <v>6.3397174954409996E-2</v>
      </c>
      <c r="AKF15" s="6">
        <v>-0.16020208013057702</v>
      </c>
      <c r="AKG15" s="6">
        <v>0.13944495308399008</v>
      </c>
      <c r="AKH15" s="6">
        <v>0.21988463985920004</v>
      </c>
      <c r="AKI15" s="6">
        <v>-2.8847092509269978E-2</v>
      </c>
      <c r="AKJ15" s="6">
        <v>0.16320515263081004</v>
      </c>
      <c r="AKK15" s="6">
        <v>8.6135274052620003E-2</v>
      </c>
      <c r="AKL15" s="6">
        <v>5.4855233311650098E-2</v>
      </c>
      <c r="AKM15" s="6">
        <v>0.20771527874470008</v>
      </c>
      <c r="AKN15" s="6">
        <v>2.0804649472240033E-2</v>
      </c>
      <c r="AKO15" s="6">
        <v>5.862439262867003E-2</v>
      </c>
      <c r="AKP15" s="6">
        <v>7.376385319232992E-2</v>
      </c>
      <c r="AKQ15" s="6">
        <v>-0.29319065225124397</v>
      </c>
      <c r="AKR15" s="6">
        <v>9.6700078129769995E-2</v>
      </c>
      <c r="AKS15" s="6">
        <v>-4.4516855597495963E-2</v>
      </c>
      <c r="AKT15" s="6">
        <v>4.7370558857920075E-2</v>
      </c>
      <c r="AKU15" s="6">
        <v>3.0569082379340085E-2</v>
      </c>
      <c r="AKV15" s="6">
        <v>-0.16552286756038703</v>
      </c>
      <c r="AKW15" s="6">
        <v>-6.7806476473807997E-2</v>
      </c>
      <c r="AKX15" s="6">
        <v>-0.11570494782924601</v>
      </c>
      <c r="AKY15" s="6">
        <v>0.1926498471498499</v>
      </c>
      <c r="AKZ15" s="6">
        <v>5.8446532368660042E-2</v>
      </c>
      <c r="ALA15" s="6">
        <v>0.26747656452655999</v>
      </c>
      <c r="ALB15" s="6">
        <v>0.1332734881639499</v>
      </c>
      <c r="ALC15" s="6">
        <v>-8.4601515650749026E-2</v>
      </c>
      <c r="ALD15" s="6">
        <v>0.17954767334460997</v>
      </c>
      <c r="ALE15" s="6">
        <v>0.26996315109729996</v>
      </c>
      <c r="ALF15" s="6">
        <v>1.141059982777004E-2</v>
      </c>
      <c r="ALG15" s="6">
        <v>-0.15647732627391797</v>
      </c>
      <c r="ALH15" s="6">
        <v>6.4889250993700465E-3</v>
      </c>
      <c r="ALI15" s="6">
        <v>0.21177507030963993</v>
      </c>
      <c r="ALJ15" s="6">
        <v>0.27228725540637999</v>
      </c>
      <c r="ALK15" s="6">
        <v>3.3385044217109971E-2</v>
      </c>
      <c r="ALL15" s="6">
        <v>4.4946437954900054E-2</v>
      </c>
      <c r="ALM15" s="6">
        <v>9.9045163273810077E-2</v>
      </c>
      <c r="ALN15" s="6">
        <v>0.20644534218311006</v>
      </c>
      <c r="ALO15" s="6">
        <v>0.36373425114155</v>
      </c>
      <c r="ALP15" s="6">
        <v>-5.6627744555473036E-2</v>
      </c>
      <c r="ALQ15" s="10">
        <f t="shared" si="1"/>
        <v>0.11700000000000138</v>
      </c>
      <c r="ALR15" s="10">
        <v>-0.16614080977439913</v>
      </c>
      <c r="ALS15" s="10">
        <v>9.5575159668920051E-2</v>
      </c>
      <c r="ALT15" s="10">
        <v>0.48700346338749084</v>
      </c>
      <c r="ALU15" s="7"/>
      <c r="AMF15" s="7"/>
    </row>
    <row r="16" spans="1:1021" ht="41.25" customHeight="1" x14ac:dyDescent="0.3">
      <c r="B16" s="4" t="s">
        <v>16</v>
      </c>
      <c r="C16" s="5" t="s">
        <v>12</v>
      </c>
      <c r="D16" s="5" t="s">
        <v>33</v>
      </c>
      <c r="E16" s="6">
        <v>-1.1270837187770111E-3</v>
      </c>
      <c r="F16" s="6">
        <v>3.9948503553870029E-2</v>
      </c>
      <c r="G16" s="6">
        <v>6.8010608732699929E-2</v>
      </c>
      <c r="H16" s="6">
        <v>-8.0560346066951949E-2</v>
      </c>
      <c r="I16" s="6">
        <v>0.15078512865304994</v>
      </c>
      <c r="J16" s="6">
        <v>-0.10995538991689702</v>
      </c>
      <c r="K16" s="6">
        <v>-1.938541352748957E-3</v>
      </c>
      <c r="L16" s="6">
        <v>-0.15550245803594598</v>
      </c>
      <c r="M16" s="6">
        <v>3.6231680512399667E-3</v>
      </c>
      <c r="N16" s="6">
        <v>-0.23290099662542296</v>
      </c>
      <c r="O16" s="6">
        <v>0.14302019315958003</v>
      </c>
      <c r="P16" s="6">
        <v>2.6167075216769975E-2</v>
      </c>
      <c r="Q16" s="6">
        <v>-7.6084871709346968E-2</v>
      </c>
      <c r="R16" s="6">
        <v>0.14887909132242005</v>
      </c>
      <c r="S16" s="6">
        <v>6.5383712828160023E-2</v>
      </c>
      <c r="T16" s="6">
        <v>3.9458434164520106E-2</v>
      </c>
      <c r="U16" s="6">
        <v>-0.11404504340887101</v>
      </c>
      <c r="V16" s="6">
        <v>9.034232336282999E-2</v>
      </c>
      <c r="W16" s="6">
        <v>0.13940743643045006</v>
      </c>
      <c r="X16" s="6">
        <v>-0.13416518729925198</v>
      </c>
      <c r="Y16" s="6">
        <v>-8.8921864449977961E-2</v>
      </c>
      <c r="Z16" s="6">
        <v>-0.15102620881795903</v>
      </c>
      <c r="AA16" s="6">
        <v>1.1610193848599071E-3</v>
      </c>
      <c r="AB16" s="6">
        <v>0.18716971117258008</v>
      </c>
      <c r="AC16" s="6">
        <v>-0.10108979505300497</v>
      </c>
      <c r="AD16" s="6">
        <v>-0.162959416329861</v>
      </c>
      <c r="AE16" s="6">
        <v>6.17912216782599E-2</v>
      </c>
      <c r="AF16" s="6">
        <v>0.1451266213059399</v>
      </c>
      <c r="AG16" s="6">
        <v>-8.534326118230795E-2</v>
      </c>
      <c r="AH16" s="6">
        <v>-0.14898206752538701</v>
      </c>
      <c r="AI16" s="6">
        <v>0.13147250849009007</v>
      </c>
      <c r="AJ16" s="6">
        <v>6.9365064680579902E-2</v>
      </c>
      <c r="AK16" s="6">
        <v>0.12441209989785995</v>
      </c>
      <c r="AL16" s="6">
        <v>-4.0572543561459007E-2</v>
      </c>
      <c r="AM16" s="6">
        <v>-4.3774445474147994E-2</v>
      </c>
      <c r="AN16" s="6">
        <v>8.8099042952060058E-2</v>
      </c>
      <c r="AO16" s="6">
        <v>-0.19858314555883405</v>
      </c>
      <c r="AP16" s="6">
        <v>7.8285376608369983E-2</v>
      </c>
      <c r="AQ16" s="6">
        <v>0.12101463514566002</v>
      </c>
      <c r="AR16" s="6">
        <v>0.48276678758859992</v>
      </c>
      <c r="AS16" s="6">
        <v>9.0717355787750087E-2</v>
      </c>
      <c r="AT16" s="6">
        <v>0.1162679596543299</v>
      </c>
      <c r="AU16" s="6">
        <v>0.2015012903809501</v>
      </c>
      <c r="AV16" s="6">
        <v>8.0760876715179952E-2</v>
      </c>
      <c r="AW16" s="6">
        <v>7.236782747507009E-2</v>
      </c>
      <c r="AX16" s="6">
        <v>-0.106207688271999</v>
      </c>
      <c r="AY16" s="6">
        <v>-4.4864611029620249E-3</v>
      </c>
      <c r="AZ16" s="6">
        <v>-1.092376273870499E-2</v>
      </c>
      <c r="BA16" s="6">
        <v>-0.19291665118932699</v>
      </c>
      <c r="BB16" s="6">
        <v>0.14869360166787993</v>
      </c>
      <c r="BC16" s="6">
        <v>-6.273831886053105E-2</v>
      </c>
      <c r="BD16" s="6">
        <v>-7.4878116071223966E-2</v>
      </c>
      <c r="BE16" s="6">
        <v>-0.10772957366704905</v>
      </c>
      <c r="BF16" s="6">
        <v>-3.6791940152644975E-2</v>
      </c>
      <c r="BG16" s="6">
        <v>-2.0536621034144997E-2</v>
      </c>
      <c r="BH16" s="6">
        <v>0.24553088384867006</v>
      </c>
      <c r="BI16" s="6">
        <v>-9.3616922318935036E-2</v>
      </c>
      <c r="BJ16" s="6">
        <v>1.5461127340790082E-2</v>
      </c>
      <c r="BK16" s="6">
        <v>-0.120861669003963</v>
      </c>
      <c r="BL16" s="6">
        <v>5.7977597296239969E-2</v>
      </c>
      <c r="BM16" s="6">
        <v>6.4340035498140047E-2</v>
      </c>
      <c r="BN16" s="6">
        <v>0.12736503320931991</v>
      </c>
      <c r="BO16" s="6">
        <v>-0.14811034959554703</v>
      </c>
      <c r="BP16" s="6">
        <v>0.12313691812753991</v>
      </c>
      <c r="BQ16" s="6">
        <v>-0.10181715053319895</v>
      </c>
      <c r="BR16" s="6">
        <v>8.0676953375339977E-2</v>
      </c>
      <c r="BS16" s="6">
        <v>0.12411801058053995</v>
      </c>
      <c r="BT16" s="6">
        <v>7.9068820059299938E-2</v>
      </c>
      <c r="BU16" s="6">
        <v>1.2780348837380107E-2</v>
      </c>
      <c r="BV16" s="6">
        <v>7.1116010725500001E-2</v>
      </c>
      <c r="BW16" s="6">
        <v>7.2969238340850007E-2</v>
      </c>
      <c r="BX16" s="6">
        <v>0.11072007852793009</v>
      </c>
      <c r="BY16" s="6">
        <v>-0.18010654014349003</v>
      </c>
      <c r="BZ16" s="6">
        <v>0.13733355242014</v>
      </c>
      <c r="CA16" s="6">
        <v>5.8678823709001904E-4</v>
      </c>
      <c r="CB16" s="6">
        <v>7.3079864561560015E-2</v>
      </c>
      <c r="CC16" s="6">
        <v>3.0733148634429996E-2</v>
      </c>
      <c r="CD16" s="6">
        <v>2.7305523931979936E-2</v>
      </c>
      <c r="CE16" s="6">
        <v>-1.333262485265696E-2</v>
      </c>
      <c r="CF16" s="6">
        <v>0.13507692056893994</v>
      </c>
      <c r="CG16" s="6">
        <v>6.171433168650009E-2</v>
      </c>
      <c r="CH16" s="6">
        <v>9.7667138159279965E-2</v>
      </c>
      <c r="CI16" s="6">
        <v>-3.508283656835598E-2</v>
      </c>
      <c r="CJ16" s="6">
        <v>-9.8780949532985995E-2</v>
      </c>
      <c r="CK16" s="6">
        <v>0.26910905081033998</v>
      </c>
      <c r="CL16" s="6">
        <v>-2.9803891599177956E-2</v>
      </c>
      <c r="CM16" s="6">
        <v>2.9048840582369895E-2</v>
      </c>
      <c r="CN16" s="6">
        <v>0.16275028425455007</v>
      </c>
      <c r="CO16" s="6">
        <v>0.18598214823008008</v>
      </c>
      <c r="CP16" s="6">
        <v>1.4722148954869896E-2</v>
      </c>
      <c r="CQ16" s="6">
        <v>2.6978294432159933E-2</v>
      </c>
      <c r="CR16" s="6">
        <v>-7.1153839051723011E-2</v>
      </c>
      <c r="CS16" s="6">
        <v>0.16742603021859992</v>
      </c>
      <c r="CT16" s="6">
        <v>0.18595604139566002</v>
      </c>
      <c r="CU16" s="6">
        <v>-0.23154147428274197</v>
      </c>
      <c r="CV16" s="6">
        <v>0.12371806341409997</v>
      </c>
      <c r="CW16" s="6">
        <v>-0.15272625249624205</v>
      </c>
      <c r="CX16" s="6">
        <v>-0.11743797820806501</v>
      </c>
      <c r="CY16" s="6">
        <v>-3.948618930578196E-2</v>
      </c>
      <c r="CZ16" s="6">
        <v>0.33906511503458003</v>
      </c>
      <c r="DA16" s="6">
        <v>-5.8402017951010299E-3</v>
      </c>
      <c r="DB16" s="6">
        <v>0.11526409822702011</v>
      </c>
      <c r="DC16" s="6">
        <v>0.10943154531716992</v>
      </c>
      <c r="DD16" s="6">
        <v>0.1127950354218501</v>
      </c>
      <c r="DE16" s="6">
        <v>-1.8848140656947954E-2</v>
      </c>
      <c r="DF16" s="6">
        <v>-8.4390004098415017E-2</v>
      </c>
      <c r="DG16" s="6">
        <v>-1.3667483747004994E-2</v>
      </c>
      <c r="DH16" s="6">
        <v>0.13769356447458003</v>
      </c>
      <c r="DI16" s="6">
        <v>6.7496339857580079E-2</v>
      </c>
      <c r="DJ16" s="6">
        <v>6.0859124243259899E-2</v>
      </c>
      <c r="DK16" s="6">
        <v>-6.3150484979152988E-2</v>
      </c>
      <c r="DL16" s="6">
        <v>7.6242487013340021E-2</v>
      </c>
      <c r="DM16" s="6">
        <v>8.8943759977820003E-2</v>
      </c>
      <c r="DN16" s="6">
        <v>1.5640418112280008E-2</v>
      </c>
      <c r="DO16" s="6">
        <v>-0.10068656963110001</v>
      </c>
      <c r="DP16" s="6">
        <v>0.12244478899240008</v>
      </c>
      <c r="DQ16" s="6">
        <v>8.5122029364109952E-2</v>
      </c>
      <c r="DR16" s="6">
        <v>0.11537126737833003</v>
      </c>
      <c r="DS16" s="6">
        <v>0.22670404154062007</v>
      </c>
      <c r="DT16" s="6">
        <v>9.578255850077011E-2</v>
      </c>
      <c r="DU16" s="6">
        <v>-9.1844992041589801E-3</v>
      </c>
      <c r="DV16" s="6">
        <v>-0.10367276233434697</v>
      </c>
      <c r="DW16" s="6">
        <v>7.0016901075840021E-2</v>
      </c>
      <c r="DX16" s="6">
        <v>0.21326903539895992</v>
      </c>
      <c r="DY16" s="6">
        <v>-1.6125817716121982E-2</v>
      </c>
      <c r="DZ16" s="6">
        <v>0.15423433023691002</v>
      </c>
      <c r="EA16" s="6">
        <v>-2.2224207341670965E-2</v>
      </c>
      <c r="EB16" s="6">
        <v>-0.131032486379147</v>
      </c>
      <c r="EC16" s="6">
        <v>0.19728104311228001</v>
      </c>
      <c r="ED16" s="6">
        <v>0.2230465813279201</v>
      </c>
      <c r="EE16" s="6">
        <v>0.17108539777994003</v>
      </c>
      <c r="EF16" s="6">
        <v>0.13806537824869003</v>
      </c>
      <c r="EG16" s="6">
        <v>-0.13557978433370599</v>
      </c>
      <c r="EH16" s="6">
        <v>0.18564681249856996</v>
      </c>
      <c r="EI16" s="6">
        <v>-5.2199800431728005E-2</v>
      </c>
      <c r="EJ16" s="6">
        <v>3.9741201996799091E-3</v>
      </c>
      <c r="EK16" s="6">
        <v>0.21379832464457005</v>
      </c>
      <c r="EL16" s="6">
        <v>4.267136293650009E-2</v>
      </c>
      <c r="EM16" s="6">
        <v>-0.10236265224218399</v>
      </c>
      <c r="EN16" s="6">
        <v>9.3888442099089975E-2</v>
      </c>
      <c r="EO16" s="6">
        <v>-6.9267173230648016E-2</v>
      </c>
      <c r="EP16" s="6">
        <v>-0.18817545932531399</v>
      </c>
      <c r="EQ16" s="6">
        <v>-0.10205688041448602</v>
      </c>
      <c r="ER16" s="6">
        <v>2.7550860047300674E-3</v>
      </c>
      <c r="ES16" s="6">
        <v>-3.576882642507595E-2</v>
      </c>
      <c r="ET16" s="6">
        <v>3.3653895437719905E-2</v>
      </c>
      <c r="EU16" s="6">
        <v>-2.0899076879024037E-2</v>
      </c>
      <c r="EV16" s="6">
        <v>3.554634290933989E-2</v>
      </c>
      <c r="EW16" s="6">
        <v>-6.5591295182705012E-2</v>
      </c>
      <c r="EX16" s="6">
        <v>9.3005339682100008E-2</v>
      </c>
      <c r="EY16" s="6">
        <v>2.598110872507009E-2</v>
      </c>
      <c r="EZ16" s="6">
        <v>-7.7589769780636031E-2</v>
      </c>
      <c r="FA16" s="6">
        <v>6.8176548063759945E-2</v>
      </c>
      <c r="FB16" s="6">
        <v>-8.5491199910641025E-2</v>
      </c>
      <c r="FC16" s="6">
        <v>-2.4612207829951993E-2</v>
      </c>
      <c r="FD16" s="6">
        <v>-6.4387579381465998E-2</v>
      </c>
      <c r="FE16" s="6">
        <v>0.28877357679604998</v>
      </c>
      <c r="FF16" s="6">
        <v>0.34308830934763002</v>
      </c>
      <c r="FG16" s="6">
        <v>4.0519754469390046E-2</v>
      </c>
      <c r="FH16" s="6">
        <v>-8.4870357930660001E-2</v>
      </c>
      <c r="FI16" s="6">
        <v>0.13286809164285995</v>
      </c>
      <c r="FJ16" s="6">
        <v>3.7383477270600096E-2</v>
      </c>
      <c r="FK16" s="6">
        <v>-7.5999219834804954E-2</v>
      </c>
      <c r="FL16" s="6">
        <v>-0.20856430095434197</v>
      </c>
      <c r="FM16" s="6">
        <v>1.8623630583290085E-2</v>
      </c>
      <c r="FN16" s="6">
        <v>7.556716638802996E-2</v>
      </c>
      <c r="FO16" s="6">
        <v>6.0868184149269977E-2</v>
      </c>
      <c r="FP16" s="6">
        <v>0.11480049329996</v>
      </c>
      <c r="FQ16" s="6">
        <v>0.11468414503336</v>
      </c>
      <c r="FR16" s="6">
        <v>-4.6880440115929511E-3</v>
      </c>
      <c r="FS16" s="6">
        <v>0.14841393667459002</v>
      </c>
      <c r="FT16" s="6">
        <v>-3.472067874670004E-2</v>
      </c>
      <c r="FU16" s="6">
        <v>0.16877655225992005</v>
      </c>
      <c r="FV16" s="6">
        <v>0.11380819517373997</v>
      </c>
      <c r="FW16" s="6">
        <v>-8.0874939382076017E-2</v>
      </c>
      <c r="FX16" s="6">
        <v>4.8025767385960094E-2</v>
      </c>
      <c r="FY16" s="6">
        <v>-2.6616235196589955E-2</v>
      </c>
      <c r="FZ16" s="6">
        <v>-0.10001989167928704</v>
      </c>
      <c r="GA16" s="6">
        <v>0.11926929193734992</v>
      </c>
      <c r="GB16" s="6">
        <v>-6.5988497138019797E-3</v>
      </c>
      <c r="GC16" s="6">
        <v>-4.7125537812710006E-2</v>
      </c>
      <c r="GD16" s="6">
        <v>-8.1990976750850986E-2</v>
      </c>
      <c r="GE16" s="6">
        <v>5.0254981100559926E-2</v>
      </c>
      <c r="GF16" s="6">
        <v>-2.9882867753506015E-2</v>
      </c>
      <c r="GG16" s="6">
        <v>1.8506328642369896E-2</v>
      </c>
      <c r="GH16" s="6">
        <v>-0.13623626989126203</v>
      </c>
      <c r="GI16" s="6">
        <v>-8.3966095864772994E-2</v>
      </c>
      <c r="GJ16" s="6">
        <v>-1.2703676640987038E-2</v>
      </c>
      <c r="GK16" s="6">
        <v>4.4295827925209919E-2</v>
      </c>
      <c r="GL16" s="6">
        <v>-8.7547202527523016E-2</v>
      </c>
      <c r="GM16" s="6">
        <v>7.5415807961998205E-4</v>
      </c>
      <c r="GN16" s="6">
        <v>1.0138670980929909E-2</v>
      </c>
      <c r="GO16" s="6">
        <v>-0.10070856374502202</v>
      </c>
      <c r="GP16" s="6">
        <v>1.1446158468719991E-2</v>
      </c>
      <c r="GQ16" s="6">
        <v>0.13065890508889999</v>
      </c>
      <c r="GR16" s="6">
        <v>-6.2331934392451993E-2</v>
      </c>
      <c r="GS16" s="6">
        <v>-0.12223615211248395</v>
      </c>
      <c r="GT16" s="6">
        <v>4.6094338476659891E-2</v>
      </c>
      <c r="GU16" s="6">
        <v>-7.6588411748409024E-2</v>
      </c>
      <c r="GV16" s="6">
        <v>0.15547899442910995</v>
      </c>
      <c r="GW16" s="6">
        <v>-4.632063668966302E-2</v>
      </c>
      <c r="GX16" s="6">
        <v>-9.3813915669918035E-2</v>
      </c>
      <c r="GY16" s="6">
        <v>0.17419842916727002</v>
      </c>
      <c r="GZ16" s="6">
        <v>0.24319247442483993</v>
      </c>
      <c r="HA16" s="6">
        <v>3.8036028921599963E-2</v>
      </c>
      <c r="HB16" s="6">
        <v>-1.5187700212001998E-2</v>
      </c>
      <c r="HC16" s="6">
        <v>2.8250618576999287E-3</v>
      </c>
      <c r="HD16" s="6">
        <v>4.257504183053995E-2</v>
      </c>
      <c r="HE16" s="6">
        <v>-0.15732820791006097</v>
      </c>
      <c r="HF16" s="6">
        <v>1.6467969000339977E-2</v>
      </c>
      <c r="HG16" s="6">
        <v>0.12555042940377992</v>
      </c>
      <c r="HH16" s="6">
        <v>0.17365936475992005</v>
      </c>
      <c r="HI16" s="6">
        <v>6.7947904646399993E-2</v>
      </c>
      <c r="HJ16" s="6">
        <v>0.11552123266459002</v>
      </c>
      <c r="HK16" s="6">
        <v>0.11736289697886004</v>
      </c>
      <c r="HL16" s="6">
        <v>0.26070849138497998</v>
      </c>
      <c r="HM16" s="6">
        <v>8.8529388487339933E-2</v>
      </c>
      <c r="HN16" s="6">
        <v>0.11820487219095011</v>
      </c>
      <c r="HO16" s="6">
        <v>-0.10942735236883205</v>
      </c>
      <c r="HP16" s="6">
        <v>-0.11785336297750504</v>
      </c>
      <c r="HQ16" s="6">
        <v>5.8319131910800071E-2</v>
      </c>
      <c r="HR16" s="6">
        <v>-5.3542275846004017E-2</v>
      </c>
      <c r="HS16" s="6">
        <v>0.15416399675607995</v>
      </c>
      <c r="HT16" s="6">
        <v>-4.6493605971339447E-3</v>
      </c>
      <c r="HU16" s="6">
        <v>-9.2475135743617987E-2</v>
      </c>
      <c r="HV16" s="6">
        <v>6.2471429884429996E-2</v>
      </c>
      <c r="HW16" s="6">
        <v>4.0593902647499958E-2</v>
      </c>
      <c r="HX16" s="6">
        <v>0.17996720510721009</v>
      </c>
      <c r="HY16" s="6">
        <v>-0.15630175632238397</v>
      </c>
      <c r="HZ16" s="6">
        <v>-4.2905886590481002E-2</v>
      </c>
      <c r="IA16" s="6">
        <v>0.23821524816750994</v>
      </c>
      <c r="IB16" s="6">
        <v>-0.13044681113958401</v>
      </c>
      <c r="IC16" s="6">
        <v>-1.4921025633809482E-3</v>
      </c>
      <c r="ID16" s="6">
        <v>-1.0295705199240279E-3</v>
      </c>
      <c r="IE16" s="6">
        <v>1.8728653967380104E-2</v>
      </c>
      <c r="IF16" s="6">
        <v>-0.14496674102544804</v>
      </c>
      <c r="IG16" s="6">
        <v>-4.3207247674465044E-2</v>
      </c>
      <c r="IH16" s="6">
        <v>5.3864519178870029E-2</v>
      </c>
      <c r="II16" s="6">
        <v>0.35653416353463996</v>
      </c>
      <c r="IJ16" s="6">
        <v>-4.2569120347500045E-2</v>
      </c>
      <c r="IK16" s="6">
        <v>-4.4819434106350031E-2</v>
      </c>
      <c r="IL16" s="6">
        <v>-1.2601212859150168E-3</v>
      </c>
      <c r="IM16" s="6">
        <v>-8.2594831407070024E-2</v>
      </c>
      <c r="IN16" s="6">
        <v>7.4377219259740057E-2</v>
      </c>
      <c r="IO16" s="6">
        <v>1.7349879324439987E-2</v>
      </c>
      <c r="IP16" s="6">
        <v>0.16785840231179994</v>
      </c>
      <c r="IQ16" s="6">
        <v>0.12783447939157</v>
      </c>
      <c r="IR16" s="6">
        <v>0.32700983721017995</v>
      </c>
      <c r="IS16" s="6">
        <v>5.6623618185519975E-2</v>
      </c>
      <c r="IT16" s="6">
        <v>5.9766213476659891E-2</v>
      </c>
      <c r="IU16" s="6">
        <v>0.14819232660532</v>
      </c>
      <c r="IV16" s="6">
        <v>-8.1300158917903986E-2</v>
      </c>
      <c r="IW16" s="6">
        <v>0.12885729509591992</v>
      </c>
      <c r="IX16" s="6">
        <v>3.9073629975299173E-3</v>
      </c>
      <c r="IY16" s="6">
        <v>-5.8996637284756015E-2</v>
      </c>
      <c r="IZ16" s="6">
        <v>0.10365609365702011</v>
      </c>
      <c r="JA16" s="6">
        <v>9.0496341764930044E-2</v>
      </c>
      <c r="JB16" s="6">
        <v>-0.10498948854208001</v>
      </c>
      <c r="JC16" s="6">
        <v>-3.2515604913235019E-2</v>
      </c>
      <c r="JD16" s="6">
        <v>5.2828471243379971E-2</v>
      </c>
      <c r="JE16" s="6">
        <v>-2.5783677518367965E-2</v>
      </c>
      <c r="JF16" s="6">
        <v>0.24498871999978999</v>
      </c>
      <c r="JG16" s="6">
        <v>0.20027248102426998</v>
      </c>
      <c r="JH16" s="6">
        <v>0.12893954950570996</v>
      </c>
      <c r="JI16" s="6">
        <v>-0.17167230409383805</v>
      </c>
      <c r="JJ16" s="6">
        <v>-0.16638590854406399</v>
      </c>
      <c r="JK16" s="6">
        <v>-0.11948438447713805</v>
      </c>
      <c r="JL16" s="6">
        <v>3.7511150419710093E-2</v>
      </c>
      <c r="JM16" s="6">
        <v>0.16391865450143994</v>
      </c>
      <c r="JN16" s="6">
        <v>-0.18872954410314602</v>
      </c>
      <c r="JO16" s="6">
        <v>0.18683842855692001</v>
      </c>
      <c r="JP16" s="6">
        <v>0.15599886614084002</v>
      </c>
      <c r="JQ16" s="6">
        <v>0.12480036455392995</v>
      </c>
      <c r="JR16" s="6">
        <v>-2.4660308778285955E-2</v>
      </c>
      <c r="JS16" s="6">
        <v>-2.5256593644618963E-2</v>
      </c>
      <c r="JT16" s="6">
        <v>3.5429160177709917E-2</v>
      </c>
      <c r="JU16" s="6">
        <v>1.355318266153005E-2</v>
      </c>
      <c r="JV16" s="6">
        <v>-6.4712901532649969E-2</v>
      </c>
      <c r="JW16" s="6">
        <v>0.13893334108590993</v>
      </c>
      <c r="JX16" s="6">
        <v>-0.22424675983190501</v>
      </c>
      <c r="JY16" s="6">
        <v>7.1100513517859953E-2</v>
      </c>
      <c r="JZ16" s="6">
        <v>-6.6685755670070956E-2</v>
      </c>
      <c r="KA16" s="6">
        <v>9.2416088163850052E-2</v>
      </c>
      <c r="KB16" s="6">
        <v>-0.24721153539419205</v>
      </c>
      <c r="KC16" s="6">
        <v>-6.8763093352319782E-3</v>
      </c>
      <c r="KD16" s="6">
        <v>6.7890088140960092E-2</v>
      </c>
      <c r="KE16" s="6">
        <v>-3.3057291924952992E-2</v>
      </c>
      <c r="KF16" s="6">
        <v>0.10877684789895992</v>
      </c>
      <c r="KG16" s="6">
        <v>7.2229425489900079E-2</v>
      </c>
      <c r="KH16" s="6">
        <v>7.568995195626993E-2</v>
      </c>
      <c r="KI16" s="6">
        <v>9.914151865244003E-2</v>
      </c>
      <c r="KJ16" s="6">
        <v>-0.18153460782766295</v>
      </c>
      <c r="KK16" s="6">
        <v>-5.7221849381923984E-2</v>
      </c>
      <c r="KL16" s="6">
        <v>6.4617435514930044E-2</v>
      </c>
      <c r="KM16" s="6">
        <v>2.2271196424960005E-2</v>
      </c>
      <c r="KN16" s="6">
        <v>3.7470142424109953E-2</v>
      </c>
      <c r="KO16" s="6">
        <v>0.22778038221598007</v>
      </c>
      <c r="KP16" s="6">
        <v>0.45479528146981996</v>
      </c>
      <c r="KQ16" s="6">
        <v>0.27679936128854998</v>
      </c>
      <c r="KR16" s="6">
        <v>-0.23379083436727499</v>
      </c>
      <c r="KS16" s="6">
        <v>0.1009375258088101</v>
      </c>
      <c r="KT16" s="6">
        <v>7.810560899973007E-2</v>
      </c>
      <c r="KU16" s="6">
        <v>0.1684141560196899</v>
      </c>
      <c r="KV16" s="6">
        <v>9.0283314764499911E-2</v>
      </c>
      <c r="KW16" s="6">
        <v>1.1549632132050069E-2</v>
      </c>
      <c r="KX16" s="6">
        <v>-6.9858626723290351E-3</v>
      </c>
      <c r="KY16" s="6">
        <v>-5.7757516324519975E-2</v>
      </c>
      <c r="KZ16" s="6">
        <v>-5.6799312055111018E-2</v>
      </c>
      <c r="LA16" s="6">
        <v>-0.13464977306127501</v>
      </c>
      <c r="LB16" s="6">
        <v>-9.5640619218348988E-2</v>
      </c>
      <c r="LC16" s="6">
        <v>6.6530744612220083E-2</v>
      </c>
      <c r="LD16" s="6">
        <v>0.12301162916422004</v>
      </c>
      <c r="LE16" s="6">
        <v>-4.8913498342036954E-2</v>
      </c>
      <c r="LF16" s="6">
        <v>-4.0331144750118009E-2</v>
      </c>
      <c r="LG16" s="6">
        <v>-7.3752780377865035E-2</v>
      </c>
      <c r="LH16" s="6">
        <v>-2.6703794419765003E-2</v>
      </c>
      <c r="LI16" s="6">
        <v>0.16852037149668009</v>
      </c>
      <c r="LJ16" s="6">
        <v>0.13953260618447993</v>
      </c>
      <c r="LK16" s="6">
        <v>-0.21611233514547301</v>
      </c>
      <c r="LL16" s="6">
        <v>0.14752439695597008</v>
      </c>
      <c r="LM16" s="6">
        <v>-1.5464027345180043E-2</v>
      </c>
      <c r="LN16" s="6">
        <v>-9.1272433221340044E-2</v>
      </c>
      <c r="LO16" s="6">
        <v>0.20403663355111989</v>
      </c>
      <c r="LP16" s="6">
        <v>-8.125617069005997E-2</v>
      </c>
      <c r="LQ16" s="6">
        <v>5.9287707388399946E-2</v>
      </c>
      <c r="LR16" s="6">
        <v>4.5837084829809971E-2</v>
      </c>
      <c r="LS16" s="6">
        <v>-0.10476972621679304</v>
      </c>
      <c r="LT16" s="6">
        <v>0.13704446989298003</v>
      </c>
      <c r="LU16" s="6">
        <v>0.12318603235482994</v>
      </c>
      <c r="LV16" s="6">
        <v>-9.7249586999415993E-2</v>
      </c>
      <c r="LW16" s="6">
        <v>0.15377549368142995</v>
      </c>
      <c r="LX16" s="6">
        <v>-0.12913163465261501</v>
      </c>
      <c r="LY16" s="6">
        <v>-0.17164917749166497</v>
      </c>
      <c r="LZ16" s="6">
        <v>-5.154671233892405E-2</v>
      </c>
      <c r="MA16" s="6">
        <v>5.445388990640998E-2</v>
      </c>
      <c r="MB16" s="6">
        <v>-1.1460025727748957E-2</v>
      </c>
      <c r="MC16" s="6">
        <v>4.1136424124240012E-2</v>
      </c>
      <c r="MD16" s="6">
        <v>0.29622880655527006</v>
      </c>
      <c r="ME16" s="6">
        <v>-0.10528614085912702</v>
      </c>
      <c r="MF16" s="6">
        <v>0.10959951120615008</v>
      </c>
      <c r="MG16" s="6">
        <v>2.6461641371249955E-2</v>
      </c>
      <c r="MH16" s="6">
        <v>-5.2902121961116988E-2</v>
      </c>
      <c r="MI16" s="6">
        <v>-9.1928680360316983E-2</v>
      </c>
      <c r="MJ16" s="6">
        <v>-4.1120191037654963E-2</v>
      </c>
      <c r="MK16" s="6">
        <v>-9.4166238725185036E-2</v>
      </c>
      <c r="ML16" s="6">
        <v>0.1565126581788101</v>
      </c>
      <c r="MM16" s="6">
        <v>-7.7386696755886053E-2</v>
      </c>
      <c r="MN16" s="6">
        <v>-7.7150066316127974E-2</v>
      </c>
      <c r="MO16" s="6">
        <v>8.4700266897679954E-2</v>
      </c>
      <c r="MP16" s="6">
        <v>-0.13624294561147698</v>
      </c>
      <c r="MQ16" s="6">
        <v>-0.21844859880209</v>
      </c>
      <c r="MR16" s="6">
        <v>-8.4976215779780984E-2</v>
      </c>
      <c r="MS16" s="6">
        <v>-2.4610062062739968E-2</v>
      </c>
      <c r="MT16" s="6">
        <v>6.8072835981850099E-2</v>
      </c>
      <c r="MU16" s="6">
        <v>-0.13490106624364895</v>
      </c>
      <c r="MV16" s="6">
        <v>6.1498086035250088E-2</v>
      </c>
      <c r="MW16" s="6">
        <v>0.11667517858744003</v>
      </c>
      <c r="MX16" s="6">
        <v>-9.3069870889186945E-2</v>
      </c>
      <c r="MY16" s="6">
        <v>0.10056702333689005</v>
      </c>
      <c r="MZ16" s="6">
        <v>-0.128962834298611</v>
      </c>
      <c r="NA16" s="6">
        <v>-0.11034389299154301</v>
      </c>
      <c r="NB16" s="6">
        <v>4.9692790091039996E-2</v>
      </c>
      <c r="NC16" s="6">
        <v>-0.11897869867086397</v>
      </c>
      <c r="ND16" s="6">
        <v>-4.8726876199244984E-2</v>
      </c>
      <c r="NE16" s="6">
        <v>-0.24808915418386501</v>
      </c>
      <c r="NF16" s="6">
        <v>0.1768987579941701</v>
      </c>
      <c r="NG16" s="6">
        <v>0.17021052080392995</v>
      </c>
      <c r="NH16" s="6">
        <v>7.5230280935759897E-2</v>
      </c>
      <c r="NI16" s="6">
        <v>-4.5481462895869962E-2</v>
      </c>
      <c r="NJ16" s="6">
        <v>-9.9138338983059016E-2</v>
      </c>
      <c r="NK16" s="6">
        <v>0.15260843473673003</v>
      </c>
      <c r="NL16" s="6">
        <v>-9.1328640401363015E-2</v>
      </c>
      <c r="NM16" s="6">
        <v>4.9150864660739924E-2</v>
      </c>
      <c r="NN16" s="6">
        <v>-0.12355436843633605</v>
      </c>
      <c r="NO16" s="6">
        <v>0.17068950372934011</v>
      </c>
      <c r="NP16" s="6">
        <v>0.18121139246225004</v>
      </c>
      <c r="NQ16" s="6">
        <v>0.16237978178263002</v>
      </c>
      <c r="NR16" s="6">
        <v>0.18802694517373997</v>
      </c>
      <c r="NS16" s="6">
        <v>-4.5539696633815963E-2</v>
      </c>
      <c r="NT16" s="6">
        <v>-1.3912637650966952E-2</v>
      </c>
      <c r="NU16" s="6">
        <v>0.11231474119425</v>
      </c>
      <c r="NV16" s="6">
        <v>5.8619896948340022E-2</v>
      </c>
      <c r="NW16" s="6">
        <v>-8.8279385983944025E-2</v>
      </c>
      <c r="NX16" s="6">
        <v>5.5307190001010031E-2</v>
      </c>
      <c r="NY16" s="6">
        <v>4.6127597868439896E-2</v>
      </c>
      <c r="NZ16" s="6">
        <v>0.16581515508889999</v>
      </c>
      <c r="OA16" s="6">
        <v>0.19535688596963996</v>
      </c>
      <c r="OB16" s="6">
        <v>0.22764829832315003</v>
      </c>
      <c r="OC16" s="6">
        <v>0.29606632429360991</v>
      </c>
      <c r="OD16" s="6">
        <v>8.211342531443E-2</v>
      </c>
      <c r="OE16" s="6">
        <v>-1.0808305144309749E-3</v>
      </c>
      <c r="OF16" s="6">
        <v>0.28217176634072993</v>
      </c>
      <c r="OG16" s="6">
        <v>-0.18808712524175597</v>
      </c>
      <c r="OH16" s="6">
        <v>-7.3955913007259011E-2</v>
      </c>
      <c r="OI16" s="6">
        <v>2.4818818151949973E-2</v>
      </c>
      <c r="OJ16" s="6">
        <v>0.29484097200632009</v>
      </c>
      <c r="OK16" s="6">
        <v>0.1820311947464901</v>
      </c>
      <c r="OL16" s="6">
        <v>4.1107337057590065E-2</v>
      </c>
      <c r="OM16" s="6">
        <v>-6.4877946794033026E-2</v>
      </c>
      <c r="ON16" s="6">
        <v>4.6035806715490013E-2</v>
      </c>
      <c r="OO16" s="6">
        <v>5.5208603918549981E-2</v>
      </c>
      <c r="OP16" s="6">
        <v>3.5619537413120073E-2</v>
      </c>
      <c r="OQ16" s="6">
        <v>5.9877435743810103E-2</v>
      </c>
      <c r="OR16" s="6">
        <v>-7.8948755681515048E-2</v>
      </c>
      <c r="OS16" s="6">
        <v>-1.944675010442698E-2</v>
      </c>
      <c r="OT16" s="6">
        <v>5.5203239500519974E-2</v>
      </c>
      <c r="OU16" s="6">
        <v>-3.8244323134419833E-3</v>
      </c>
      <c r="OV16" s="6">
        <v>-0.10603042405843699</v>
      </c>
      <c r="OW16" s="6">
        <v>0.11074129778146991</v>
      </c>
      <c r="OX16" s="6">
        <v>-8.2181413590908026E-2</v>
      </c>
      <c r="OY16" s="6">
        <v>0.14549843508004989</v>
      </c>
      <c r="OZ16" s="6">
        <v>-0.18112726968526804</v>
      </c>
      <c r="PA16" s="6">
        <v>-0.191423852860928</v>
      </c>
      <c r="PB16" s="6">
        <v>-2.5913734853267978E-2</v>
      </c>
      <c r="PC16" s="6">
        <v>-0.10114844602346396</v>
      </c>
      <c r="PD16" s="6">
        <v>0.1102976008057599</v>
      </c>
      <c r="PE16" s="6">
        <v>-5.359085363149596E-2</v>
      </c>
      <c r="PF16" s="6">
        <v>-2.666958135366404E-2</v>
      </c>
      <c r="PG16" s="6">
        <v>5.3105394423009988E-2</v>
      </c>
      <c r="PH16" s="6">
        <v>-2.8712530553340998E-2</v>
      </c>
      <c r="PI16" s="6">
        <v>-0.10569252532720597</v>
      </c>
      <c r="PJ16" s="6">
        <v>-0.18665095132589304</v>
      </c>
      <c r="PK16" s="6">
        <v>0.17983679014443998</v>
      </c>
      <c r="PL16" s="6">
        <v>0.10150806146859992</v>
      </c>
      <c r="PM16" s="6">
        <v>8.4723512709139914E-2</v>
      </c>
      <c r="PN16" s="6">
        <v>3.3610860884190075E-2</v>
      </c>
      <c r="PO16" s="6">
        <v>-0.14240219157934197</v>
      </c>
      <c r="PP16" s="6">
        <v>-0.10750158590078396</v>
      </c>
      <c r="PQ16" s="6">
        <v>6.7009727537630015E-2</v>
      </c>
      <c r="PR16" s="6">
        <v>-1.3917644441127974E-2</v>
      </c>
      <c r="PS16" s="6">
        <v>0.17555169302225004</v>
      </c>
      <c r="PT16" s="6">
        <v>1.6912023603919968E-2</v>
      </c>
      <c r="PU16" s="6">
        <v>8.0144683897499958E-2</v>
      </c>
      <c r="PV16" s="6">
        <v>0.14444903570413992</v>
      </c>
      <c r="PW16" s="6">
        <v>-0.11920388501882595</v>
      </c>
      <c r="PX16" s="6">
        <v>0.21280972200632009</v>
      </c>
      <c r="PY16" s="6">
        <v>-0.16019840997457502</v>
      </c>
      <c r="PZ16" s="6">
        <v>-6.7966361463070002E-2</v>
      </c>
      <c r="QA16" s="6">
        <v>-0.20688899320363996</v>
      </c>
      <c r="QB16" s="6">
        <v>1.5312950193880015E-2</v>
      </c>
      <c r="QC16" s="6">
        <v>9.6846027970300952E-3</v>
      </c>
      <c r="QD16" s="6">
        <v>-7.1696598947048051E-2</v>
      </c>
      <c r="QE16" s="6">
        <v>-6.6414971768856024E-2</v>
      </c>
      <c r="QF16" s="6">
        <v>0.1898930473923699</v>
      </c>
      <c r="QG16" s="6">
        <v>-1.9685287892817982E-2</v>
      </c>
      <c r="QH16" s="6">
        <v>3.3634821951390004E-2</v>
      </c>
      <c r="QI16" s="6">
        <v>-0.13784875434637101</v>
      </c>
      <c r="QJ16" s="6">
        <v>-3.9258857190608953E-2</v>
      </c>
      <c r="QK16" s="6">
        <v>9.1888110220430086E-2</v>
      </c>
      <c r="QL16" s="6">
        <v>3.967920976876993E-2</v>
      </c>
      <c r="QM16" s="6">
        <v>5.0746838629250002E-2</v>
      </c>
      <c r="QN16" s="6">
        <v>-1.295079749822603E-2</v>
      </c>
      <c r="QO16" s="6">
        <v>0.10555116373300999</v>
      </c>
      <c r="QP16" s="6">
        <v>-5.2696307122707009E-2</v>
      </c>
      <c r="QQ16" s="6">
        <v>9.1703097403049938E-2</v>
      </c>
      <c r="QR16" s="6">
        <v>0.21479789453745002</v>
      </c>
      <c r="QS16" s="6">
        <v>2.7475993216039996E-2</v>
      </c>
      <c r="QT16" s="6">
        <v>0.12670723634958003</v>
      </c>
      <c r="QU16" s="6">
        <v>0.12767152029276008</v>
      </c>
      <c r="QV16" s="6">
        <v>3.7089149534700105E-2</v>
      </c>
      <c r="QW16" s="6">
        <v>7.6555649816989924E-2</v>
      </c>
      <c r="QX16" s="6">
        <v>0.33087972837687007</v>
      </c>
      <c r="QY16" s="6">
        <v>3.2337824881079946E-2</v>
      </c>
      <c r="QZ16" s="6">
        <v>-2.3996134221554E-2</v>
      </c>
      <c r="RA16" s="6">
        <v>3.3723517060300079E-3</v>
      </c>
      <c r="RB16" s="6">
        <v>-3.6606986939907049E-2</v>
      </c>
      <c r="RC16" s="6">
        <v>-6.7989547669887962E-2</v>
      </c>
      <c r="RD16" s="6">
        <v>0.14067999559640998</v>
      </c>
      <c r="RE16" s="6">
        <v>-0.13092847627401305</v>
      </c>
      <c r="RF16" s="6">
        <v>-9.5347245156764959E-2</v>
      </c>
      <c r="RG16" s="6">
        <v>-3.2987614095211004E-2</v>
      </c>
      <c r="RH16" s="6">
        <v>-0.11477567714452697</v>
      </c>
      <c r="RI16" s="6">
        <v>-2.8434772908688011E-2</v>
      </c>
      <c r="RJ16" s="6">
        <v>0.14399341779946995</v>
      </c>
      <c r="RK16" s="6">
        <v>-3.871770662069296E-2</v>
      </c>
      <c r="RL16" s="6">
        <v>-0.24163939517736399</v>
      </c>
      <c r="RM16" s="6">
        <v>0.30171136099100004</v>
      </c>
      <c r="RN16" s="6">
        <v>0.19334797102212997</v>
      </c>
      <c r="RO16" s="6">
        <v>1.5453736364839932E-2</v>
      </c>
      <c r="RP16" s="6">
        <v>0.14967755514383008</v>
      </c>
      <c r="RQ16" s="6">
        <v>-6.9270511090754994E-2</v>
      </c>
      <c r="RR16" s="6">
        <v>-0.113673348844051</v>
      </c>
      <c r="RS16" s="6">
        <v>0.16520897585154004</v>
      </c>
      <c r="RT16" s="6">
        <v>0.20551828581095011</v>
      </c>
      <c r="RU16" s="6">
        <v>-2.1412451684475031E-2</v>
      </c>
      <c r="RV16" s="6">
        <v>0.11865321832894993</v>
      </c>
      <c r="RW16" s="6">
        <v>0.1234977646470099</v>
      </c>
      <c r="RX16" s="6">
        <v>-9.3056996285915017E-2</v>
      </c>
      <c r="RY16" s="6">
        <v>-7.9203803956508945E-2</v>
      </c>
      <c r="RZ16" s="6">
        <v>0.13421003061532999</v>
      </c>
      <c r="SA16" s="6">
        <v>7.0982734739780007E-2</v>
      </c>
      <c r="SB16" s="6">
        <v>-8.3205957829951993E-2</v>
      </c>
      <c r="SC16" s="6">
        <v>4.6347780823698947E-3</v>
      </c>
      <c r="SD16" s="6">
        <v>0.37359205919503991</v>
      </c>
      <c r="SE16" s="6">
        <v>8.6594621717930087E-2</v>
      </c>
      <c r="SF16" s="6">
        <v>-3.4208492636680354E-3</v>
      </c>
      <c r="SG16" s="6">
        <v>0.14827064710854998</v>
      </c>
      <c r="SH16" s="6">
        <v>0.12973336416482995</v>
      </c>
      <c r="SI16" s="6">
        <v>0.36035470205545006</v>
      </c>
      <c r="SJ16" s="6">
        <v>0.26820556360482994</v>
      </c>
      <c r="SK16" s="6">
        <v>0.10687843996285995</v>
      </c>
      <c r="SL16" s="6">
        <v>4.52840729355799E-2</v>
      </c>
      <c r="SM16" s="6">
        <v>-3.4116406857967019E-2</v>
      </c>
      <c r="SN16" s="6">
        <v>6.5871159613130059E-2</v>
      </c>
      <c r="SO16" s="6">
        <v>1.8429438650610086E-2</v>
      </c>
      <c r="SP16" s="6">
        <v>0.3349074526429201</v>
      </c>
      <c r="SQ16" s="6">
        <v>0.22371379572153005</v>
      </c>
      <c r="SR16" s="6">
        <v>0.32244257169961998</v>
      </c>
      <c r="SS16" s="6">
        <v>3.041938978433989E-2</v>
      </c>
      <c r="ST16" s="6">
        <v>8.4456606507299359E-3</v>
      </c>
      <c r="SU16" s="6">
        <v>9.6576253950600099E-2</v>
      </c>
      <c r="SV16" s="6">
        <v>4.2003433287139957E-2</v>
      </c>
      <c r="SW16" s="6">
        <v>0.17990771967173003</v>
      </c>
      <c r="SX16" s="6">
        <v>5.4688854813600418E-3</v>
      </c>
      <c r="SY16" s="6">
        <v>-5.6678314626216975E-2</v>
      </c>
      <c r="SZ16" s="6">
        <v>0.17169861036538991</v>
      </c>
      <c r="TA16" s="6">
        <v>0.35577241617441002</v>
      </c>
      <c r="TB16" s="6">
        <v>1.7070691168310059E-2</v>
      </c>
      <c r="TC16" s="6">
        <v>4.196469026803995E-2</v>
      </c>
      <c r="TD16" s="6">
        <v>-6.4304728925227983E-2</v>
      </c>
      <c r="TE16" s="6">
        <v>0.14472607809304994</v>
      </c>
      <c r="TF16" s="6">
        <v>0.20895652014016997</v>
      </c>
      <c r="TG16" s="6">
        <v>0.16336147028208003</v>
      </c>
      <c r="TH16" s="6">
        <v>2.8394500792030097E-2</v>
      </c>
      <c r="TI16" s="6">
        <v>-5.1679392278193959E-2</v>
      </c>
      <c r="TJ16" s="6">
        <v>0.23469571310282</v>
      </c>
      <c r="TK16" s="6">
        <v>0.11307875353098007</v>
      </c>
      <c r="TL16" s="6">
        <v>-2.6007850587367987E-2</v>
      </c>
      <c r="TM16" s="6">
        <v>4.2454405426999298E-3</v>
      </c>
      <c r="TN16" s="6">
        <v>-1.6797144830226984E-2</v>
      </c>
      <c r="TO16" s="6">
        <v>0.11554531294106996</v>
      </c>
      <c r="TP16" s="6">
        <v>5.9174458563330035E-2</v>
      </c>
      <c r="TQ16" s="6">
        <v>-1.1827071130276035E-2</v>
      </c>
      <c r="TR16" s="6">
        <v>8.7736408293249912E-2</v>
      </c>
      <c r="TS16" s="6">
        <v>4.3370525419710093E-2</v>
      </c>
      <c r="TT16" s="6">
        <v>8.7933461248870026E-2</v>
      </c>
      <c r="TU16" s="6">
        <v>7.2416464865209917E-2</v>
      </c>
      <c r="TV16" s="6">
        <v>0.14283577638865008</v>
      </c>
      <c r="TW16" s="6">
        <v>-1.9911427915096036E-2</v>
      </c>
      <c r="TX16" s="6">
        <v>0.18695382314920006</v>
      </c>
      <c r="TY16" s="6">
        <v>-4.0843681693080169E-3</v>
      </c>
      <c r="TZ16" s="6">
        <v>0.31534210878610991</v>
      </c>
      <c r="UA16" s="6">
        <v>-6.8985660493373957E-2</v>
      </c>
      <c r="UB16" s="6">
        <v>8.390621381997998E-2</v>
      </c>
      <c r="UC16" s="6">
        <v>2.2164265692230067E-2</v>
      </c>
      <c r="UD16" s="6">
        <v>-9.8781664788722967E-2</v>
      </c>
      <c r="UE16" s="6">
        <v>-4.3021638810635032E-2</v>
      </c>
      <c r="UF16" s="6">
        <v>2.5943677008150035E-2</v>
      </c>
      <c r="UG16" s="6">
        <v>2.1846930563450107E-2</v>
      </c>
      <c r="UH16" s="6">
        <v>2.6644389212129971E-2</v>
      </c>
      <c r="UI16" s="6">
        <v>6.6388766348359995E-2</v>
      </c>
      <c r="UJ16" s="6">
        <v>-2.4725635468960006E-2</v>
      </c>
      <c r="UK16" s="6">
        <v>0.2459793491959601</v>
      </c>
      <c r="UL16" s="6">
        <v>-9.8391254365444047E-2</v>
      </c>
      <c r="UM16" s="6">
        <v>-9.0943057954311013E-2</v>
      </c>
      <c r="UN16" s="6">
        <v>7.419149118661994E-2</v>
      </c>
      <c r="UO16" s="6">
        <v>6.1812560141089934E-2</v>
      </c>
      <c r="UP16" s="6">
        <v>1.4126340925689984E-2</v>
      </c>
      <c r="UQ16" s="6">
        <v>0.26396028238534996</v>
      </c>
      <c r="UR16" s="6">
        <v>-3.0273337781429044E-2</v>
      </c>
      <c r="US16" s="6">
        <v>-0.27687229675054503</v>
      </c>
      <c r="UT16" s="6">
        <v>0.24589852529764</v>
      </c>
      <c r="UU16" s="6">
        <v>1.1961500227450017E-2</v>
      </c>
      <c r="UV16" s="6">
        <v>0.24768308836222008</v>
      </c>
      <c r="UW16" s="6">
        <v>6.8543355047699928E-2</v>
      </c>
      <c r="UX16" s="6">
        <v>-6.3040931642055043E-2</v>
      </c>
      <c r="UY16" s="6">
        <v>0.12881771761178995</v>
      </c>
      <c r="UZ16" s="6">
        <v>8.776132303476003E-2</v>
      </c>
      <c r="VA16" s="6">
        <v>1.7726103842260033E-2</v>
      </c>
      <c r="VB16" s="6">
        <v>-8.7645967423915949E-2</v>
      </c>
      <c r="VC16" s="6">
        <v>7.597140508889999E-2</v>
      </c>
      <c r="VD16" s="6">
        <v>7.8998013138800172E-3</v>
      </c>
      <c r="VE16" s="6">
        <v>0.16258291441202011</v>
      </c>
      <c r="VF16" s="6">
        <v>-2.2805173814297031E-2</v>
      </c>
      <c r="VG16" s="6">
        <v>9.9008484482800974E-3</v>
      </c>
      <c r="VH16" s="6">
        <v>4.2299310743810103E-2</v>
      </c>
      <c r="VI16" s="6">
        <v>-5.9832234799861994E-2</v>
      </c>
      <c r="VJ16" s="6">
        <v>0.12100390630960001</v>
      </c>
      <c r="VK16" s="6">
        <v>-1.5619595468044034E-2</v>
      </c>
      <c r="VL16" s="6">
        <v>-6.5441508710384011E-2</v>
      </c>
      <c r="VM16" s="6">
        <v>2.2217436432800941E-3</v>
      </c>
      <c r="VN16" s="6">
        <v>6.6555659353729979E-2</v>
      </c>
      <c r="VO16" s="6">
        <v>1.9534508764740055E-2</v>
      </c>
      <c r="VP16" s="6">
        <v>0.32250765997171005</v>
      </c>
      <c r="VQ16" s="6">
        <v>-7.7079136788845037E-2</v>
      </c>
      <c r="VR16" s="6">
        <v>-0.18529148858785605</v>
      </c>
      <c r="VS16" s="6">
        <v>2.676026064157E-2</v>
      </c>
      <c r="VT16" s="6">
        <v>-0.10381164115667296</v>
      </c>
      <c r="VU16" s="6">
        <v>8.9793603003029965E-2</v>
      </c>
      <c r="VV16" s="6">
        <v>0.20351652342081006</v>
      </c>
      <c r="VW16" s="6">
        <v>9.6658865988249909E-2</v>
      </c>
      <c r="VX16" s="6">
        <v>-1.532383722066899E-2</v>
      </c>
      <c r="VY16" s="6">
        <v>0.24722007948159996</v>
      </c>
      <c r="VZ16" s="6">
        <v>-0.15888883632421502</v>
      </c>
      <c r="WA16" s="6">
        <v>-4.3274124085903032E-2</v>
      </c>
      <c r="WB16" s="6">
        <v>-9.213479322195095E-2</v>
      </c>
      <c r="WC16" s="6">
        <v>7.7438513815399901E-2</v>
      </c>
      <c r="WD16" s="6">
        <v>4.1786591589449973E-2</v>
      </c>
      <c r="WE16" s="6">
        <v>-0.11166038078069696</v>
      </c>
      <c r="WF16" s="6">
        <v>-8.7176998078822954E-2</v>
      </c>
      <c r="WG16" s="6">
        <v>0.12940661150216992</v>
      </c>
      <c r="WH16" s="6">
        <v>9.3310038626190028E-2</v>
      </c>
      <c r="WI16" s="6">
        <v>1.0832111418249912E-2</v>
      </c>
      <c r="WJ16" s="6">
        <v>-0.10954358142614395</v>
      </c>
      <c r="WK16" s="6">
        <v>7.5950066626069956E-2</v>
      </c>
      <c r="WL16" s="6">
        <v>-0.11037512582540498</v>
      </c>
      <c r="WM16" s="6">
        <v>-0.12379737657308598</v>
      </c>
      <c r="WN16" s="6">
        <v>0.13512806135415989</v>
      </c>
      <c r="WO16" s="6">
        <v>1.7865101873870026E-2</v>
      </c>
      <c r="WP16" s="6">
        <v>-0.124715288102627</v>
      </c>
      <c r="WQ16" s="6">
        <v>8.3068291723729981E-2</v>
      </c>
      <c r="WR16" s="6">
        <v>0.29101316171885006</v>
      </c>
      <c r="WS16" s="6">
        <v>-2.9327054440975053E-2</v>
      </c>
      <c r="WT16" s="6">
        <v>0.21375409799814005</v>
      </c>
      <c r="WU16" s="6">
        <v>7.7000300467009897E-2</v>
      </c>
      <c r="WV16" s="6">
        <v>8.7531010687349919E-2</v>
      </c>
      <c r="WW16" s="6">
        <v>2.1309773504730067E-2</v>
      </c>
      <c r="WX16" s="6">
        <v>-0.24111976188421202</v>
      </c>
      <c r="WY16" s="6">
        <v>-3.7953634679317005E-2</v>
      </c>
      <c r="WZ16" s="6">
        <v>0.20230559545754989</v>
      </c>
      <c r="XA16" s="6">
        <v>4.2310635626320092E-2</v>
      </c>
      <c r="XB16" s="6">
        <v>-0.13309361499548</v>
      </c>
      <c r="XC16" s="6">
        <v>-0.10772921603918095</v>
      </c>
      <c r="XD16" s="6">
        <v>2.814797598123997E-2</v>
      </c>
      <c r="XE16" s="6">
        <v>0.1002773447632801</v>
      </c>
      <c r="XF16" s="6">
        <v>-5.4795225083827948E-2</v>
      </c>
      <c r="XG16" s="6">
        <v>-0.10158427518606195</v>
      </c>
      <c r="XH16" s="6">
        <v>-7.6725860059260964E-2</v>
      </c>
      <c r="XI16" s="6">
        <v>-6.6428379416469951E-3</v>
      </c>
      <c r="XJ16" s="6">
        <v>-0.10907967847585698</v>
      </c>
      <c r="XK16" s="6">
        <v>-2.170224946737298E-2</v>
      </c>
      <c r="XL16" s="6">
        <v>-0.16410895150899896</v>
      </c>
      <c r="XM16" s="6">
        <v>0.13327805238961998</v>
      </c>
      <c r="XN16" s="6">
        <v>-0.11911853116750704</v>
      </c>
      <c r="XO16" s="6">
        <v>-0.11461796325445195</v>
      </c>
      <c r="XP16" s="6">
        <v>2.2283236563209963E-2</v>
      </c>
      <c r="XQ16" s="6">
        <v>0.14852730470895992</v>
      </c>
      <c r="XR16" s="6">
        <v>0.25657955843210001</v>
      </c>
      <c r="XS16" s="6">
        <v>0.26236550050974006</v>
      </c>
      <c r="XT16" s="6">
        <v>-6.4883549630642023E-2</v>
      </c>
      <c r="XU16" s="6">
        <v>-4.1641731679439964E-2</v>
      </c>
      <c r="XV16" s="6">
        <v>0.14691893297434011</v>
      </c>
      <c r="XW16" s="6">
        <v>9.5172326147560105E-2</v>
      </c>
      <c r="XX16" s="6">
        <v>3.4690777838229936E-2</v>
      </c>
      <c r="XY16" s="6">
        <v>-0.12034936708211896</v>
      </c>
      <c r="XZ16" s="6">
        <v>-0.11098380845785105</v>
      </c>
      <c r="YA16" s="6">
        <v>-0.12384208005666697</v>
      </c>
      <c r="YB16" s="6">
        <v>-3.5933573663235019E-2</v>
      </c>
      <c r="YC16" s="6">
        <v>6.310335832834002E-2</v>
      </c>
      <c r="YD16" s="6">
        <v>-2.636237901449201E-2</v>
      </c>
      <c r="YE16" s="6">
        <v>2.1593253195290041E-2</v>
      </c>
      <c r="YF16" s="6">
        <v>-0.12578304570913301</v>
      </c>
      <c r="YG16" s="6">
        <v>-6.7837973058224033E-2</v>
      </c>
      <c r="YH16" s="6">
        <v>0.49030355650187007</v>
      </c>
      <c r="YI16" s="6">
        <v>0.10252896982430992</v>
      </c>
      <c r="YJ16" s="6">
        <v>-0.12118830245733303</v>
      </c>
      <c r="YK16" s="6">
        <v>0.29206339555979</v>
      </c>
      <c r="YL16" s="6">
        <v>0.13564399915933989</v>
      </c>
      <c r="YM16" s="6">
        <v>0.10915629106760005</v>
      </c>
      <c r="YN16" s="6">
        <v>4.4694702208039949E-2</v>
      </c>
      <c r="YO16" s="6">
        <v>9.0115825712679953E-2</v>
      </c>
      <c r="YP16" s="6">
        <v>0.24254910188912993</v>
      </c>
      <c r="YQ16" s="6">
        <v>-0.14946671289205504</v>
      </c>
      <c r="YR16" s="6">
        <v>3.2277385771269929E-2</v>
      </c>
      <c r="YS16" s="6">
        <v>-6.483294528722805E-2</v>
      </c>
      <c r="YT16" s="6">
        <v>4.44411440491701E-2</v>
      </c>
      <c r="YU16" s="6">
        <v>4.9528284668900469E-3</v>
      </c>
      <c r="YV16" s="6">
        <v>-7.9598446309566029E-2</v>
      </c>
      <c r="YW16" s="6">
        <v>-1.9255657613276966E-2</v>
      </c>
      <c r="YX16" s="6">
        <v>-5.5491824567318049E-2</v>
      </c>
      <c r="YY16" s="6">
        <v>8.9211265623569957E-2</v>
      </c>
      <c r="YZ16" s="6">
        <v>-3.2539148747920965E-2</v>
      </c>
      <c r="ZA16" s="6">
        <v>-6.0581286370753995E-2</v>
      </c>
      <c r="ZB16" s="6">
        <v>0.17427365022897989</v>
      </c>
      <c r="ZC16" s="6">
        <v>3.5154501974580032E-2</v>
      </c>
      <c r="ZD16" s="6">
        <v>-0.13066728872060795</v>
      </c>
      <c r="ZE16" s="6">
        <v>-7.7058453977107977E-2</v>
      </c>
      <c r="ZF16" s="6">
        <v>0.18127898412943</v>
      </c>
      <c r="ZG16" s="6">
        <v>-0.10143091243505498</v>
      </c>
      <c r="ZH16" s="6">
        <v>0.1133053703904201</v>
      </c>
      <c r="ZI16" s="6">
        <v>0.19512335497140998</v>
      </c>
      <c r="ZJ16" s="6">
        <v>-9.2503805577754949E-2</v>
      </c>
      <c r="ZK16" s="6">
        <v>-5.1884730279445956E-2</v>
      </c>
      <c r="ZL16" s="6">
        <v>0.12294999796152006</v>
      </c>
      <c r="ZM16" s="6">
        <v>0.43904868799447994</v>
      </c>
      <c r="ZN16" s="6">
        <v>0.10183552938699991</v>
      </c>
      <c r="ZO16" s="6">
        <v>0.11671976286173003</v>
      </c>
      <c r="ZP16" s="6">
        <v>0.10540703970193999</v>
      </c>
      <c r="ZQ16" s="6">
        <v>0.28808204370736989</v>
      </c>
      <c r="ZR16" s="6">
        <v>3.6636035025120028E-2</v>
      </c>
      <c r="ZS16" s="6">
        <v>-0.23871262830495799</v>
      </c>
      <c r="ZT16" s="6">
        <v>0.15452436643838996</v>
      </c>
      <c r="ZU16" s="6">
        <v>-1.378711026906998E-2</v>
      </c>
      <c r="ZV16" s="6">
        <v>-6.2433858335018022E-2</v>
      </c>
      <c r="ZW16" s="6">
        <v>0.18717924791573992</v>
      </c>
      <c r="ZX16" s="6">
        <v>-6.161751312017405E-2</v>
      </c>
      <c r="ZY16" s="6">
        <v>5.9285680830480025E-2</v>
      </c>
      <c r="ZZ16" s="6">
        <v>0.23558215337992006</v>
      </c>
      <c r="AAA16" s="6">
        <v>-0.22111811202764498</v>
      </c>
      <c r="AAB16" s="6">
        <v>3.2060901701449929E-2</v>
      </c>
      <c r="AAC16" s="6">
        <v>8.8593168854700366E-3</v>
      </c>
      <c r="AAD16" s="6">
        <v>5.6483666479590022E-2</v>
      </c>
      <c r="AAE16" s="6">
        <v>0.11797634798287993</v>
      </c>
      <c r="AAF16" s="6">
        <v>-8.2946081578731956E-2</v>
      </c>
      <c r="AAG16" s="6">
        <v>0.10254327493906001</v>
      </c>
      <c r="AAH16" s="6">
        <v>0.15256611543893994</v>
      </c>
      <c r="AAI16" s="6">
        <v>0.1187370224595099</v>
      </c>
      <c r="AAJ16" s="6">
        <v>2.8221766531469905E-2</v>
      </c>
      <c r="AAK16" s="6">
        <v>-9.8261375844479026E-2</v>
      </c>
      <c r="AAL16" s="6">
        <v>6.0200969755650036E-2</v>
      </c>
      <c r="AAM16" s="6">
        <v>-6.3575701117519756E-3</v>
      </c>
      <c r="AAN16" s="6">
        <v>0.18309728342295006</v>
      </c>
      <c r="AAO16" s="6">
        <v>5.9756080687050073E-2</v>
      </c>
      <c r="AAP16" s="6">
        <v>1.1110703527930088E-2</v>
      </c>
      <c r="AAQ16" s="6">
        <v>-0.10161240857839604</v>
      </c>
      <c r="AAR16" s="6">
        <v>-0.10362305206060396</v>
      </c>
      <c r="AAS16" s="6">
        <v>-1.2805779397487949E-2</v>
      </c>
      <c r="AAT16" s="6">
        <v>0.18397740560769993</v>
      </c>
      <c r="AAU16" s="6">
        <v>7.6060931265349963E-2</v>
      </c>
      <c r="AAV16" s="6">
        <v>-2.7125020444393022E-2</v>
      </c>
      <c r="AAW16" s="6">
        <v>0.17857853609323993</v>
      </c>
      <c r="AAX16" s="6">
        <v>6.4367453634740057E-2</v>
      </c>
      <c r="AAY16" s="6">
        <v>0.35692850786447994</v>
      </c>
      <c r="AAZ16" s="6">
        <v>0.24117342668771991</v>
      </c>
      <c r="ABA16" s="6">
        <v>1.0627071440219904E-2</v>
      </c>
      <c r="ABB16" s="6">
        <v>-7.3053435683250179E-3</v>
      </c>
      <c r="ABC16" s="6">
        <v>0.22323564726114009</v>
      </c>
      <c r="ABD16" s="6">
        <v>5.6684653341769975E-2</v>
      </c>
      <c r="ABE16" s="6">
        <v>-5.9837122380733021E-2</v>
      </c>
      <c r="ABF16" s="6">
        <v>0.20143191057443999</v>
      </c>
      <c r="ABG16" s="6">
        <v>4.8631588995460051E-2</v>
      </c>
      <c r="ABH16" s="6">
        <v>7.4566285192970039E-2</v>
      </c>
      <c r="ABI16" s="6">
        <v>-0.17139621537923799</v>
      </c>
      <c r="ABJ16" s="6">
        <v>8.9514534056190032E-2</v>
      </c>
      <c r="ABK16" s="6">
        <v>0.11537794309854998</v>
      </c>
      <c r="ABL16" s="6">
        <v>-0.10508521360158896</v>
      </c>
      <c r="ABM16" s="6">
        <v>0.43699220854044007</v>
      </c>
      <c r="ABN16" s="6">
        <v>1.7337004721160065E-2</v>
      </c>
      <c r="ABO16" s="6">
        <v>5.2008430540559925E-2</v>
      </c>
      <c r="ABP16" s="6">
        <v>0.17202190595865008</v>
      </c>
      <c r="ABQ16" s="6">
        <v>-2.4049480378627974E-2</v>
      </c>
      <c r="ABR16" s="6">
        <v>0.13080624777079009</v>
      </c>
      <c r="ABS16" s="6">
        <v>-0.19082387250661803</v>
      </c>
      <c r="ABT16" s="6">
        <v>-6.9940228879451949E-2</v>
      </c>
      <c r="ABU16" s="6">
        <v>0.29849497514962997</v>
      </c>
      <c r="ABV16" s="6">
        <v>0.13204685884713996</v>
      </c>
      <c r="ABW16" s="6">
        <v>8.2599325776100407E-3</v>
      </c>
      <c r="ABX16" s="6">
        <v>-3.3838112771511053E-2</v>
      </c>
      <c r="ABY16" s="6">
        <v>-0.13005127471685396</v>
      </c>
      <c r="ABZ16" s="6">
        <v>-0.104790051400661</v>
      </c>
      <c r="ACA16" s="6">
        <v>-0.10966392320394502</v>
      </c>
      <c r="ACB16" s="6">
        <v>-0.111698229730129</v>
      </c>
      <c r="ACC16" s="6">
        <v>-0.24135078948736199</v>
      </c>
      <c r="ACD16" s="6">
        <v>-0.13578530114889098</v>
      </c>
      <c r="ACE16" s="6">
        <v>-0.16120656293630597</v>
      </c>
      <c r="ACF16" s="6">
        <v>7.1612517416479893E-2</v>
      </c>
      <c r="ACG16" s="6">
        <v>0.17970673280954008</v>
      </c>
      <c r="ACH16" s="6">
        <v>-3.4495850026607044E-2</v>
      </c>
      <c r="ACI16" s="6">
        <v>-6.2137861669063987E-2</v>
      </c>
      <c r="ACJ16" s="6">
        <v>1.0416070997719906E-2</v>
      </c>
      <c r="ACK16" s="6">
        <v>0.24600104528665989</v>
      </c>
      <c r="ACL16" s="6">
        <v>-3.1790812432766047E-2</v>
      </c>
      <c r="ACM16" s="6">
        <v>6.0189525663850052E-2</v>
      </c>
      <c r="ACN16" s="6">
        <v>9.7215930998330036E-2</v>
      </c>
      <c r="ACO16" s="6">
        <v>5.5779735624789994E-2</v>
      </c>
      <c r="ACP16" s="6">
        <v>7.5558344900610086E-2</v>
      </c>
      <c r="ACQ16" s="6">
        <v>3.8856904089449973E-2</v>
      </c>
      <c r="ACR16" s="6">
        <v>-2.8584738194942005E-2</v>
      </c>
      <c r="ACS16" s="6">
        <v>-0.12170584958791697</v>
      </c>
      <c r="ACT16" s="6">
        <v>-0.29927941125631297</v>
      </c>
      <c r="ACU16" s="6">
        <v>-6.6631753861904008E-2</v>
      </c>
      <c r="ACV16" s="6">
        <v>0.2204993172287899</v>
      </c>
      <c r="ACW16" s="6">
        <v>3.7019769728179996E-2</v>
      </c>
      <c r="ACX16" s="6">
        <v>-0.140448530137539</v>
      </c>
      <c r="ACY16" s="6">
        <v>-9.1143985211848966E-2</v>
      </c>
      <c r="ACZ16" s="6">
        <v>-0.15748621982335997</v>
      </c>
      <c r="ADA16" s="6">
        <v>7.1088354170320001E-2</v>
      </c>
      <c r="ADB16" s="6">
        <v>0.13899473387002992</v>
      </c>
      <c r="ADC16" s="6">
        <v>7.3065917074679909E-2</v>
      </c>
      <c r="ADD16" s="6">
        <v>9.7675363600250087E-2</v>
      </c>
      <c r="ADE16" s="6">
        <v>0.10747114855050999</v>
      </c>
      <c r="ADF16" s="6">
        <v>0.12810258108376993</v>
      </c>
      <c r="ADG16" s="6">
        <v>1.4066140234469948E-2</v>
      </c>
      <c r="ADH16" s="6">
        <v>0.16812173563242006</v>
      </c>
      <c r="ADI16" s="6">
        <v>-0.14087124627828596</v>
      </c>
      <c r="ADJ16" s="6">
        <v>-3.9762039601803023E-2</v>
      </c>
      <c r="ADK16" s="6">
        <v>1.2056271612640002E-2</v>
      </c>
      <c r="ADL16" s="6">
        <v>-5.2313403487209698E-3</v>
      </c>
      <c r="ADM16" s="6">
        <v>-0.12659265559911703</v>
      </c>
      <c r="ADN16" s="6">
        <v>3.8265149176119895E-2</v>
      </c>
      <c r="ADO16" s="6">
        <v>9.2540781080719947E-2</v>
      </c>
      <c r="ADP16" s="6">
        <v>7.4809352934360085E-2</v>
      </c>
      <c r="ADQ16" s="6">
        <v>4.5704050660100304E-3</v>
      </c>
      <c r="ADR16" s="6">
        <v>4.7463579773900921E-3</v>
      </c>
      <c r="ADS16" s="6">
        <v>-0.17905118030309697</v>
      </c>
      <c r="ADT16" s="6">
        <v>-4.0567655980586981E-2</v>
      </c>
      <c r="ADU16" s="6">
        <v>-1.013238847256015E-3</v>
      </c>
      <c r="ADV16" s="6">
        <v>2.8941909849639957E-2</v>
      </c>
      <c r="ADW16" s="6">
        <v>-0.16780098241567598</v>
      </c>
      <c r="ADX16" s="6">
        <v>-6.9016714513302047E-2</v>
      </c>
      <c r="ADY16" s="6">
        <v>-5.4263492047787021E-2</v>
      </c>
      <c r="ADZ16" s="6">
        <v>-2.0951886594295033E-2</v>
      </c>
      <c r="AEA16" s="6">
        <v>7.7399532377719904E-2</v>
      </c>
      <c r="AEB16" s="6">
        <v>-4.7493894517422031E-2</v>
      </c>
      <c r="AEC16" s="6">
        <v>0.30409781175852002</v>
      </c>
      <c r="AED16" s="6">
        <v>-2.6392062127590044E-2</v>
      </c>
      <c r="AEE16" s="6">
        <v>-0.11850460332632096</v>
      </c>
      <c r="AEF16" s="6">
        <v>-0.13123728793859502</v>
      </c>
      <c r="AEG16" s="6">
        <v>-2.7262051522731978E-2</v>
      </c>
      <c r="AEH16" s="6">
        <v>0.17238704401254989</v>
      </c>
      <c r="AEI16" s="6">
        <v>-6.4307291924952992E-2</v>
      </c>
      <c r="AEJ16" s="6">
        <v>8.8195244848729981E-2</v>
      </c>
      <c r="AEK16" s="6">
        <v>0.15442160803080007</v>
      </c>
      <c r="AEL16" s="6">
        <v>0.10509196954965994</v>
      </c>
      <c r="AEM16" s="6">
        <v>8.098665910959002E-2</v>
      </c>
      <c r="AEN16" s="6">
        <v>-6.5264363706111994E-2</v>
      </c>
      <c r="AEO16" s="6">
        <v>0.12365524011850004</v>
      </c>
      <c r="AEP16" s="6">
        <v>0.11034468847513001</v>
      </c>
      <c r="AEQ16" s="6">
        <v>2.841488558053995E-2</v>
      </c>
      <c r="AER16" s="6">
        <v>7.2766701757909891E-2</v>
      </c>
      <c r="AES16" s="6">
        <v>8.2594434797760075E-2</v>
      </c>
      <c r="AET16" s="6">
        <v>8.1658641874789994E-2</v>
      </c>
      <c r="AEU16" s="6">
        <v>0.12942675787210001</v>
      </c>
      <c r="AEV16" s="6">
        <v>-0.24154283565282797</v>
      </c>
      <c r="AEW16" s="6">
        <v>-6.1808784425258945E-2</v>
      </c>
      <c r="AEX16" s="6">
        <v>0.38356475073099006</v>
      </c>
      <c r="AEY16" s="6">
        <v>-6.5909819006919612E-3</v>
      </c>
      <c r="AEZ16" s="6">
        <v>-4.3797870099545055E-2</v>
      </c>
      <c r="AFA16" s="6">
        <v>0.23330120283365008</v>
      </c>
      <c r="AFB16" s="6">
        <v>5.4836909353729979E-2</v>
      </c>
      <c r="AFC16" s="6">
        <v>-1.3780553758144021E-2</v>
      </c>
      <c r="AFD16" s="6">
        <v>6.758908468484992E-2</v>
      </c>
      <c r="AFE16" s="6">
        <v>0.2183907433152199</v>
      </c>
      <c r="AFF16" s="6">
        <v>-9.8765333116054954E-2</v>
      </c>
      <c r="AFG16" s="6">
        <v>1.4368693411350053E-2</v>
      </c>
      <c r="AFH16" s="6">
        <v>0.19657448965311008</v>
      </c>
      <c r="AFI16" s="6">
        <v>0.36989025312661994</v>
      </c>
      <c r="AFJ16" s="6">
        <v>-0.19679244321584699</v>
      </c>
      <c r="AFK16" s="6">
        <v>0.16010634142159996</v>
      </c>
      <c r="AFL16" s="6">
        <v>-0.13268639606237398</v>
      </c>
      <c r="AFM16" s="6">
        <v>6.7554871618749956E-2</v>
      </c>
      <c r="AFN16" s="6">
        <v>5.0049821913239922E-2</v>
      </c>
      <c r="AFO16" s="6">
        <v>-0.17208846372365905</v>
      </c>
      <c r="AFP16" s="6">
        <v>-1.7738421380519953E-2</v>
      </c>
      <c r="AFQ16" s="6">
        <v>0.16604344087838996</v>
      </c>
      <c r="AFR16" s="6">
        <v>-0.102204282701015</v>
      </c>
      <c r="AFS16" s="6">
        <v>-0.12930383247137101</v>
      </c>
      <c r="AFT16" s="6">
        <v>9.711329180001993E-2</v>
      </c>
      <c r="AFU16" s="6">
        <v>4.3050090849400036E-2</v>
      </c>
      <c r="AFV16" s="6">
        <v>2.6225368559360085E-2</v>
      </c>
      <c r="AFW16" s="6">
        <v>-5.3768654286860951E-2</v>
      </c>
      <c r="AFX16" s="6">
        <v>2.4570743620399904E-2</v>
      </c>
      <c r="AFY16" s="6">
        <v>-8.0146272599696977E-2</v>
      </c>
      <c r="AFZ16" s="6">
        <v>0.3080680771470099</v>
      </c>
      <c r="AGA16" s="6">
        <v>-9.0582867085933994E-2</v>
      </c>
      <c r="AGB16" s="6">
        <v>0.18808261591195996</v>
      </c>
      <c r="AGC16" s="6">
        <v>-7.6510150849819047E-2</v>
      </c>
      <c r="AGD16" s="6">
        <v>-0.20614018005132695</v>
      </c>
      <c r="AGE16" s="6">
        <v>-7.1325500428677024E-2</v>
      </c>
      <c r="AGF16" s="6">
        <v>-9.5691461980342951E-2</v>
      </c>
      <c r="AGG16" s="6">
        <v>0.11230889993906001</v>
      </c>
      <c r="AGH16" s="6">
        <v>-7.1152706563472945E-2</v>
      </c>
      <c r="AGI16" s="6">
        <v>-0.15173002046346695</v>
      </c>
      <c r="AGJ16" s="6">
        <v>-4.2740006864070978E-2</v>
      </c>
      <c r="AGK16" s="6">
        <v>0.21071283060312007</v>
      </c>
      <c r="AGL16" s="6">
        <v>6.9926778852940075E-2</v>
      </c>
      <c r="AGM16" s="6">
        <v>0.10514013010263001</v>
      </c>
      <c r="AGN16" s="6">
        <v>0.13989917474984992</v>
      </c>
      <c r="AGO16" s="6">
        <v>0.36936191755532999</v>
      </c>
      <c r="AGP16" s="6">
        <v>0.10110930639504989</v>
      </c>
      <c r="AGQ16" s="6">
        <v>0.15679685312510006</v>
      </c>
      <c r="AGR16" s="6">
        <v>-0.14794256252050397</v>
      </c>
      <c r="AGS16" s="6">
        <v>0.14744857984781001</v>
      </c>
      <c r="AGT16" s="6">
        <v>-0.15757377904653502</v>
      </c>
      <c r="AGU16" s="6">
        <v>-7.3634345948696001E-2</v>
      </c>
      <c r="AGV16" s="6">
        <v>-1.3833244264126021E-2</v>
      </c>
      <c r="AGW16" s="6">
        <v>3.6251227438450107E-2</v>
      </c>
      <c r="AGX16" s="6">
        <v>2.2715251028539996E-2</v>
      </c>
      <c r="AGY16" s="6">
        <v>1.7083092331899863E-3</v>
      </c>
      <c r="AGZ16" s="6">
        <v>0.16550461488961998</v>
      </c>
      <c r="AHA16" s="6">
        <v>-1.3888855397701017E-2</v>
      </c>
      <c r="AHB16" s="6">
        <v>0.10884837347268994</v>
      </c>
      <c r="AHC16" s="6">
        <v>0.29637269216776008</v>
      </c>
      <c r="AHD16" s="6">
        <v>-1.2028057992457986E-2</v>
      </c>
      <c r="AHE16" s="6">
        <v>-6.9070120275021019E-2</v>
      </c>
      <c r="AHF16" s="6">
        <v>-5.0851900994777988E-2</v>
      </c>
      <c r="AHG16" s="6">
        <v>-7.8433652341366011E-2</v>
      </c>
      <c r="AHH16" s="6">
        <v>-1.1221428334712957E-2</v>
      </c>
      <c r="AHI16" s="6">
        <v>0.17479900556802996</v>
      </c>
      <c r="AHJ16" s="6">
        <v>-0.19358052772283596</v>
      </c>
      <c r="AHK16" s="6">
        <v>-0.141058702886105</v>
      </c>
      <c r="AHL16" s="6">
        <v>-4.7638554990292015E-2</v>
      </c>
      <c r="AHM16" s="6">
        <v>0.18748978811501993</v>
      </c>
      <c r="AHN16" s="6">
        <v>0.16893820005655003</v>
      </c>
      <c r="AHO16" s="6">
        <v>-0.14533634942770002</v>
      </c>
      <c r="AHP16" s="6">
        <v>3.3594171583650079E-2</v>
      </c>
      <c r="AHQ16" s="6">
        <v>-0.11916704934835398</v>
      </c>
      <c r="AHR16" s="6">
        <v>-0.21698441070318197</v>
      </c>
      <c r="AHS16" s="6">
        <v>0.13620154100657</v>
      </c>
      <c r="AHT16" s="6">
        <v>-8.9628000676632014E-2</v>
      </c>
      <c r="AHU16" s="6">
        <v>0.27113525110482994</v>
      </c>
      <c r="AHV16" s="6">
        <v>-5.7285149514675004E-2</v>
      </c>
      <c r="AHW16" s="6">
        <v>-7.7642400681972035E-2</v>
      </c>
      <c r="AHX16" s="6">
        <v>-5.9201200425625045E-2</v>
      </c>
      <c r="AHY16" s="6">
        <v>-7.0998747766018E-2</v>
      </c>
      <c r="AHZ16" s="6">
        <v>0.24203554826975004</v>
      </c>
      <c r="AIA16" s="6">
        <v>1.5011589109900081E-2</v>
      </c>
      <c r="AIB16" s="6">
        <v>-0.20299573701620099</v>
      </c>
      <c r="AIC16" s="6">
        <v>6.8518082678320047E-2</v>
      </c>
      <c r="AID16" s="6">
        <v>0.20400754648446995</v>
      </c>
      <c r="AIE16" s="6">
        <v>-1.9742567956448021E-2</v>
      </c>
      <c r="AIF16" s="6">
        <v>-0.14567848008871098</v>
      </c>
      <c r="AIG16" s="6">
        <v>-2.1159847199917037E-2</v>
      </c>
      <c r="AIH16" s="6">
        <v>3.8712899267669965E-2</v>
      </c>
      <c r="AII16" s="6">
        <v>4.5337001860140003E-2</v>
      </c>
      <c r="AIJ16" s="6">
        <v>4.4010560095310014E-2</v>
      </c>
      <c r="AIK16" s="6">
        <v>-1.802351039648098E-2</v>
      </c>
      <c r="AIL16" s="6">
        <v>-5.8686871945857977E-2</v>
      </c>
      <c r="AIM16" s="6">
        <v>-7.7371855199336981E-2</v>
      </c>
      <c r="AIN16" s="6">
        <v>0.25355474191904004</v>
      </c>
      <c r="AIO16" s="6">
        <v>1.6476552069190076E-2</v>
      </c>
      <c r="AIP16" s="6">
        <v>-9.4972868382930953E-2</v>
      </c>
      <c r="AIQ16" s="6">
        <v>2.663222986460001E-2</v>
      </c>
      <c r="AIR16" s="6">
        <v>0.21098856168984992</v>
      </c>
      <c r="AIS16" s="6">
        <v>0.17283956247568</v>
      </c>
      <c r="AIT16" s="6">
        <v>0.21864287096262003</v>
      </c>
      <c r="AIU16" s="6">
        <v>4.4451515257359908E-2</v>
      </c>
      <c r="AIV16" s="6">
        <v>3.1544487059119941E-2</v>
      </c>
      <c r="AIW16" s="6">
        <v>0.14507261949778005</v>
      </c>
      <c r="AIX16" s="6">
        <v>0.11794177728890998</v>
      </c>
      <c r="AIY16" s="6">
        <v>0.14152352052926997</v>
      </c>
      <c r="AIZ16" s="6">
        <v>-8.9791973054409002E-2</v>
      </c>
      <c r="AJA16" s="6">
        <v>-0.137882311761379</v>
      </c>
      <c r="AJB16" s="6">
        <v>2.9758612692359909E-2</v>
      </c>
      <c r="AJC16" s="6">
        <v>0.14701322752236989</v>
      </c>
      <c r="AJD16" s="6">
        <v>7.8542868673799893E-2</v>
      </c>
      <c r="AJE16" s="6">
        <v>-3.0174572885036E-2</v>
      </c>
      <c r="AJF16" s="6">
        <v>0.1556805773377401</v>
      </c>
      <c r="AJG16" s="6">
        <v>-9.2892189443110951E-2</v>
      </c>
      <c r="AJH16" s="6">
        <v>0.10459808546304994</v>
      </c>
      <c r="AJI16" s="6">
        <v>0.12344996172190004</v>
      </c>
      <c r="AJJ16" s="6">
        <v>-9.3655724942684038E-2</v>
      </c>
      <c r="AJK16" s="6">
        <v>6.6237608969210049E-2</v>
      </c>
      <c r="AJL16" s="6">
        <v>0.1212062044739699</v>
      </c>
      <c r="AJM16" s="6">
        <v>0.13622883993387003</v>
      </c>
      <c r="AJN16" s="6">
        <v>-5.9231002748012962E-2</v>
      </c>
      <c r="AJO16" s="6">
        <v>0.28977135854959002</v>
      </c>
      <c r="AJP16" s="6">
        <v>0.1019697590470301</v>
      </c>
      <c r="AJQ16" s="6">
        <v>0.18085555273294007</v>
      </c>
      <c r="AJR16" s="6">
        <v>3.1674305975440076E-2</v>
      </c>
      <c r="AJS16" s="6">
        <v>0.15576473909616007</v>
      </c>
      <c r="AJT16" s="6">
        <v>4.5163671553130058E-2</v>
      </c>
      <c r="AJU16" s="6">
        <v>5.4954926550389915E-2</v>
      </c>
      <c r="AJV16" s="6">
        <v>4.8151533186439943E-2</v>
      </c>
      <c r="AJW16" s="6">
        <v>2.390639024973007E-2</v>
      </c>
      <c r="AJX16" s="6">
        <v>7.3360605835899317E-3</v>
      </c>
      <c r="AJY16" s="6">
        <v>-6.4816792428493031E-2</v>
      </c>
      <c r="AJZ16" s="6">
        <v>-3.8535316407680043E-2</v>
      </c>
      <c r="AKA16" s="6">
        <v>1.1674563467499954E-2</v>
      </c>
      <c r="AKB16" s="6">
        <v>-6.8286259591578968E-2</v>
      </c>
      <c r="AKC16" s="6">
        <v>2.9845039427280007E-2</v>
      </c>
      <c r="AKD16" s="6">
        <v>0.13463131624460001</v>
      </c>
      <c r="AKE16" s="6">
        <v>1.2413184225559926E-2</v>
      </c>
      <c r="AKF16" s="6">
        <v>3.8271705687050073E-2</v>
      </c>
      <c r="AKG16" s="6">
        <v>-4.7850509107112971E-2</v>
      </c>
      <c r="AKH16" s="6">
        <v>1.8738429129119938E-2</v>
      </c>
      <c r="AKI16" s="6">
        <v>6.1721126616000044E-2</v>
      </c>
      <c r="AKJ16" s="6">
        <v>0.24541703897714995</v>
      </c>
      <c r="AKK16" s="6">
        <v>-0.112219651162624</v>
      </c>
      <c r="AKL16" s="6">
        <v>6.9964448988439898E-2</v>
      </c>
      <c r="AKM16" s="6">
        <v>0.20928172308207005</v>
      </c>
      <c r="AKN16" s="6">
        <v>0.16290859419106996</v>
      </c>
      <c r="AKO16" s="6">
        <v>2.8111143708200448E-3</v>
      </c>
      <c r="AKP16" s="6">
        <v>-7.8530569493771019E-2</v>
      </c>
      <c r="AKQ16" s="6">
        <v>-6.4629812657832963E-2</v>
      </c>
      <c r="AKR16" s="6">
        <v>9.9470059454439985E-2</v>
      </c>
      <c r="AKS16" s="6">
        <v>1.6844670355320002E-2</v>
      </c>
      <c r="AKT16" s="6">
        <v>3.7927906095980068E-2</v>
      </c>
      <c r="AKU16" s="6">
        <v>-0.14750172656774496</v>
      </c>
      <c r="AKV16" s="6">
        <v>-5.608626168966302E-2</v>
      </c>
      <c r="AKW16" s="6">
        <v>9.5992605268959919E-2</v>
      </c>
      <c r="AKX16" s="6">
        <v>-4.3216784417628995E-2</v>
      </c>
      <c r="AKY16" s="6">
        <v>-0.22991301578283296</v>
      </c>
      <c r="AKZ16" s="6">
        <v>-0.15288694661855695</v>
      </c>
      <c r="ALA16" s="6">
        <v>2.4787704527380106E-2</v>
      </c>
      <c r="ALB16" s="6">
        <v>9.5422069609170102E-2</v>
      </c>
      <c r="ALC16" s="6">
        <v>-7.6845188558101962E-2</v>
      </c>
      <c r="ALD16" s="6">
        <v>-3.6041160047054044E-2</v>
      </c>
      <c r="ALE16" s="6">
        <v>-6.373204749822603E-2</v>
      </c>
      <c r="ALF16" s="6">
        <v>-7.4410338819027033E-2</v>
      </c>
      <c r="ALG16" s="6">
        <v>-1.7997817397119587E-3</v>
      </c>
      <c r="ALH16" s="6">
        <v>-7.3201139390469017E-2</v>
      </c>
      <c r="ALI16" s="6">
        <v>0.17669264513253991</v>
      </c>
      <c r="ALJ16" s="6">
        <v>-0.12435098451376003</v>
      </c>
      <c r="ALK16" s="6">
        <v>-0.19406213325262101</v>
      </c>
      <c r="ALL16" s="6">
        <v>4.2272727072240057E-2</v>
      </c>
      <c r="ALM16" s="6">
        <v>0.20377806860209002</v>
      </c>
      <c r="ALN16" s="6">
        <v>-7.9662398695949932E-3</v>
      </c>
      <c r="ALO16" s="6">
        <v>0.15415517526865008</v>
      </c>
      <c r="ALP16" s="6">
        <v>0.14684383112192001</v>
      </c>
      <c r="ALQ16" s="11">
        <f t="shared" si="1"/>
        <v>2.9999999999999728E-2</v>
      </c>
      <c r="ALR16" s="11">
        <v>-0.15749059778451874</v>
      </c>
      <c r="ALS16" s="11">
        <v>2.634350496530502E-2</v>
      </c>
      <c r="ALT16" s="11">
        <v>0.24542273122072594</v>
      </c>
      <c r="ALU16" s="7"/>
      <c r="AMF16" s="7"/>
    </row>
    <row r="22" spans="1009:1009" x14ac:dyDescent="0.25">
      <c r="ALU22" s="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MG35"/>
  <sheetViews>
    <sheetView workbookViewId="0">
      <selection activeCell="A4" sqref="A4"/>
    </sheetView>
  </sheetViews>
  <sheetFormatPr defaultRowHeight="15.75" x14ac:dyDescent="0.25"/>
  <cols>
    <col min="1" max="1" width="10.875" style="2" customWidth="1"/>
    <col min="2" max="2" width="19.125" style="2" customWidth="1"/>
    <col min="3" max="3" width="21.625" style="2" customWidth="1"/>
    <col min="4" max="4" width="12.25" style="2" customWidth="1"/>
    <col min="5" max="5" width="7.25" style="2" customWidth="1"/>
    <col min="6" max="1004" width="9" style="2"/>
    <col min="1005" max="1007" width="10.875" style="2" customWidth="1"/>
    <col min="1008" max="1008" width="14.125" style="2" bestFit="1" customWidth="1"/>
    <col min="1009" max="16384" width="9" style="2"/>
  </cols>
  <sheetData>
    <row r="1" spans="1:1021" ht="21" x14ac:dyDescent="0.35">
      <c r="A1" s="1" t="s">
        <v>0</v>
      </c>
      <c r="D1" s="20"/>
      <c r="E1" s="19"/>
      <c r="G1" s="23"/>
      <c r="H1" s="23"/>
      <c r="J1" s="2">
        <v>1.2</v>
      </c>
    </row>
    <row r="2" spans="1:1021" x14ac:dyDescent="0.25">
      <c r="A2" s="2" t="s">
        <v>22</v>
      </c>
      <c r="B2" s="18">
        <v>1000</v>
      </c>
      <c r="D2" s="20"/>
      <c r="G2" s="17"/>
    </row>
    <row r="3" spans="1:1021" x14ac:dyDescent="0.25">
      <c r="A3" s="2" t="s">
        <v>41</v>
      </c>
      <c r="D3" s="20"/>
      <c r="G3" s="17"/>
    </row>
    <row r="4" spans="1:1021" x14ac:dyDescent="0.25">
      <c r="A4" s="2" t="s">
        <v>86</v>
      </c>
      <c r="D4" s="20"/>
      <c r="G4" s="17"/>
    </row>
    <row r="5" spans="1:1021" x14ac:dyDescent="0.25">
      <c r="A5" s="2" t="s">
        <v>26</v>
      </c>
      <c r="D5" s="20"/>
      <c r="G5" s="17"/>
      <c r="ALR5" s="9"/>
    </row>
    <row r="6" spans="1:1021" ht="21" x14ac:dyDescent="0.35">
      <c r="A6" s="2" t="s">
        <v>3</v>
      </c>
      <c r="D6" s="20"/>
      <c r="ALQ6" s="1" t="s">
        <v>17</v>
      </c>
    </row>
    <row r="7" spans="1:1021" s="3" customFormat="1" ht="16.5" thickBot="1" x14ac:dyDescent="0.3">
      <c r="A7" s="3" t="s">
        <v>4</v>
      </c>
      <c r="D7" s="21"/>
    </row>
    <row r="8" spans="1:1021" s="12" customFormat="1" ht="21" x14ac:dyDescent="0.35">
      <c r="C8" s="13" t="s">
        <v>5</v>
      </c>
      <c r="E8" s="13" t="s">
        <v>18</v>
      </c>
      <c r="ALQ8" s="22" t="s">
        <v>6</v>
      </c>
      <c r="ALR8" s="22" t="s">
        <v>19</v>
      </c>
      <c r="ALS8" s="22" t="s">
        <v>20</v>
      </c>
      <c r="ALT8" s="22" t="s">
        <v>21</v>
      </c>
    </row>
    <row r="9" spans="1:1021" s="15" customFormat="1" ht="21.75" thickBot="1" x14ac:dyDescent="0.4">
      <c r="D9" s="16"/>
      <c r="E9" s="15">
        <v>1</v>
      </c>
      <c r="F9" s="15">
        <v>2</v>
      </c>
      <c r="G9" s="15">
        <v>3</v>
      </c>
      <c r="H9" s="15">
        <v>4</v>
      </c>
      <c r="I9" s="15">
        <v>5</v>
      </c>
      <c r="J9" s="15">
        <v>6</v>
      </c>
      <c r="K9" s="15">
        <v>7</v>
      </c>
      <c r="L9" s="15">
        <v>8</v>
      </c>
      <c r="M9" s="15">
        <v>9</v>
      </c>
      <c r="N9" s="15">
        <v>10</v>
      </c>
      <c r="O9" s="15">
        <v>11</v>
      </c>
      <c r="P9" s="15">
        <v>12</v>
      </c>
      <c r="Q9" s="15">
        <v>13</v>
      </c>
      <c r="R9" s="15">
        <v>14</v>
      </c>
      <c r="S9" s="15">
        <v>15</v>
      </c>
      <c r="T9" s="15">
        <v>16</v>
      </c>
      <c r="U9" s="15">
        <v>17</v>
      </c>
      <c r="V9" s="15">
        <v>18</v>
      </c>
      <c r="W9" s="15">
        <v>19</v>
      </c>
      <c r="X9" s="15">
        <v>20</v>
      </c>
      <c r="Y9" s="15">
        <v>21</v>
      </c>
      <c r="Z9" s="15">
        <v>22</v>
      </c>
      <c r="AA9" s="15">
        <v>23</v>
      </c>
      <c r="AB9" s="15">
        <v>24</v>
      </c>
      <c r="AC9" s="15">
        <v>25</v>
      </c>
      <c r="AD9" s="15">
        <v>26</v>
      </c>
      <c r="AE9" s="15">
        <v>27</v>
      </c>
      <c r="AF9" s="15">
        <v>28</v>
      </c>
      <c r="AG9" s="15">
        <v>29</v>
      </c>
      <c r="AH9" s="15">
        <v>30</v>
      </c>
      <c r="AI9" s="15">
        <v>31</v>
      </c>
      <c r="AJ9" s="15">
        <v>32</v>
      </c>
      <c r="AK9" s="15">
        <v>33</v>
      </c>
      <c r="AL9" s="15">
        <v>34</v>
      </c>
      <c r="AM9" s="15">
        <v>35</v>
      </c>
      <c r="AN9" s="15">
        <v>36</v>
      </c>
      <c r="AO9" s="15">
        <v>37</v>
      </c>
      <c r="AP9" s="15">
        <v>38</v>
      </c>
      <c r="AQ9" s="15">
        <v>39</v>
      </c>
      <c r="AR9" s="15">
        <v>40</v>
      </c>
      <c r="AS9" s="15">
        <v>41</v>
      </c>
      <c r="AT9" s="15">
        <v>42</v>
      </c>
      <c r="AU9" s="15">
        <v>43</v>
      </c>
      <c r="AV9" s="15">
        <v>44</v>
      </c>
      <c r="AW9" s="15">
        <v>45</v>
      </c>
      <c r="AX9" s="15">
        <v>46</v>
      </c>
      <c r="AY9" s="15">
        <v>47</v>
      </c>
      <c r="AZ9" s="15">
        <v>48</v>
      </c>
      <c r="BA9" s="15">
        <v>49</v>
      </c>
      <c r="BB9" s="15">
        <v>50</v>
      </c>
      <c r="BC9" s="15">
        <v>51</v>
      </c>
      <c r="BD9" s="15">
        <v>52</v>
      </c>
      <c r="BE9" s="15">
        <v>53</v>
      </c>
      <c r="BF9" s="15">
        <v>54</v>
      </c>
      <c r="BG9" s="15">
        <v>55</v>
      </c>
      <c r="BH9" s="15">
        <v>56</v>
      </c>
      <c r="BI9" s="15">
        <v>57</v>
      </c>
      <c r="BJ9" s="15">
        <v>58</v>
      </c>
      <c r="BK9" s="15">
        <v>59</v>
      </c>
      <c r="BL9" s="15">
        <v>60</v>
      </c>
      <c r="BM9" s="15">
        <v>61</v>
      </c>
      <c r="BN9" s="15">
        <v>62</v>
      </c>
      <c r="BO9" s="15">
        <v>63</v>
      </c>
      <c r="BP9" s="15">
        <v>64</v>
      </c>
      <c r="BQ9" s="15">
        <v>65</v>
      </c>
      <c r="BR9" s="15">
        <v>66</v>
      </c>
      <c r="BS9" s="15">
        <v>67</v>
      </c>
      <c r="BT9" s="15">
        <v>68</v>
      </c>
      <c r="BU9" s="15">
        <v>69</v>
      </c>
      <c r="BV9" s="15">
        <v>70</v>
      </c>
      <c r="BW9" s="15">
        <v>71</v>
      </c>
      <c r="BX9" s="15">
        <v>72</v>
      </c>
      <c r="BY9" s="15">
        <v>73</v>
      </c>
      <c r="BZ9" s="15">
        <v>74</v>
      </c>
      <c r="CA9" s="15">
        <v>75</v>
      </c>
      <c r="CB9" s="15">
        <v>76</v>
      </c>
      <c r="CC9" s="15">
        <v>77</v>
      </c>
      <c r="CD9" s="15">
        <v>78</v>
      </c>
      <c r="CE9" s="15">
        <v>79</v>
      </c>
      <c r="CF9" s="15">
        <v>80</v>
      </c>
      <c r="CG9" s="15">
        <v>81</v>
      </c>
      <c r="CH9" s="15">
        <v>82</v>
      </c>
      <c r="CI9" s="15">
        <v>83</v>
      </c>
      <c r="CJ9" s="15">
        <v>84</v>
      </c>
      <c r="CK9" s="15">
        <v>85</v>
      </c>
      <c r="CL9" s="15">
        <v>86</v>
      </c>
      <c r="CM9" s="15">
        <v>87</v>
      </c>
      <c r="CN9" s="15">
        <v>88</v>
      </c>
      <c r="CO9" s="15">
        <v>89</v>
      </c>
      <c r="CP9" s="15">
        <v>90</v>
      </c>
      <c r="CQ9" s="15">
        <v>91</v>
      </c>
      <c r="CR9" s="15">
        <v>92</v>
      </c>
      <c r="CS9" s="15">
        <v>93</v>
      </c>
      <c r="CT9" s="15">
        <v>94</v>
      </c>
      <c r="CU9" s="15">
        <v>95</v>
      </c>
      <c r="CV9" s="15">
        <v>96</v>
      </c>
      <c r="CW9" s="15">
        <v>97</v>
      </c>
      <c r="CX9" s="15">
        <v>98</v>
      </c>
      <c r="CY9" s="15">
        <v>99</v>
      </c>
      <c r="CZ9" s="15">
        <v>100</v>
      </c>
      <c r="DA9" s="15">
        <v>101</v>
      </c>
      <c r="DB9" s="15">
        <v>102</v>
      </c>
      <c r="DC9" s="15">
        <v>103</v>
      </c>
      <c r="DD9" s="15">
        <v>104</v>
      </c>
      <c r="DE9" s="15">
        <v>105</v>
      </c>
      <c r="DF9" s="15">
        <v>106</v>
      </c>
      <c r="DG9" s="15">
        <v>107</v>
      </c>
      <c r="DH9" s="15">
        <v>108</v>
      </c>
      <c r="DI9" s="15">
        <v>109</v>
      </c>
      <c r="DJ9" s="15">
        <v>110</v>
      </c>
      <c r="DK9" s="15">
        <v>111</v>
      </c>
      <c r="DL9" s="15">
        <v>112</v>
      </c>
      <c r="DM9" s="15">
        <v>113</v>
      </c>
      <c r="DN9" s="15">
        <v>114</v>
      </c>
      <c r="DO9" s="15">
        <v>115</v>
      </c>
      <c r="DP9" s="15">
        <v>116</v>
      </c>
      <c r="DQ9" s="15">
        <v>117</v>
      </c>
      <c r="DR9" s="15">
        <v>118</v>
      </c>
      <c r="DS9" s="15">
        <v>119</v>
      </c>
      <c r="DT9" s="15">
        <v>120</v>
      </c>
      <c r="DU9" s="15">
        <v>121</v>
      </c>
      <c r="DV9" s="15">
        <v>122</v>
      </c>
      <c r="DW9" s="15">
        <v>123</v>
      </c>
      <c r="DX9" s="15">
        <v>124</v>
      </c>
      <c r="DY9" s="15">
        <v>125</v>
      </c>
      <c r="DZ9" s="15">
        <v>126</v>
      </c>
      <c r="EA9" s="15">
        <v>127</v>
      </c>
      <c r="EB9" s="15">
        <v>128</v>
      </c>
      <c r="EC9" s="15">
        <v>129</v>
      </c>
      <c r="ED9" s="15">
        <v>130</v>
      </c>
      <c r="EE9" s="15">
        <v>131</v>
      </c>
      <c r="EF9" s="15">
        <v>132</v>
      </c>
      <c r="EG9" s="15">
        <v>133</v>
      </c>
      <c r="EH9" s="15">
        <v>134</v>
      </c>
      <c r="EI9" s="15">
        <v>135</v>
      </c>
      <c r="EJ9" s="15">
        <v>136</v>
      </c>
      <c r="EK9" s="15">
        <v>137</v>
      </c>
      <c r="EL9" s="15">
        <v>138</v>
      </c>
      <c r="EM9" s="15">
        <v>139</v>
      </c>
      <c r="EN9" s="15">
        <v>140</v>
      </c>
      <c r="EO9" s="15">
        <v>141</v>
      </c>
      <c r="EP9" s="15">
        <v>142</v>
      </c>
      <c r="EQ9" s="15">
        <v>143</v>
      </c>
      <c r="ER9" s="15">
        <v>144</v>
      </c>
      <c r="ES9" s="15">
        <v>145</v>
      </c>
      <c r="ET9" s="15">
        <v>146</v>
      </c>
      <c r="EU9" s="15">
        <v>147</v>
      </c>
      <c r="EV9" s="15">
        <v>148</v>
      </c>
      <c r="EW9" s="15">
        <v>149</v>
      </c>
      <c r="EX9" s="15">
        <v>150</v>
      </c>
      <c r="EY9" s="15">
        <v>151</v>
      </c>
      <c r="EZ9" s="15">
        <v>152</v>
      </c>
      <c r="FA9" s="15">
        <v>153</v>
      </c>
      <c r="FB9" s="15">
        <v>154</v>
      </c>
      <c r="FC9" s="15">
        <v>155</v>
      </c>
      <c r="FD9" s="15">
        <v>156</v>
      </c>
      <c r="FE9" s="15">
        <v>157</v>
      </c>
      <c r="FF9" s="15">
        <v>158</v>
      </c>
      <c r="FG9" s="15">
        <v>159</v>
      </c>
      <c r="FH9" s="15">
        <v>160</v>
      </c>
      <c r="FI9" s="15">
        <v>161</v>
      </c>
      <c r="FJ9" s="15">
        <v>162</v>
      </c>
      <c r="FK9" s="15">
        <v>163</v>
      </c>
      <c r="FL9" s="15">
        <v>164</v>
      </c>
      <c r="FM9" s="15">
        <v>165</v>
      </c>
      <c r="FN9" s="15">
        <v>166</v>
      </c>
      <c r="FO9" s="15">
        <v>167</v>
      </c>
      <c r="FP9" s="15">
        <v>168</v>
      </c>
      <c r="FQ9" s="15">
        <v>169</v>
      </c>
      <c r="FR9" s="15">
        <v>170</v>
      </c>
      <c r="FS9" s="15">
        <v>171</v>
      </c>
      <c r="FT9" s="15">
        <v>172</v>
      </c>
      <c r="FU9" s="15">
        <v>173</v>
      </c>
      <c r="FV9" s="15">
        <v>174</v>
      </c>
      <c r="FW9" s="15">
        <v>175</v>
      </c>
      <c r="FX9" s="15">
        <v>176</v>
      </c>
      <c r="FY9" s="15">
        <v>177</v>
      </c>
      <c r="FZ9" s="15">
        <v>178</v>
      </c>
      <c r="GA9" s="15">
        <v>179</v>
      </c>
      <c r="GB9" s="15">
        <v>180</v>
      </c>
      <c r="GC9" s="15">
        <v>181</v>
      </c>
      <c r="GD9" s="15">
        <v>182</v>
      </c>
      <c r="GE9" s="15">
        <v>183</v>
      </c>
      <c r="GF9" s="15">
        <v>184</v>
      </c>
      <c r="GG9" s="15">
        <v>185</v>
      </c>
      <c r="GH9" s="15">
        <v>186</v>
      </c>
      <c r="GI9" s="15">
        <v>187</v>
      </c>
      <c r="GJ9" s="15">
        <v>188</v>
      </c>
      <c r="GK9" s="15">
        <v>189</v>
      </c>
      <c r="GL9" s="15">
        <v>190</v>
      </c>
      <c r="GM9" s="15">
        <v>191</v>
      </c>
      <c r="GN9" s="15">
        <v>192</v>
      </c>
      <c r="GO9" s="15">
        <v>193</v>
      </c>
      <c r="GP9" s="15">
        <v>194</v>
      </c>
      <c r="GQ9" s="15">
        <v>195</v>
      </c>
      <c r="GR9" s="15">
        <v>196</v>
      </c>
      <c r="GS9" s="15">
        <v>197</v>
      </c>
      <c r="GT9" s="15">
        <v>198</v>
      </c>
      <c r="GU9" s="15">
        <v>199</v>
      </c>
      <c r="GV9" s="15">
        <v>200</v>
      </c>
      <c r="GW9" s="15">
        <v>201</v>
      </c>
      <c r="GX9" s="15">
        <v>202</v>
      </c>
      <c r="GY9" s="15">
        <v>203</v>
      </c>
      <c r="GZ9" s="15">
        <v>204</v>
      </c>
      <c r="HA9" s="15">
        <v>205</v>
      </c>
      <c r="HB9" s="15">
        <v>206</v>
      </c>
      <c r="HC9" s="15">
        <v>207</v>
      </c>
      <c r="HD9" s="15">
        <v>208</v>
      </c>
      <c r="HE9" s="15">
        <v>209</v>
      </c>
      <c r="HF9" s="15">
        <v>210</v>
      </c>
      <c r="HG9" s="15">
        <v>211</v>
      </c>
      <c r="HH9" s="15">
        <v>212</v>
      </c>
      <c r="HI9" s="15">
        <v>213</v>
      </c>
      <c r="HJ9" s="15">
        <v>214</v>
      </c>
      <c r="HK9" s="15">
        <v>215</v>
      </c>
      <c r="HL9" s="15">
        <v>216</v>
      </c>
      <c r="HM9" s="15">
        <v>217</v>
      </c>
      <c r="HN9" s="15">
        <v>218</v>
      </c>
      <c r="HO9" s="15">
        <v>219</v>
      </c>
      <c r="HP9" s="15">
        <v>220</v>
      </c>
      <c r="HQ9" s="15">
        <v>221</v>
      </c>
      <c r="HR9" s="15">
        <v>222</v>
      </c>
      <c r="HS9" s="15">
        <v>223</v>
      </c>
      <c r="HT9" s="15">
        <v>224</v>
      </c>
      <c r="HU9" s="15">
        <v>225</v>
      </c>
      <c r="HV9" s="15">
        <v>226</v>
      </c>
      <c r="HW9" s="15">
        <v>227</v>
      </c>
      <c r="HX9" s="15">
        <v>228</v>
      </c>
      <c r="HY9" s="15">
        <v>229</v>
      </c>
      <c r="HZ9" s="15">
        <v>230</v>
      </c>
      <c r="IA9" s="15">
        <v>231</v>
      </c>
      <c r="IB9" s="15">
        <v>232</v>
      </c>
      <c r="IC9" s="15">
        <v>233</v>
      </c>
      <c r="ID9" s="15">
        <v>234</v>
      </c>
      <c r="IE9" s="15">
        <v>235</v>
      </c>
      <c r="IF9" s="15">
        <v>236</v>
      </c>
      <c r="IG9" s="15">
        <v>237</v>
      </c>
      <c r="IH9" s="15">
        <v>238</v>
      </c>
      <c r="II9" s="15">
        <v>239</v>
      </c>
      <c r="IJ9" s="15">
        <v>240</v>
      </c>
      <c r="IK9" s="15">
        <v>241</v>
      </c>
      <c r="IL9" s="15">
        <v>242</v>
      </c>
      <c r="IM9" s="15">
        <v>243</v>
      </c>
      <c r="IN9" s="15">
        <v>244</v>
      </c>
      <c r="IO9" s="15">
        <v>245</v>
      </c>
      <c r="IP9" s="15">
        <v>246</v>
      </c>
      <c r="IQ9" s="15">
        <v>247</v>
      </c>
      <c r="IR9" s="15">
        <v>248</v>
      </c>
      <c r="IS9" s="15">
        <v>249</v>
      </c>
      <c r="IT9" s="15">
        <v>250</v>
      </c>
      <c r="IU9" s="15">
        <v>251</v>
      </c>
      <c r="IV9" s="15">
        <v>252</v>
      </c>
      <c r="IW9" s="15">
        <v>253</v>
      </c>
      <c r="IX9" s="15">
        <v>254</v>
      </c>
      <c r="IY9" s="15">
        <v>255</v>
      </c>
      <c r="IZ9" s="15">
        <v>256</v>
      </c>
      <c r="JA9" s="15">
        <v>257</v>
      </c>
      <c r="JB9" s="15">
        <v>258</v>
      </c>
      <c r="JC9" s="15">
        <v>259</v>
      </c>
      <c r="JD9" s="15">
        <v>260</v>
      </c>
      <c r="JE9" s="15">
        <v>261</v>
      </c>
      <c r="JF9" s="15">
        <v>262</v>
      </c>
      <c r="JG9" s="15">
        <v>263</v>
      </c>
      <c r="JH9" s="15">
        <v>264</v>
      </c>
      <c r="JI9" s="15">
        <v>265</v>
      </c>
      <c r="JJ9" s="15">
        <v>266</v>
      </c>
      <c r="JK9" s="15">
        <v>267</v>
      </c>
      <c r="JL9" s="15">
        <v>268</v>
      </c>
      <c r="JM9" s="15">
        <v>269</v>
      </c>
      <c r="JN9" s="15">
        <v>270</v>
      </c>
      <c r="JO9" s="15">
        <v>271</v>
      </c>
      <c r="JP9" s="15">
        <v>272</v>
      </c>
      <c r="JQ9" s="15">
        <v>273</v>
      </c>
      <c r="JR9" s="15">
        <v>274</v>
      </c>
      <c r="JS9" s="15">
        <v>275</v>
      </c>
      <c r="JT9" s="15">
        <v>276</v>
      </c>
      <c r="JU9" s="15">
        <v>277</v>
      </c>
      <c r="JV9" s="15">
        <v>278</v>
      </c>
      <c r="JW9" s="15">
        <v>279</v>
      </c>
      <c r="JX9" s="15">
        <v>280</v>
      </c>
      <c r="JY9" s="15">
        <v>281</v>
      </c>
      <c r="JZ9" s="15">
        <v>282</v>
      </c>
      <c r="KA9" s="15">
        <v>283</v>
      </c>
      <c r="KB9" s="15">
        <v>284</v>
      </c>
      <c r="KC9" s="15">
        <v>285</v>
      </c>
      <c r="KD9" s="15">
        <v>286</v>
      </c>
      <c r="KE9" s="15">
        <v>287</v>
      </c>
      <c r="KF9" s="15">
        <v>288</v>
      </c>
      <c r="KG9" s="15">
        <v>289</v>
      </c>
      <c r="KH9" s="15">
        <v>290</v>
      </c>
      <c r="KI9" s="15">
        <v>291</v>
      </c>
      <c r="KJ9" s="15">
        <v>292</v>
      </c>
      <c r="KK9" s="15">
        <v>293</v>
      </c>
      <c r="KL9" s="15">
        <v>294</v>
      </c>
      <c r="KM9" s="15">
        <v>295</v>
      </c>
      <c r="KN9" s="15">
        <v>296</v>
      </c>
      <c r="KO9" s="15">
        <v>297</v>
      </c>
      <c r="KP9" s="15">
        <v>298</v>
      </c>
      <c r="KQ9" s="15">
        <v>299</v>
      </c>
      <c r="KR9" s="15">
        <v>300</v>
      </c>
      <c r="KS9" s="15">
        <v>301</v>
      </c>
      <c r="KT9" s="15">
        <v>302</v>
      </c>
      <c r="KU9" s="15">
        <v>303</v>
      </c>
      <c r="KV9" s="15">
        <v>304</v>
      </c>
      <c r="KW9" s="15">
        <v>305</v>
      </c>
      <c r="KX9" s="15">
        <v>306</v>
      </c>
      <c r="KY9" s="15">
        <v>307</v>
      </c>
      <c r="KZ9" s="15">
        <v>308</v>
      </c>
      <c r="LA9" s="15">
        <v>309</v>
      </c>
      <c r="LB9" s="15">
        <v>310</v>
      </c>
      <c r="LC9" s="15">
        <v>311</v>
      </c>
      <c r="LD9" s="15">
        <v>312</v>
      </c>
      <c r="LE9" s="15">
        <v>313</v>
      </c>
      <c r="LF9" s="15">
        <v>314</v>
      </c>
      <c r="LG9" s="15">
        <v>315</v>
      </c>
      <c r="LH9" s="15">
        <v>316</v>
      </c>
      <c r="LI9" s="15">
        <v>317</v>
      </c>
      <c r="LJ9" s="15">
        <v>318</v>
      </c>
      <c r="LK9" s="15">
        <v>319</v>
      </c>
      <c r="LL9" s="15">
        <v>320</v>
      </c>
      <c r="LM9" s="15">
        <v>321</v>
      </c>
      <c r="LN9" s="15">
        <v>322</v>
      </c>
      <c r="LO9" s="15">
        <v>323</v>
      </c>
      <c r="LP9" s="15">
        <v>324</v>
      </c>
      <c r="LQ9" s="15">
        <v>325</v>
      </c>
      <c r="LR9" s="15">
        <v>326</v>
      </c>
      <c r="LS9" s="15">
        <v>327</v>
      </c>
      <c r="LT9" s="15">
        <v>328</v>
      </c>
      <c r="LU9" s="15">
        <v>329</v>
      </c>
      <c r="LV9" s="15">
        <v>330</v>
      </c>
      <c r="LW9" s="15">
        <v>331</v>
      </c>
      <c r="LX9" s="15">
        <v>332</v>
      </c>
      <c r="LY9" s="15">
        <v>333</v>
      </c>
      <c r="LZ9" s="15">
        <v>334</v>
      </c>
      <c r="MA9" s="15">
        <v>335</v>
      </c>
      <c r="MB9" s="15">
        <v>336</v>
      </c>
      <c r="MC9" s="15">
        <v>337</v>
      </c>
      <c r="MD9" s="15">
        <v>338</v>
      </c>
      <c r="ME9" s="15">
        <v>339</v>
      </c>
      <c r="MF9" s="15">
        <v>340</v>
      </c>
      <c r="MG9" s="15">
        <v>341</v>
      </c>
      <c r="MH9" s="15">
        <v>342</v>
      </c>
      <c r="MI9" s="15">
        <v>343</v>
      </c>
      <c r="MJ9" s="15">
        <v>344</v>
      </c>
      <c r="MK9" s="15">
        <v>345</v>
      </c>
      <c r="ML9" s="15">
        <v>346</v>
      </c>
      <c r="MM9" s="15">
        <v>347</v>
      </c>
      <c r="MN9" s="15">
        <v>348</v>
      </c>
      <c r="MO9" s="15">
        <v>349</v>
      </c>
      <c r="MP9" s="15">
        <v>350</v>
      </c>
      <c r="MQ9" s="15">
        <v>351</v>
      </c>
      <c r="MR9" s="15">
        <v>352</v>
      </c>
      <c r="MS9" s="15">
        <v>353</v>
      </c>
      <c r="MT9" s="15">
        <v>354</v>
      </c>
      <c r="MU9" s="15">
        <v>355</v>
      </c>
      <c r="MV9" s="15">
        <v>356</v>
      </c>
      <c r="MW9" s="15">
        <v>357</v>
      </c>
      <c r="MX9" s="15">
        <v>358</v>
      </c>
      <c r="MY9" s="15">
        <v>359</v>
      </c>
      <c r="MZ9" s="15">
        <v>360</v>
      </c>
      <c r="NA9" s="15">
        <v>361</v>
      </c>
      <c r="NB9" s="15">
        <v>362</v>
      </c>
      <c r="NC9" s="15">
        <v>363</v>
      </c>
      <c r="ND9" s="15">
        <v>364</v>
      </c>
      <c r="NE9" s="15">
        <v>365</v>
      </c>
      <c r="NF9" s="15">
        <v>366</v>
      </c>
      <c r="NG9" s="15">
        <v>367</v>
      </c>
      <c r="NH9" s="15">
        <v>368</v>
      </c>
      <c r="NI9" s="15">
        <v>369</v>
      </c>
      <c r="NJ9" s="15">
        <v>370</v>
      </c>
      <c r="NK9" s="15">
        <v>371</v>
      </c>
      <c r="NL9" s="15">
        <v>372</v>
      </c>
      <c r="NM9" s="15">
        <v>373</v>
      </c>
      <c r="NN9" s="15">
        <v>374</v>
      </c>
      <c r="NO9" s="15">
        <v>375</v>
      </c>
      <c r="NP9" s="15">
        <v>376</v>
      </c>
      <c r="NQ9" s="15">
        <v>377</v>
      </c>
      <c r="NR9" s="15">
        <v>378</v>
      </c>
      <c r="NS9" s="15">
        <v>379</v>
      </c>
      <c r="NT9" s="15">
        <v>380</v>
      </c>
      <c r="NU9" s="15">
        <v>381</v>
      </c>
      <c r="NV9" s="15">
        <v>382</v>
      </c>
      <c r="NW9" s="15">
        <v>383</v>
      </c>
      <c r="NX9" s="15">
        <v>384</v>
      </c>
      <c r="NY9" s="15">
        <v>385</v>
      </c>
      <c r="NZ9" s="15">
        <v>386</v>
      </c>
      <c r="OA9" s="15">
        <v>387</v>
      </c>
      <c r="OB9" s="15">
        <v>388</v>
      </c>
      <c r="OC9" s="15">
        <v>389</v>
      </c>
      <c r="OD9" s="15">
        <v>390</v>
      </c>
      <c r="OE9" s="15">
        <v>391</v>
      </c>
      <c r="OF9" s="15">
        <v>392</v>
      </c>
      <c r="OG9" s="15">
        <v>393</v>
      </c>
      <c r="OH9" s="15">
        <v>394</v>
      </c>
      <c r="OI9" s="15">
        <v>395</v>
      </c>
      <c r="OJ9" s="15">
        <v>396</v>
      </c>
      <c r="OK9" s="15">
        <v>397</v>
      </c>
      <c r="OL9" s="15">
        <v>398</v>
      </c>
      <c r="OM9" s="15">
        <v>399</v>
      </c>
      <c r="ON9" s="15">
        <v>400</v>
      </c>
      <c r="OO9" s="15">
        <v>401</v>
      </c>
      <c r="OP9" s="15">
        <v>402</v>
      </c>
      <c r="OQ9" s="15">
        <v>403</v>
      </c>
      <c r="OR9" s="15">
        <v>404</v>
      </c>
      <c r="OS9" s="15">
        <v>405</v>
      </c>
      <c r="OT9" s="15">
        <v>406</v>
      </c>
      <c r="OU9" s="15">
        <v>407</v>
      </c>
      <c r="OV9" s="15">
        <v>408</v>
      </c>
      <c r="OW9" s="15">
        <v>409</v>
      </c>
      <c r="OX9" s="15">
        <v>410</v>
      </c>
      <c r="OY9" s="15">
        <v>411</v>
      </c>
      <c r="OZ9" s="15">
        <v>412</v>
      </c>
      <c r="PA9" s="15">
        <v>413</v>
      </c>
      <c r="PB9" s="15">
        <v>414</v>
      </c>
      <c r="PC9" s="15">
        <v>415</v>
      </c>
      <c r="PD9" s="15">
        <v>416</v>
      </c>
      <c r="PE9" s="15">
        <v>417</v>
      </c>
      <c r="PF9" s="15">
        <v>418</v>
      </c>
      <c r="PG9" s="15">
        <v>419</v>
      </c>
      <c r="PH9" s="15">
        <v>420</v>
      </c>
      <c r="PI9" s="15">
        <v>421</v>
      </c>
      <c r="PJ9" s="15">
        <v>422</v>
      </c>
      <c r="PK9" s="15">
        <v>423</v>
      </c>
      <c r="PL9" s="15">
        <v>424</v>
      </c>
      <c r="PM9" s="15">
        <v>425</v>
      </c>
      <c r="PN9" s="15">
        <v>426</v>
      </c>
      <c r="PO9" s="15">
        <v>427</v>
      </c>
      <c r="PP9" s="15">
        <v>428</v>
      </c>
      <c r="PQ9" s="15">
        <v>429</v>
      </c>
      <c r="PR9" s="15">
        <v>430</v>
      </c>
      <c r="PS9" s="15">
        <v>431</v>
      </c>
      <c r="PT9" s="15">
        <v>432</v>
      </c>
      <c r="PU9" s="15">
        <v>433</v>
      </c>
      <c r="PV9" s="15">
        <v>434</v>
      </c>
      <c r="PW9" s="15">
        <v>435</v>
      </c>
      <c r="PX9" s="15">
        <v>436</v>
      </c>
      <c r="PY9" s="15">
        <v>437</v>
      </c>
      <c r="PZ9" s="15">
        <v>438</v>
      </c>
      <c r="QA9" s="15">
        <v>439</v>
      </c>
      <c r="QB9" s="15">
        <v>440</v>
      </c>
      <c r="QC9" s="15">
        <v>441</v>
      </c>
      <c r="QD9" s="15">
        <v>442</v>
      </c>
      <c r="QE9" s="15">
        <v>443</v>
      </c>
      <c r="QF9" s="15">
        <v>444</v>
      </c>
      <c r="QG9" s="15">
        <v>445</v>
      </c>
      <c r="QH9" s="15">
        <v>446</v>
      </c>
      <c r="QI9" s="15">
        <v>447</v>
      </c>
      <c r="QJ9" s="15">
        <v>448</v>
      </c>
      <c r="QK9" s="15">
        <v>449</v>
      </c>
      <c r="QL9" s="15">
        <v>450</v>
      </c>
      <c r="QM9" s="15">
        <v>451</v>
      </c>
      <c r="QN9" s="15">
        <v>452</v>
      </c>
      <c r="QO9" s="15">
        <v>453</v>
      </c>
      <c r="QP9" s="15">
        <v>454</v>
      </c>
      <c r="QQ9" s="15">
        <v>455</v>
      </c>
      <c r="QR9" s="15">
        <v>456</v>
      </c>
      <c r="QS9" s="15">
        <v>457</v>
      </c>
      <c r="QT9" s="15">
        <v>458</v>
      </c>
      <c r="QU9" s="15">
        <v>459</v>
      </c>
      <c r="QV9" s="15">
        <v>460</v>
      </c>
      <c r="QW9" s="15">
        <v>461</v>
      </c>
      <c r="QX9" s="15">
        <v>462</v>
      </c>
      <c r="QY9" s="15">
        <v>463</v>
      </c>
      <c r="QZ9" s="15">
        <v>464</v>
      </c>
      <c r="RA9" s="15">
        <v>465</v>
      </c>
      <c r="RB9" s="15">
        <v>466</v>
      </c>
      <c r="RC9" s="15">
        <v>467</v>
      </c>
      <c r="RD9" s="15">
        <v>468</v>
      </c>
      <c r="RE9" s="15">
        <v>469</v>
      </c>
      <c r="RF9" s="15">
        <v>470</v>
      </c>
      <c r="RG9" s="15">
        <v>471</v>
      </c>
      <c r="RH9" s="15">
        <v>472</v>
      </c>
      <c r="RI9" s="15">
        <v>473</v>
      </c>
      <c r="RJ9" s="15">
        <v>474</v>
      </c>
      <c r="RK9" s="15">
        <v>475</v>
      </c>
      <c r="RL9" s="15">
        <v>476</v>
      </c>
      <c r="RM9" s="15">
        <v>477</v>
      </c>
      <c r="RN9" s="15">
        <v>478</v>
      </c>
      <c r="RO9" s="15">
        <v>479</v>
      </c>
      <c r="RP9" s="15">
        <v>480</v>
      </c>
      <c r="RQ9" s="15">
        <v>481</v>
      </c>
      <c r="RR9" s="15">
        <v>482</v>
      </c>
      <c r="RS9" s="15">
        <v>483</v>
      </c>
      <c r="RT9" s="15">
        <v>484</v>
      </c>
      <c r="RU9" s="15">
        <v>485</v>
      </c>
      <c r="RV9" s="15">
        <v>486</v>
      </c>
      <c r="RW9" s="15">
        <v>487</v>
      </c>
      <c r="RX9" s="15">
        <v>488</v>
      </c>
      <c r="RY9" s="15">
        <v>489</v>
      </c>
      <c r="RZ9" s="15">
        <v>490</v>
      </c>
      <c r="SA9" s="15">
        <v>491</v>
      </c>
      <c r="SB9" s="15">
        <v>492</v>
      </c>
      <c r="SC9" s="15">
        <v>493</v>
      </c>
      <c r="SD9" s="15">
        <v>494</v>
      </c>
      <c r="SE9" s="15">
        <v>495</v>
      </c>
      <c r="SF9" s="15">
        <v>496</v>
      </c>
      <c r="SG9" s="15">
        <v>497</v>
      </c>
      <c r="SH9" s="15">
        <v>498</v>
      </c>
      <c r="SI9" s="15">
        <v>499</v>
      </c>
      <c r="SJ9" s="15">
        <v>500</v>
      </c>
      <c r="SK9" s="15">
        <v>501</v>
      </c>
      <c r="SL9" s="15">
        <v>502</v>
      </c>
      <c r="SM9" s="15">
        <v>503</v>
      </c>
      <c r="SN9" s="15">
        <v>504</v>
      </c>
      <c r="SO9" s="15">
        <v>505</v>
      </c>
      <c r="SP9" s="15">
        <v>506</v>
      </c>
      <c r="SQ9" s="15">
        <v>507</v>
      </c>
      <c r="SR9" s="15">
        <v>508</v>
      </c>
      <c r="SS9" s="15">
        <v>509</v>
      </c>
      <c r="ST9" s="15">
        <v>510</v>
      </c>
      <c r="SU9" s="15">
        <v>511</v>
      </c>
      <c r="SV9" s="15">
        <v>512</v>
      </c>
      <c r="SW9" s="15">
        <v>513</v>
      </c>
      <c r="SX9" s="15">
        <v>514</v>
      </c>
      <c r="SY9" s="15">
        <v>515</v>
      </c>
      <c r="SZ9" s="15">
        <v>516</v>
      </c>
      <c r="TA9" s="15">
        <v>517</v>
      </c>
      <c r="TB9" s="15">
        <v>518</v>
      </c>
      <c r="TC9" s="15">
        <v>519</v>
      </c>
      <c r="TD9" s="15">
        <v>520</v>
      </c>
      <c r="TE9" s="15">
        <v>521</v>
      </c>
      <c r="TF9" s="15">
        <v>522</v>
      </c>
      <c r="TG9" s="15">
        <v>523</v>
      </c>
      <c r="TH9" s="15">
        <v>524</v>
      </c>
      <c r="TI9" s="15">
        <v>525</v>
      </c>
      <c r="TJ9" s="15">
        <v>526</v>
      </c>
      <c r="TK9" s="15">
        <v>527</v>
      </c>
      <c r="TL9" s="15">
        <v>528</v>
      </c>
      <c r="TM9" s="15">
        <v>529</v>
      </c>
      <c r="TN9" s="15">
        <v>530</v>
      </c>
      <c r="TO9" s="15">
        <v>531</v>
      </c>
      <c r="TP9" s="15">
        <v>532</v>
      </c>
      <c r="TQ9" s="15">
        <v>533</v>
      </c>
      <c r="TR9" s="15">
        <v>534</v>
      </c>
      <c r="TS9" s="15">
        <v>535</v>
      </c>
      <c r="TT9" s="15">
        <v>536</v>
      </c>
      <c r="TU9" s="15">
        <v>537</v>
      </c>
      <c r="TV9" s="15">
        <v>538</v>
      </c>
      <c r="TW9" s="15">
        <v>539</v>
      </c>
      <c r="TX9" s="15">
        <v>540</v>
      </c>
      <c r="TY9" s="15">
        <v>541</v>
      </c>
      <c r="TZ9" s="15">
        <v>542</v>
      </c>
      <c r="UA9" s="15">
        <v>543</v>
      </c>
      <c r="UB9" s="15">
        <v>544</v>
      </c>
      <c r="UC9" s="15">
        <v>545</v>
      </c>
      <c r="UD9" s="15">
        <v>546</v>
      </c>
      <c r="UE9" s="15">
        <v>547</v>
      </c>
      <c r="UF9" s="15">
        <v>548</v>
      </c>
      <c r="UG9" s="15">
        <v>549</v>
      </c>
      <c r="UH9" s="15">
        <v>550</v>
      </c>
      <c r="UI9" s="15">
        <v>551</v>
      </c>
      <c r="UJ9" s="15">
        <v>552</v>
      </c>
      <c r="UK9" s="15">
        <v>553</v>
      </c>
      <c r="UL9" s="15">
        <v>554</v>
      </c>
      <c r="UM9" s="15">
        <v>555</v>
      </c>
      <c r="UN9" s="15">
        <v>556</v>
      </c>
      <c r="UO9" s="15">
        <v>557</v>
      </c>
      <c r="UP9" s="15">
        <v>558</v>
      </c>
      <c r="UQ9" s="15">
        <v>559</v>
      </c>
      <c r="UR9" s="15">
        <v>560</v>
      </c>
      <c r="US9" s="15">
        <v>561</v>
      </c>
      <c r="UT9" s="15">
        <v>562</v>
      </c>
      <c r="UU9" s="15">
        <v>563</v>
      </c>
      <c r="UV9" s="15">
        <v>564</v>
      </c>
      <c r="UW9" s="15">
        <v>565</v>
      </c>
      <c r="UX9" s="15">
        <v>566</v>
      </c>
      <c r="UY9" s="15">
        <v>567</v>
      </c>
      <c r="UZ9" s="15">
        <v>568</v>
      </c>
      <c r="VA9" s="15">
        <v>569</v>
      </c>
      <c r="VB9" s="15">
        <v>570</v>
      </c>
      <c r="VC9" s="15">
        <v>571</v>
      </c>
      <c r="VD9" s="15">
        <v>572</v>
      </c>
      <c r="VE9" s="15">
        <v>573</v>
      </c>
      <c r="VF9" s="15">
        <v>574</v>
      </c>
      <c r="VG9" s="15">
        <v>575</v>
      </c>
      <c r="VH9" s="15">
        <v>576</v>
      </c>
      <c r="VI9" s="15">
        <v>577</v>
      </c>
      <c r="VJ9" s="15">
        <v>578</v>
      </c>
      <c r="VK9" s="15">
        <v>579</v>
      </c>
      <c r="VL9" s="15">
        <v>580</v>
      </c>
      <c r="VM9" s="15">
        <v>581</v>
      </c>
      <c r="VN9" s="15">
        <v>582</v>
      </c>
      <c r="VO9" s="15">
        <v>583</v>
      </c>
      <c r="VP9" s="15">
        <v>584</v>
      </c>
      <c r="VQ9" s="15">
        <v>585</v>
      </c>
      <c r="VR9" s="15">
        <v>586</v>
      </c>
      <c r="VS9" s="15">
        <v>587</v>
      </c>
      <c r="VT9" s="15">
        <v>588</v>
      </c>
      <c r="VU9" s="15">
        <v>589</v>
      </c>
      <c r="VV9" s="15">
        <v>590</v>
      </c>
      <c r="VW9" s="15">
        <v>591</v>
      </c>
      <c r="VX9" s="15">
        <v>592</v>
      </c>
      <c r="VY9" s="15">
        <v>593</v>
      </c>
      <c r="VZ9" s="15">
        <v>594</v>
      </c>
      <c r="WA9" s="15">
        <v>595</v>
      </c>
      <c r="WB9" s="15">
        <v>596</v>
      </c>
      <c r="WC9" s="15">
        <v>597</v>
      </c>
      <c r="WD9" s="15">
        <v>598</v>
      </c>
      <c r="WE9" s="15">
        <v>599</v>
      </c>
      <c r="WF9" s="15">
        <v>600</v>
      </c>
      <c r="WG9" s="15">
        <v>601</v>
      </c>
      <c r="WH9" s="15">
        <v>602</v>
      </c>
      <c r="WI9" s="15">
        <v>603</v>
      </c>
      <c r="WJ9" s="15">
        <v>604</v>
      </c>
      <c r="WK9" s="15">
        <v>605</v>
      </c>
      <c r="WL9" s="15">
        <v>606</v>
      </c>
      <c r="WM9" s="15">
        <v>607</v>
      </c>
      <c r="WN9" s="15">
        <v>608</v>
      </c>
      <c r="WO9" s="15">
        <v>609</v>
      </c>
      <c r="WP9" s="15">
        <v>610</v>
      </c>
      <c r="WQ9" s="15">
        <v>611</v>
      </c>
      <c r="WR9" s="15">
        <v>612</v>
      </c>
      <c r="WS9" s="15">
        <v>613</v>
      </c>
      <c r="WT9" s="15">
        <v>614</v>
      </c>
      <c r="WU9" s="15">
        <v>615</v>
      </c>
      <c r="WV9" s="15">
        <v>616</v>
      </c>
      <c r="WW9" s="15">
        <v>617</v>
      </c>
      <c r="WX9" s="15">
        <v>618</v>
      </c>
      <c r="WY9" s="15">
        <v>619</v>
      </c>
      <c r="WZ9" s="15">
        <v>620</v>
      </c>
      <c r="XA9" s="15">
        <v>621</v>
      </c>
      <c r="XB9" s="15">
        <v>622</v>
      </c>
      <c r="XC9" s="15">
        <v>623</v>
      </c>
      <c r="XD9" s="15">
        <v>624</v>
      </c>
      <c r="XE9" s="15">
        <v>625</v>
      </c>
      <c r="XF9" s="15">
        <v>626</v>
      </c>
      <c r="XG9" s="15">
        <v>627</v>
      </c>
      <c r="XH9" s="15">
        <v>628</v>
      </c>
      <c r="XI9" s="15">
        <v>629</v>
      </c>
      <c r="XJ9" s="15">
        <v>630</v>
      </c>
      <c r="XK9" s="15">
        <v>631</v>
      </c>
      <c r="XL9" s="15">
        <v>632</v>
      </c>
      <c r="XM9" s="15">
        <v>633</v>
      </c>
      <c r="XN9" s="15">
        <v>634</v>
      </c>
      <c r="XO9" s="15">
        <v>635</v>
      </c>
      <c r="XP9" s="15">
        <v>636</v>
      </c>
      <c r="XQ9" s="15">
        <v>637</v>
      </c>
      <c r="XR9" s="15">
        <v>638</v>
      </c>
      <c r="XS9" s="15">
        <v>639</v>
      </c>
      <c r="XT9" s="15">
        <v>640</v>
      </c>
      <c r="XU9" s="15">
        <v>641</v>
      </c>
      <c r="XV9" s="15">
        <v>642</v>
      </c>
      <c r="XW9" s="15">
        <v>643</v>
      </c>
      <c r="XX9" s="15">
        <v>644</v>
      </c>
      <c r="XY9" s="15">
        <v>645</v>
      </c>
      <c r="XZ9" s="15">
        <v>646</v>
      </c>
      <c r="YA9" s="15">
        <v>647</v>
      </c>
      <c r="YB9" s="15">
        <v>648</v>
      </c>
      <c r="YC9" s="15">
        <v>649</v>
      </c>
      <c r="YD9" s="15">
        <v>650</v>
      </c>
      <c r="YE9" s="15">
        <v>651</v>
      </c>
      <c r="YF9" s="15">
        <v>652</v>
      </c>
      <c r="YG9" s="15">
        <v>653</v>
      </c>
      <c r="YH9" s="15">
        <v>654</v>
      </c>
      <c r="YI9" s="15">
        <v>655</v>
      </c>
      <c r="YJ9" s="15">
        <v>656</v>
      </c>
      <c r="YK9" s="15">
        <v>657</v>
      </c>
      <c r="YL9" s="15">
        <v>658</v>
      </c>
      <c r="YM9" s="15">
        <v>659</v>
      </c>
      <c r="YN9" s="15">
        <v>660</v>
      </c>
      <c r="YO9" s="15">
        <v>661</v>
      </c>
      <c r="YP9" s="15">
        <v>662</v>
      </c>
      <c r="YQ9" s="15">
        <v>663</v>
      </c>
      <c r="YR9" s="15">
        <v>664</v>
      </c>
      <c r="YS9" s="15">
        <v>665</v>
      </c>
      <c r="YT9" s="15">
        <v>666</v>
      </c>
      <c r="YU9" s="15">
        <v>667</v>
      </c>
      <c r="YV9" s="15">
        <v>668</v>
      </c>
      <c r="YW9" s="15">
        <v>669</v>
      </c>
      <c r="YX9" s="15">
        <v>670</v>
      </c>
      <c r="YY9" s="15">
        <v>671</v>
      </c>
      <c r="YZ9" s="15">
        <v>672</v>
      </c>
      <c r="ZA9" s="15">
        <v>673</v>
      </c>
      <c r="ZB9" s="15">
        <v>674</v>
      </c>
      <c r="ZC9" s="15">
        <v>675</v>
      </c>
      <c r="ZD9" s="15">
        <v>676</v>
      </c>
      <c r="ZE9" s="15">
        <v>677</v>
      </c>
      <c r="ZF9" s="15">
        <v>678</v>
      </c>
      <c r="ZG9" s="15">
        <v>679</v>
      </c>
      <c r="ZH9" s="15">
        <v>680</v>
      </c>
      <c r="ZI9" s="15">
        <v>681</v>
      </c>
      <c r="ZJ9" s="15">
        <v>682</v>
      </c>
      <c r="ZK9" s="15">
        <v>683</v>
      </c>
      <c r="ZL9" s="15">
        <v>684</v>
      </c>
      <c r="ZM9" s="15">
        <v>685</v>
      </c>
      <c r="ZN9" s="15">
        <v>686</v>
      </c>
      <c r="ZO9" s="15">
        <v>687</v>
      </c>
      <c r="ZP9" s="15">
        <v>688</v>
      </c>
      <c r="ZQ9" s="15">
        <v>689</v>
      </c>
      <c r="ZR9" s="15">
        <v>690</v>
      </c>
      <c r="ZS9" s="15">
        <v>691</v>
      </c>
      <c r="ZT9" s="15">
        <v>692</v>
      </c>
      <c r="ZU9" s="15">
        <v>693</v>
      </c>
      <c r="ZV9" s="15">
        <v>694</v>
      </c>
      <c r="ZW9" s="15">
        <v>695</v>
      </c>
      <c r="ZX9" s="15">
        <v>696</v>
      </c>
      <c r="ZY9" s="15">
        <v>697</v>
      </c>
      <c r="ZZ9" s="15">
        <v>698</v>
      </c>
      <c r="AAA9" s="15">
        <v>699</v>
      </c>
      <c r="AAB9" s="15">
        <v>700</v>
      </c>
      <c r="AAC9" s="15">
        <v>701</v>
      </c>
      <c r="AAD9" s="15">
        <v>702</v>
      </c>
      <c r="AAE9" s="15">
        <v>703</v>
      </c>
      <c r="AAF9" s="15">
        <v>704</v>
      </c>
      <c r="AAG9" s="15">
        <v>705</v>
      </c>
      <c r="AAH9" s="15">
        <v>706</v>
      </c>
      <c r="AAI9" s="15">
        <v>707</v>
      </c>
      <c r="AAJ9" s="15">
        <v>708</v>
      </c>
      <c r="AAK9" s="15">
        <v>709</v>
      </c>
      <c r="AAL9" s="15">
        <v>710</v>
      </c>
      <c r="AAM9" s="15">
        <v>711</v>
      </c>
      <c r="AAN9" s="15">
        <v>712</v>
      </c>
      <c r="AAO9" s="15">
        <v>713</v>
      </c>
      <c r="AAP9" s="15">
        <v>714</v>
      </c>
      <c r="AAQ9" s="15">
        <v>715</v>
      </c>
      <c r="AAR9" s="15">
        <v>716</v>
      </c>
      <c r="AAS9" s="15">
        <v>717</v>
      </c>
      <c r="AAT9" s="15">
        <v>718</v>
      </c>
      <c r="AAU9" s="15">
        <v>719</v>
      </c>
      <c r="AAV9" s="15">
        <v>720</v>
      </c>
      <c r="AAW9" s="15">
        <v>721</v>
      </c>
      <c r="AAX9" s="15">
        <v>722</v>
      </c>
      <c r="AAY9" s="15">
        <v>723</v>
      </c>
      <c r="AAZ9" s="15">
        <v>724</v>
      </c>
      <c r="ABA9" s="15">
        <v>725</v>
      </c>
      <c r="ABB9" s="15">
        <v>726</v>
      </c>
      <c r="ABC9" s="15">
        <v>727</v>
      </c>
      <c r="ABD9" s="15">
        <v>728</v>
      </c>
      <c r="ABE9" s="15">
        <v>729</v>
      </c>
      <c r="ABF9" s="15">
        <v>730</v>
      </c>
      <c r="ABG9" s="15">
        <v>731</v>
      </c>
      <c r="ABH9" s="15">
        <v>732</v>
      </c>
      <c r="ABI9" s="15">
        <v>733</v>
      </c>
      <c r="ABJ9" s="15">
        <v>734</v>
      </c>
      <c r="ABK9" s="15">
        <v>735</v>
      </c>
      <c r="ABL9" s="15">
        <v>736</v>
      </c>
      <c r="ABM9" s="15">
        <v>737</v>
      </c>
      <c r="ABN9" s="15">
        <v>738</v>
      </c>
      <c r="ABO9" s="15">
        <v>739</v>
      </c>
      <c r="ABP9" s="15">
        <v>740</v>
      </c>
      <c r="ABQ9" s="15">
        <v>741</v>
      </c>
      <c r="ABR9" s="15">
        <v>742</v>
      </c>
      <c r="ABS9" s="15">
        <v>743</v>
      </c>
      <c r="ABT9" s="15">
        <v>744</v>
      </c>
      <c r="ABU9" s="15">
        <v>745</v>
      </c>
      <c r="ABV9" s="15">
        <v>746</v>
      </c>
      <c r="ABW9" s="15">
        <v>747</v>
      </c>
      <c r="ABX9" s="15">
        <v>748</v>
      </c>
      <c r="ABY9" s="15">
        <v>749</v>
      </c>
      <c r="ABZ9" s="15">
        <v>750</v>
      </c>
      <c r="ACA9" s="15">
        <v>751</v>
      </c>
      <c r="ACB9" s="15">
        <v>752</v>
      </c>
      <c r="ACC9" s="15">
        <v>753</v>
      </c>
      <c r="ACD9" s="15">
        <v>754</v>
      </c>
      <c r="ACE9" s="15">
        <v>755</v>
      </c>
      <c r="ACF9" s="15">
        <v>756</v>
      </c>
      <c r="ACG9" s="15">
        <v>757</v>
      </c>
      <c r="ACH9" s="15">
        <v>758</v>
      </c>
      <c r="ACI9" s="15">
        <v>759</v>
      </c>
      <c r="ACJ9" s="15">
        <v>760</v>
      </c>
      <c r="ACK9" s="15">
        <v>761</v>
      </c>
      <c r="ACL9" s="15">
        <v>762</v>
      </c>
      <c r="ACM9" s="15">
        <v>763</v>
      </c>
      <c r="ACN9" s="15">
        <v>764</v>
      </c>
      <c r="ACO9" s="15">
        <v>765</v>
      </c>
      <c r="ACP9" s="15">
        <v>766</v>
      </c>
      <c r="ACQ9" s="15">
        <v>767</v>
      </c>
      <c r="ACR9" s="15">
        <v>768</v>
      </c>
      <c r="ACS9" s="15">
        <v>769</v>
      </c>
      <c r="ACT9" s="15">
        <v>770</v>
      </c>
      <c r="ACU9" s="15">
        <v>771</v>
      </c>
      <c r="ACV9" s="15">
        <v>772</v>
      </c>
      <c r="ACW9" s="15">
        <v>773</v>
      </c>
      <c r="ACX9" s="15">
        <v>774</v>
      </c>
      <c r="ACY9" s="15">
        <v>775</v>
      </c>
      <c r="ACZ9" s="15">
        <v>776</v>
      </c>
      <c r="ADA9" s="15">
        <v>777</v>
      </c>
      <c r="ADB9" s="15">
        <v>778</v>
      </c>
      <c r="ADC9" s="15">
        <v>779</v>
      </c>
      <c r="ADD9" s="15">
        <v>780</v>
      </c>
      <c r="ADE9" s="15">
        <v>781</v>
      </c>
      <c r="ADF9" s="15">
        <v>782</v>
      </c>
      <c r="ADG9" s="15">
        <v>783</v>
      </c>
      <c r="ADH9" s="15">
        <v>784</v>
      </c>
      <c r="ADI9" s="15">
        <v>785</v>
      </c>
      <c r="ADJ9" s="15">
        <v>786</v>
      </c>
      <c r="ADK9" s="15">
        <v>787</v>
      </c>
      <c r="ADL9" s="15">
        <v>788</v>
      </c>
      <c r="ADM9" s="15">
        <v>789</v>
      </c>
      <c r="ADN9" s="15">
        <v>790</v>
      </c>
      <c r="ADO9" s="15">
        <v>791</v>
      </c>
      <c r="ADP9" s="15">
        <v>792</v>
      </c>
      <c r="ADQ9" s="15">
        <v>793</v>
      </c>
      <c r="ADR9" s="15">
        <v>794</v>
      </c>
      <c r="ADS9" s="15">
        <v>795</v>
      </c>
      <c r="ADT9" s="15">
        <v>796</v>
      </c>
      <c r="ADU9" s="15">
        <v>797</v>
      </c>
      <c r="ADV9" s="15">
        <v>798</v>
      </c>
      <c r="ADW9" s="15">
        <v>799</v>
      </c>
      <c r="ADX9" s="15">
        <v>800</v>
      </c>
      <c r="ADY9" s="15">
        <v>801</v>
      </c>
      <c r="ADZ9" s="15">
        <v>802</v>
      </c>
      <c r="AEA9" s="15">
        <v>803</v>
      </c>
      <c r="AEB9" s="15">
        <v>804</v>
      </c>
      <c r="AEC9" s="15">
        <v>805</v>
      </c>
      <c r="AED9" s="15">
        <v>806</v>
      </c>
      <c r="AEE9" s="15">
        <v>807</v>
      </c>
      <c r="AEF9" s="15">
        <v>808</v>
      </c>
      <c r="AEG9" s="15">
        <v>809</v>
      </c>
      <c r="AEH9" s="15">
        <v>810</v>
      </c>
      <c r="AEI9" s="15">
        <v>811</v>
      </c>
      <c r="AEJ9" s="15">
        <v>812</v>
      </c>
      <c r="AEK9" s="15">
        <v>813</v>
      </c>
      <c r="AEL9" s="15">
        <v>814</v>
      </c>
      <c r="AEM9" s="15">
        <v>815</v>
      </c>
      <c r="AEN9" s="15">
        <v>816</v>
      </c>
      <c r="AEO9" s="15">
        <v>817</v>
      </c>
      <c r="AEP9" s="15">
        <v>818</v>
      </c>
      <c r="AEQ9" s="15">
        <v>819</v>
      </c>
      <c r="AER9" s="15">
        <v>820</v>
      </c>
      <c r="AES9" s="15">
        <v>821</v>
      </c>
      <c r="AET9" s="15">
        <v>822</v>
      </c>
      <c r="AEU9" s="15">
        <v>823</v>
      </c>
      <c r="AEV9" s="15">
        <v>824</v>
      </c>
      <c r="AEW9" s="15">
        <v>825</v>
      </c>
      <c r="AEX9" s="15">
        <v>826</v>
      </c>
      <c r="AEY9" s="15">
        <v>827</v>
      </c>
      <c r="AEZ9" s="15">
        <v>828</v>
      </c>
      <c r="AFA9" s="15">
        <v>829</v>
      </c>
      <c r="AFB9" s="15">
        <v>830</v>
      </c>
      <c r="AFC9" s="15">
        <v>831</v>
      </c>
      <c r="AFD9" s="15">
        <v>832</v>
      </c>
      <c r="AFE9" s="15">
        <v>833</v>
      </c>
      <c r="AFF9" s="15">
        <v>834</v>
      </c>
      <c r="AFG9" s="15">
        <v>835</v>
      </c>
      <c r="AFH9" s="15">
        <v>836</v>
      </c>
      <c r="AFI9" s="15">
        <v>837</v>
      </c>
      <c r="AFJ9" s="15">
        <v>838</v>
      </c>
      <c r="AFK9" s="15">
        <v>839</v>
      </c>
      <c r="AFL9" s="15">
        <v>840</v>
      </c>
      <c r="AFM9" s="15">
        <v>841</v>
      </c>
      <c r="AFN9" s="15">
        <v>842</v>
      </c>
      <c r="AFO9" s="15">
        <v>843</v>
      </c>
      <c r="AFP9" s="15">
        <v>844</v>
      </c>
      <c r="AFQ9" s="15">
        <v>845</v>
      </c>
      <c r="AFR9" s="15">
        <v>846</v>
      </c>
      <c r="AFS9" s="15">
        <v>847</v>
      </c>
      <c r="AFT9" s="15">
        <v>848</v>
      </c>
      <c r="AFU9" s="15">
        <v>849</v>
      </c>
      <c r="AFV9" s="15">
        <v>850</v>
      </c>
      <c r="AFW9" s="15">
        <v>851</v>
      </c>
      <c r="AFX9" s="15">
        <v>852</v>
      </c>
      <c r="AFY9" s="15">
        <v>853</v>
      </c>
      <c r="AFZ9" s="15">
        <v>854</v>
      </c>
      <c r="AGA9" s="15">
        <v>855</v>
      </c>
      <c r="AGB9" s="15">
        <v>856</v>
      </c>
      <c r="AGC9" s="15">
        <v>857</v>
      </c>
      <c r="AGD9" s="15">
        <v>858</v>
      </c>
      <c r="AGE9" s="15">
        <v>859</v>
      </c>
      <c r="AGF9" s="15">
        <v>860</v>
      </c>
      <c r="AGG9" s="15">
        <v>861</v>
      </c>
      <c r="AGH9" s="15">
        <v>862</v>
      </c>
      <c r="AGI9" s="15">
        <v>863</v>
      </c>
      <c r="AGJ9" s="15">
        <v>864</v>
      </c>
      <c r="AGK9" s="15">
        <v>865</v>
      </c>
      <c r="AGL9" s="15">
        <v>866</v>
      </c>
      <c r="AGM9" s="15">
        <v>867</v>
      </c>
      <c r="AGN9" s="15">
        <v>868</v>
      </c>
      <c r="AGO9" s="15">
        <v>869</v>
      </c>
      <c r="AGP9" s="15">
        <v>870</v>
      </c>
      <c r="AGQ9" s="15">
        <v>871</v>
      </c>
      <c r="AGR9" s="15">
        <v>872</v>
      </c>
      <c r="AGS9" s="15">
        <v>873</v>
      </c>
      <c r="AGT9" s="15">
        <v>874</v>
      </c>
      <c r="AGU9" s="15">
        <v>875</v>
      </c>
      <c r="AGV9" s="15">
        <v>876</v>
      </c>
      <c r="AGW9" s="15">
        <v>877</v>
      </c>
      <c r="AGX9" s="15">
        <v>878</v>
      </c>
      <c r="AGY9" s="15">
        <v>879</v>
      </c>
      <c r="AGZ9" s="15">
        <v>880</v>
      </c>
      <c r="AHA9" s="15">
        <v>881</v>
      </c>
      <c r="AHB9" s="15">
        <v>882</v>
      </c>
      <c r="AHC9" s="15">
        <v>883</v>
      </c>
      <c r="AHD9" s="15">
        <v>884</v>
      </c>
      <c r="AHE9" s="15">
        <v>885</v>
      </c>
      <c r="AHF9" s="15">
        <v>886</v>
      </c>
      <c r="AHG9" s="15">
        <v>887</v>
      </c>
      <c r="AHH9" s="15">
        <v>888</v>
      </c>
      <c r="AHI9" s="15">
        <v>889</v>
      </c>
      <c r="AHJ9" s="15">
        <v>890</v>
      </c>
      <c r="AHK9" s="15">
        <v>891</v>
      </c>
      <c r="AHL9" s="15">
        <v>892</v>
      </c>
      <c r="AHM9" s="15">
        <v>893</v>
      </c>
      <c r="AHN9" s="15">
        <v>894</v>
      </c>
      <c r="AHO9" s="15">
        <v>895</v>
      </c>
      <c r="AHP9" s="15">
        <v>896</v>
      </c>
      <c r="AHQ9" s="15">
        <v>897</v>
      </c>
      <c r="AHR9" s="15">
        <v>898</v>
      </c>
      <c r="AHS9" s="15">
        <v>899</v>
      </c>
      <c r="AHT9" s="15">
        <v>900</v>
      </c>
      <c r="AHU9" s="15">
        <v>901</v>
      </c>
      <c r="AHV9" s="15">
        <v>902</v>
      </c>
      <c r="AHW9" s="15">
        <v>903</v>
      </c>
      <c r="AHX9" s="15">
        <v>904</v>
      </c>
      <c r="AHY9" s="15">
        <v>905</v>
      </c>
      <c r="AHZ9" s="15">
        <v>906</v>
      </c>
      <c r="AIA9" s="15">
        <v>907</v>
      </c>
      <c r="AIB9" s="15">
        <v>908</v>
      </c>
      <c r="AIC9" s="15">
        <v>909</v>
      </c>
      <c r="AID9" s="15">
        <v>910</v>
      </c>
      <c r="AIE9" s="15">
        <v>911</v>
      </c>
      <c r="AIF9" s="15">
        <v>912</v>
      </c>
      <c r="AIG9" s="15">
        <v>913</v>
      </c>
      <c r="AIH9" s="15">
        <v>914</v>
      </c>
      <c r="AII9" s="15">
        <v>915</v>
      </c>
      <c r="AIJ9" s="15">
        <v>916</v>
      </c>
      <c r="AIK9" s="15">
        <v>917</v>
      </c>
      <c r="AIL9" s="15">
        <v>918</v>
      </c>
      <c r="AIM9" s="15">
        <v>919</v>
      </c>
      <c r="AIN9" s="15">
        <v>920</v>
      </c>
      <c r="AIO9" s="15">
        <v>921</v>
      </c>
      <c r="AIP9" s="15">
        <v>922</v>
      </c>
      <c r="AIQ9" s="15">
        <v>923</v>
      </c>
      <c r="AIR9" s="15">
        <v>924</v>
      </c>
      <c r="AIS9" s="15">
        <v>925</v>
      </c>
      <c r="AIT9" s="15">
        <v>926</v>
      </c>
      <c r="AIU9" s="15">
        <v>927</v>
      </c>
      <c r="AIV9" s="15">
        <v>928</v>
      </c>
      <c r="AIW9" s="15">
        <v>929</v>
      </c>
      <c r="AIX9" s="15">
        <v>930</v>
      </c>
      <c r="AIY9" s="15">
        <v>931</v>
      </c>
      <c r="AIZ9" s="15">
        <v>932</v>
      </c>
      <c r="AJA9" s="15">
        <v>933</v>
      </c>
      <c r="AJB9" s="15">
        <v>934</v>
      </c>
      <c r="AJC9" s="15">
        <v>935</v>
      </c>
      <c r="AJD9" s="15">
        <v>936</v>
      </c>
      <c r="AJE9" s="15">
        <v>937</v>
      </c>
      <c r="AJF9" s="15">
        <v>938</v>
      </c>
      <c r="AJG9" s="15">
        <v>939</v>
      </c>
      <c r="AJH9" s="15">
        <v>940</v>
      </c>
      <c r="AJI9" s="15">
        <v>941</v>
      </c>
      <c r="AJJ9" s="15">
        <v>942</v>
      </c>
      <c r="AJK9" s="15">
        <v>943</v>
      </c>
      <c r="AJL9" s="15">
        <v>944</v>
      </c>
      <c r="AJM9" s="15">
        <v>945</v>
      </c>
      <c r="AJN9" s="15">
        <v>946</v>
      </c>
      <c r="AJO9" s="15">
        <v>947</v>
      </c>
      <c r="AJP9" s="15">
        <v>948</v>
      </c>
      <c r="AJQ9" s="15">
        <v>949</v>
      </c>
      <c r="AJR9" s="15">
        <v>950</v>
      </c>
      <c r="AJS9" s="15">
        <v>951</v>
      </c>
      <c r="AJT9" s="15">
        <v>952</v>
      </c>
      <c r="AJU9" s="15">
        <v>953</v>
      </c>
      <c r="AJV9" s="15">
        <v>954</v>
      </c>
      <c r="AJW9" s="15">
        <v>955</v>
      </c>
      <c r="AJX9" s="15">
        <v>956</v>
      </c>
      <c r="AJY9" s="15">
        <v>957</v>
      </c>
      <c r="AJZ9" s="15">
        <v>958</v>
      </c>
      <c r="AKA9" s="15">
        <v>959</v>
      </c>
      <c r="AKB9" s="15">
        <v>960</v>
      </c>
      <c r="AKC9" s="15">
        <v>961</v>
      </c>
      <c r="AKD9" s="15">
        <v>962</v>
      </c>
      <c r="AKE9" s="15">
        <v>963</v>
      </c>
      <c r="AKF9" s="15">
        <v>964</v>
      </c>
      <c r="AKG9" s="15">
        <v>965</v>
      </c>
      <c r="AKH9" s="15">
        <v>966</v>
      </c>
      <c r="AKI9" s="15">
        <v>967</v>
      </c>
      <c r="AKJ9" s="15">
        <v>968</v>
      </c>
      <c r="AKK9" s="15">
        <v>969</v>
      </c>
      <c r="AKL9" s="15">
        <v>970</v>
      </c>
      <c r="AKM9" s="15">
        <v>971</v>
      </c>
      <c r="AKN9" s="15">
        <v>972</v>
      </c>
      <c r="AKO9" s="15">
        <v>973</v>
      </c>
      <c r="AKP9" s="15">
        <v>974</v>
      </c>
      <c r="AKQ9" s="15">
        <v>975</v>
      </c>
      <c r="AKR9" s="15">
        <v>976</v>
      </c>
      <c r="AKS9" s="15">
        <v>977</v>
      </c>
      <c r="AKT9" s="15">
        <v>978</v>
      </c>
      <c r="AKU9" s="15">
        <v>979</v>
      </c>
      <c r="AKV9" s="15">
        <v>980</v>
      </c>
      <c r="AKW9" s="15">
        <v>981</v>
      </c>
      <c r="AKX9" s="15">
        <v>982</v>
      </c>
      <c r="AKY9" s="15">
        <v>983</v>
      </c>
      <c r="AKZ9" s="15">
        <v>984</v>
      </c>
      <c r="ALA9" s="15">
        <v>985</v>
      </c>
      <c r="ALB9" s="15">
        <v>986</v>
      </c>
      <c r="ALC9" s="15">
        <v>987</v>
      </c>
      <c r="ALD9" s="15">
        <v>988</v>
      </c>
      <c r="ALE9" s="15">
        <v>989</v>
      </c>
      <c r="ALF9" s="15">
        <v>990</v>
      </c>
      <c r="ALG9" s="15">
        <v>991</v>
      </c>
      <c r="ALH9" s="15">
        <v>992</v>
      </c>
      <c r="ALI9" s="15">
        <v>993</v>
      </c>
      <c r="ALJ9" s="15">
        <v>994</v>
      </c>
      <c r="ALK9" s="15">
        <v>995</v>
      </c>
      <c r="ALL9" s="15">
        <v>996</v>
      </c>
      <c r="ALM9" s="15">
        <v>997</v>
      </c>
      <c r="ALN9" s="15">
        <v>998</v>
      </c>
      <c r="ALO9" s="15">
        <v>999</v>
      </c>
      <c r="ALP9" s="15">
        <v>1000</v>
      </c>
      <c r="ALQ9" s="14">
        <v>1001</v>
      </c>
      <c r="ALR9" s="24">
        <v>1002</v>
      </c>
      <c r="ALS9" s="14">
        <v>1003</v>
      </c>
      <c r="ALT9" s="14">
        <v>1004</v>
      </c>
    </row>
    <row r="10" spans="1:1021" ht="41.25" customHeight="1" x14ac:dyDescent="0.3">
      <c r="B10" s="4" t="s">
        <v>7</v>
      </c>
      <c r="C10" s="5" t="s">
        <v>8</v>
      </c>
      <c r="D10" s="5" t="s">
        <v>34</v>
      </c>
      <c r="E10" s="6">
        <v>2.1334434723856002E-2</v>
      </c>
      <c r="F10" s="6">
        <v>4.0727388620321325E-3</v>
      </c>
      <c r="G10" s="6">
        <v>1.4406753754612122E-2</v>
      </c>
      <c r="H10" s="6">
        <v>1.3408685898784091E-2</v>
      </c>
      <c r="I10" s="6">
        <v>1.6139818406104046E-2</v>
      </c>
      <c r="J10" s="6">
        <v>2.2610021805760119E-2</v>
      </c>
      <c r="K10" s="6">
        <v>9.1323148965881569E-3</v>
      </c>
      <c r="L10" s="6">
        <v>7.4546110391561556E-3</v>
      </c>
      <c r="M10" s="6">
        <v>1.4034391617772103E-2</v>
      </c>
      <c r="N10" s="6">
        <v>5.548740601539948E-3</v>
      </c>
      <c r="O10" s="6">
        <v>1.3216139054296071E-2</v>
      </c>
      <c r="P10" s="6">
        <v>8.9384805917679284E-3</v>
      </c>
      <c r="Q10" s="6">
        <v>1.5585495209692114E-2</v>
      </c>
      <c r="R10" s="6">
        <v>6.7566644907041014E-3</v>
      </c>
      <c r="S10" s="6">
        <v>5.479789948468039E-3</v>
      </c>
      <c r="T10" s="6">
        <v>1.6798998093604044E-2</v>
      </c>
      <c r="U10" s="6">
        <v>-6.1375977993191047E-4</v>
      </c>
      <c r="V10" s="6">
        <v>1.2475134110452146E-2</v>
      </c>
      <c r="W10" s="6">
        <v>1.7970873093604046E-2</v>
      </c>
      <c r="X10" s="6">
        <v>1.119697210788414E-2</v>
      </c>
      <c r="Y10" s="6">
        <v>6.0511362314200953E-3</v>
      </c>
      <c r="Z10" s="6">
        <v>5.6218397378919541E-3</v>
      </c>
      <c r="AA10" s="6">
        <v>1.9005418992039946E-2</v>
      </c>
      <c r="AB10" s="6">
        <v>6.6674005746879435E-3</v>
      </c>
      <c r="AC10" s="6">
        <v>1.9778896546359906E-2</v>
      </c>
      <c r="AD10" s="6">
        <v>1.2378574585912017E-2</v>
      </c>
      <c r="AE10" s="6">
        <v>6.0110819101360964E-3</v>
      </c>
      <c r="AF10" s="6">
        <v>1.6214634156231977E-2</v>
      </c>
      <c r="AG10" s="6">
        <v>1.8201900696760122E-2</v>
      </c>
      <c r="AH10" s="6">
        <v>1.9601799225808056E-2</v>
      </c>
      <c r="AI10" s="6">
        <v>1.5426422333716083E-2</v>
      </c>
      <c r="AJ10" s="6">
        <v>1.4774681305888047E-2</v>
      </c>
      <c r="AK10" s="6">
        <v>1.7359043335912018E-2</v>
      </c>
      <c r="AL10" s="6">
        <v>1.349380133152015E-2</v>
      </c>
      <c r="AM10" s="6">
        <v>2.3003984665876068E-2</v>
      </c>
      <c r="AN10" s="6">
        <v>1.7236019349100143E-2</v>
      </c>
      <c r="AO10" s="6">
        <v>1.3370205140116031E-2</v>
      </c>
      <c r="AP10" s="6">
        <v>9.8561537027319727E-3</v>
      </c>
      <c r="AQ10" s="6">
        <v>1.5682769989971944E-2</v>
      </c>
      <c r="AR10" s="6">
        <v>3.9704572916079541E-3</v>
      </c>
      <c r="AS10" s="6">
        <v>1.8718315339083982E-2</v>
      </c>
      <c r="AT10" s="6">
        <v>5.8078062295959694E-3</v>
      </c>
      <c r="AU10" s="6">
        <v>1.654951689242791E-2</v>
      </c>
      <c r="AV10" s="6">
        <v>2.6154257035252038E-2</v>
      </c>
      <c r="AW10" s="6">
        <v>7.9093706369440693E-3</v>
      </c>
      <c r="AX10" s="6">
        <v>1.4053989624976114E-2</v>
      </c>
      <c r="AY10" s="6">
        <v>1.3371349549287993E-2</v>
      </c>
      <c r="AZ10" s="6">
        <v>1.7066789841651983E-2</v>
      </c>
      <c r="BA10" s="6">
        <v>1.5980030274388046E-2</v>
      </c>
      <c r="BB10" s="6">
        <v>7.9298269510240556E-3</v>
      </c>
      <c r="BC10" s="6">
        <v>7.3055517435039914E-3</v>
      </c>
      <c r="BD10" s="6">
        <v>1.9700361466408113E-2</v>
      </c>
      <c r="BE10" s="6">
        <v>1.7284227585796078E-2</v>
      </c>
      <c r="BF10" s="6">
        <v>1.6402603363995918E-2</v>
      </c>
      <c r="BG10" s="6">
        <v>1.8612457489971944E-2</v>
      </c>
      <c r="BH10" s="6">
        <v>1.7464042878148081E-2</v>
      </c>
      <c r="BI10" s="6">
        <v>1.147048590182812E-2</v>
      </c>
      <c r="BJ10" s="6">
        <v>9.1099989175839838E-3</v>
      </c>
      <c r="BK10" s="6">
        <v>1.643622038364391E-2</v>
      </c>
      <c r="BL10" s="6">
        <v>1.29090082407041E-2</v>
      </c>
      <c r="BM10" s="6">
        <v>8.5851442575399454E-3</v>
      </c>
      <c r="BN10" s="6">
        <v>3.4172785043679824E-3</v>
      </c>
      <c r="BO10" s="6">
        <v>1.2726904129983929E-2</v>
      </c>
      <c r="BP10" s="6">
        <v>2.633822081088414E-2</v>
      </c>
      <c r="BQ10" s="6">
        <v>1.3720680451396126E-2</v>
      </c>
      <c r="BR10" s="6">
        <v>1.1495805954927907E-2</v>
      </c>
      <c r="BS10" s="6">
        <v>1.8188739991192117E-2</v>
      </c>
      <c r="BT10" s="6">
        <v>2.0852209305760115E-2</v>
      </c>
      <c r="BU10" s="6">
        <v>1.6983963227272102E-2</v>
      </c>
      <c r="BV10" s="6">
        <v>5.217720246316138E-3</v>
      </c>
      <c r="BW10" s="6">
        <v>1.7075659012791899E-2</v>
      </c>
      <c r="BX10" s="6">
        <v>9.2933904886241085E-3</v>
      </c>
      <c r="BY10" s="6">
        <v>2.1953417038912015E-2</v>
      </c>
      <c r="BZ10" s="6">
        <v>1.2316919541364079E-2</v>
      </c>
      <c r="CA10" s="6">
        <v>1.6614176011083982E-2</v>
      </c>
      <c r="CB10" s="6">
        <v>8.3167803049120186E-3</v>
      </c>
      <c r="CC10" s="6">
        <v>7.2893869638401051E-3</v>
      </c>
      <c r="CD10" s="6">
        <v>2.225797293186408E-2</v>
      </c>
      <c r="CE10" s="6">
        <v>4.0056478738841441E-3</v>
      </c>
      <c r="CF10" s="6">
        <v>7.2652113199240028E-3</v>
      </c>
      <c r="CG10" s="6">
        <v>8.0745947122601198E-3</v>
      </c>
      <c r="CH10" s="6">
        <v>1.3141323304180131E-2</v>
      </c>
      <c r="CI10" s="6">
        <v>2.2192884659764024E-2</v>
      </c>
      <c r="CJ10" s="6">
        <v>1.2523485398296074E-2</v>
      </c>
      <c r="CK10" s="6">
        <v>1.1513258194924002E-2</v>
      </c>
      <c r="CL10" s="6">
        <v>1.9571329331391954E-2</v>
      </c>
      <c r="CM10" s="6">
        <v>1.6877962327000083E-2</v>
      </c>
      <c r="CN10" s="6">
        <v>1.5562320923799977E-2</v>
      </c>
      <c r="CO10" s="6">
        <v>8.0547106027601175E-3</v>
      </c>
      <c r="CP10" s="6">
        <v>1.665423033237997E-2</v>
      </c>
      <c r="CQ10" s="6">
        <v>1.806914923190811E-2</v>
      </c>
      <c r="CR10" s="6">
        <v>1.6620613312719988E-2</v>
      </c>
      <c r="CS10" s="6">
        <v>1.6179443573956051E-2</v>
      </c>
      <c r="CT10" s="6">
        <v>1.4332224106791901E-2</v>
      </c>
      <c r="CU10" s="6">
        <v>1.6745353913308059E-2</v>
      </c>
      <c r="CV10" s="6">
        <v>7.5744879007361484E-3</v>
      </c>
      <c r="CW10" s="6">
        <v>2.4415470337864079E-2</v>
      </c>
      <c r="CX10" s="6">
        <v>2.2753931260107954E-2</v>
      </c>
      <c r="CY10" s="6">
        <v>1.1627413010595966E-2</v>
      </c>
      <c r="CZ10" s="6">
        <v>1.6544796204568092E-2</v>
      </c>
      <c r="DA10" s="6">
        <v>1.9521404480932078E-2</v>
      </c>
      <c r="DB10" s="6">
        <v>1.3848568177228069E-2</v>
      </c>
      <c r="DC10" s="6">
        <v>8.4725630044959147E-3</v>
      </c>
      <c r="DD10" s="6">
        <v>1.6853357529639998E-2</v>
      </c>
      <c r="DE10" s="6">
        <v>1.1886764740947974E-2</v>
      </c>
      <c r="DF10" s="6">
        <v>1.2782121872896124E-2</v>
      </c>
      <c r="DG10" s="6">
        <v>1.6439367508888046E-2</v>
      </c>
      <c r="DH10" s="6">
        <v>1.6723037934304151E-2</v>
      </c>
      <c r="DI10" s="6">
        <v>6.8804037332559458E-3</v>
      </c>
      <c r="DJ10" s="6">
        <v>1.6400457596776011E-2</v>
      </c>
      <c r="DK10" s="6">
        <v>1.2769819474216081E-2</v>
      </c>
      <c r="DL10" s="6">
        <v>1.1869741654396125E-2</v>
      </c>
      <c r="DM10" s="6">
        <v>7.9223882913640794E-3</v>
      </c>
      <c r="DN10" s="6">
        <v>1.1737276291852094E-2</v>
      </c>
      <c r="DO10" s="6">
        <v>7.3315870523440133E-3</v>
      </c>
      <c r="DP10" s="6">
        <v>1.065909979343208E-2</v>
      </c>
      <c r="DQ10" s="6">
        <v>6.2329542398440133E-3</v>
      </c>
      <c r="DR10" s="6">
        <v>6.8024408578841403E-3</v>
      </c>
      <c r="DS10" s="6">
        <v>2.0152689194680128E-2</v>
      </c>
      <c r="DT10" s="6">
        <v>9.2735063791241079E-3</v>
      </c>
      <c r="DU10" s="6">
        <v>1.7158199524876058E-2</v>
      </c>
      <c r="DV10" s="6">
        <v>1.4889122223855999E-2</v>
      </c>
      <c r="DW10" s="6">
        <v>1.0544944977760118E-2</v>
      </c>
      <c r="DX10" s="6">
        <v>6.7985784769000294E-3</v>
      </c>
      <c r="DY10" s="6">
        <v>1.8711162781719991E-2</v>
      </c>
      <c r="DZ10" s="6">
        <v>3.829838013651987E-3</v>
      </c>
      <c r="EA10" s="6">
        <v>1.5472627854352093E-2</v>
      </c>
      <c r="EB10" s="6">
        <v>1.2290598130228069E-2</v>
      </c>
      <c r="EC10" s="6">
        <v>2.0975662446015973E-2</v>
      </c>
      <c r="ED10" s="6">
        <v>5.8271181345039939E-3</v>
      </c>
      <c r="EE10" s="6">
        <v>3.9748918771720489E-3</v>
      </c>
      <c r="EF10" s="6">
        <v>1.3846565461156158E-2</v>
      </c>
      <c r="EG10" s="6">
        <v>1.8205620026583977E-2</v>
      </c>
      <c r="EH10" s="6">
        <v>1.7678047394752039E-2</v>
      </c>
      <c r="EI10" s="6">
        <v>2.1313406205172046E-2</v>
      </c>
      <c r="EJ10" s="6">
        <v>1.279685614109206E-2</v>
      </c>
      <c r="EK10" s="6">
        <v>1.3377500748640003E-2</v>
      </c>
      <c r="EL10" s="6">
        <v>7.1313154459000331E-3</v>
      </c>
      <c r="EM10" s="6">
        <v>1.8628847360561028E-3</v>
      </c>
      <c r="EN10" s="6">
        <v>1.7083526825908114E-2</v>
      </c>
      <c r="EO10" s="6">
        <v>1.3048483109476117E-2</v>
      </c>
      <c r="EP10" s="6">
        <v>1.9721246933932082E-2</v>
      </c>
      <c r="EQ10" s="6">
        <v>1.8882251954080075E-2</v>
      </c>
      <c r="ER10" s="6">
        <v>1.7798353409764024E-2</v>
      </c>
      <c r="ES10" s="6">
        <v>1.0635782456391952E-2</v>
      </c>
      <c r="ET10" s="6">
        <v>3.8830530405039925E-3</v>
      </c>
      <c r="EU10" s="6">
        <v>1.6220499253276011E-2</v>
      </c>
      <c r="EV10" s="6">
        <v>1.0721183991435989E-2</v>
      </c>
      <c r="EW10" s="6">
        <v>1.8305040574071993E-2</v>
      </c>
      <c r="EX10" s="6">
        <v>2.2549082016940156E-2</v>
      </c>
      <c r="EY10" s="6">
        <v>1.073691961765616E-2</v>
      </c>
      <c r="EZ10" s="6">
        <v>4.7164690256079498E-3</v>
      </c>
      <c r="FA10" s="6">
        <v>1.1490513062476115E-2</v>
      </c>
      <c r="FB10" s="6">
        <v>1.2902427887920098E-2</v>
      </c>
      <c r="FC10" s="6">
        <v>1.4539362168316137E-2</v>
      </c>
      <c r="FD10" s="6">
        <v>1.1683918213840105E-2</v>
      </c>
      <c r="FE10" s="6">
        <v>1.0215069031719991E-2</v>
      </c>
      <c r="FF10" s="6">
        <v>1.3263918137548026E-2</v>
      </c>
      <c r="FG10" s="6">
        <v>1.7574335312847925E-2</v>
      </c>
      <c r="FH10" s="6">
        <v>1.4444233155255946E-2</v>
      </c>
      <c r="FI10" s="6">
        <v>1.2897564148900031E-2</v>
      </c>
      <c r="FJ10" s="6">
        <v>1.2845064377787995E-2</v>
      </c>
      <c r="FK10" s="6">
        <v>1.8474270081520153E-2</v>
      </c>
      <c r="FL10" s="6">
        <v>1.4235746622040966E-3</v>
      </c>
      <c r="FM10" s="6">
        <v>6.5666925668679821E-3</v>
      </c>
      <c r="FN10" s="6">
        <v>3.365923142427907E-3</v>
      </c>
      <c r="FO10" s="6">
        <v>1.6661096787447968E-2</v>
      </c>
      <c r="FP10" s="6">
        <v>1.7975307679180132E-2</v>
      </c>
      <c r="FQ10" s="6">
        <v>9.5008146524440673E-3</v>
      </c>
      <c r="FR10" s="6">
        <v>2.1290804123884143E-2</v>
      </c>
      <c r="FS10" s="6">
        <v>2.2577120041852097E-2</v>
      </c>
      <c r="FT10" s="6">
        <v>1.2853647446631922E-2</v>
      </c>
      <c r="FU10" s="6">
        <v>7.3124181985839802E-3</v>
      </c>
      <c r="FV10" s="6">
        <v>1.3219715332983927E-2</v>
      </c>
      <c r="FW10" s="6">
        <v>7.7246916055719976E-3</v>
      </c>
      <c r="FX10" s="6">
        <v>1.2923313355444065E-2</v>
      </c>
      <c r="FY10" s="6">
        <v>4.4974577188479194E-3</v>
      </c>
      <c r="FZ10" s="6">
        <v>1.0965372300148079E-2</v>
      </c>
      <c r="GA10" s="6">
        <v>3.4281503915800761E-3</v>
      </c>
      <c r="GB10" s="6">
        <v>6.6287767648721581E-3</v>
      </c>
      <c r="GC10" s="6">
        <v>2.7545225381801269E-3</v>
      </c>
      <c r="GD10" s="6">
        <v>1.5738702988624106E-2</v>
      </c>
      <c r="GE10" s="6">
        <v>1.7383505082136097E-2</v>
      </c>
      <c r="GF10" s="6">
        <v>8.6971533060039904E-3</v>
      </c>
      <c r="GG10" s="6">
        <v>1.4997984147075904E-2</v>
      </c>
      <c r="GH10" s="6">
        <v>1.5670753693575901E-2</v>
      </c>
      <c r="GI10" s="6">
        <v>1.9111276841163968E-2</v>
      </c>
      <c r="GJ10" s="6">
        <v>8.7263357400881539E-3</v>
      </c>
      <c r="GK10" s="6">
        <v>2.6042247986787989E-2</v>
      </c>
      <c r="GL10" s="6">
        <v>1.4639354920384139E-2</v>
      </c>
      <c r="GM10" s="6">
        <v>1.304590818882395E-2</v>
      </c>
      <c r="GN10" s="6">
        <v>9.815956330299979E-3</v>
      </c>
      <c r="GO10" s="6">
        <v>1.6451812958716082E-2</v>
      </c>
      <c r="GP10" s="6">
        <v>2.1214843964571996E-2</v>
      </c>
      <c r="GQ10" s="6">
        <v>1.4906431412692113E-2</v>
      </c>
      <c r="GR10" s="6">
        <v>1.9636131501196016E-2</v>
      </c>
      <c r="GS10" s="6">
        <v>6.0554277658479202E-3</v>
      </c>
      <c r="GT10" s="6">
        <v>1.1882044053075901E-2</v>
      </c>
      <c r="GU10" s="6">
        <v>-2.6256921291184466E-4</v>
      </c>
      <c r="GV10" s="6">
        <v>1.9224001145367986E-2</v>
      </c>
      <c r="GW10" s="6">
        <v>9.2115652322799172E-3</v>
      </c>
      <c r="GX10" s="6">
        <v>9.874321198468039E-3</v>
      </c>
      <c r="GY10" s="6">
        <v>1.0881115174287992E-2</v>
      </c>
      <c r="GZ10" s="6">
        <v>1.4321495270728067E-2</v>
      </c>
      <c r="HA10" s="6">
        <v>1.4739347672464131E-2</v>
      </c>
      <c r="HB10" s="6">
        <v>-5.017507314678646E-4</v>
      </c>
      <c r="HC10" s="6">
        <v>1.608159658908398E-2</v>
      </c>
      <c r="HD10" s="6">
        <v>9.9012968539612415E-4</v>
      </c>
      <c r="HE10" s="6">
        <v>1.3569475388524056E-2</v>
      </c>
      <c r="HF10" s="6">
        <v>1.4880396103864079E-2</v>
      </c>
      <c r="HG10" s="6">
        <v>1.630547163486408E-2</v>
      </c>
      <c r="HH10" s="6">
        <v>1.4909149384503993E-2</v>
      </c>
      <c r="HI10" s="6">
        <v>2.2728182053563917E-2</v>
      </c>
      <c r="HJ10" s="6">
        <v>1.6830612397192114E-2</v>
      </c>
      <c r="HK10" s="6">
        <v>1.7668892121316136E-2</v>
      </c>
      <c r="HL10" s="6">
        <v>6.3159239053721568E-3</v>
      </c>
      <c r="HM10" s="6">
        <v>1.3159347748755946E-2</v>
      </c>
      <c r="HN10" s="6">
        <v>1.0688997483255946E-2</v>
      </c>
      <c r="HO10" s="6">
        <v>1.7702366089816138E-2</v>
      </c>
      <c r="HP10" s="6">
        <v>1.646812078952796E-2</v>
      </c>
      <c r="HQ10" s="6">
        <v>1.4491153931619939E-2</v>
      </c>
      <c r="HR10" s="6">
        <v>9.0801012277601182E-3</v>
      </c>
      <c r="HS10" s="6">
        <v>1.621520636081196E-2</v>
      </c>
      <c r="HT10" s="6">
        <v>1.0963369584088157E-2</v>
      </c>
      <c r="HU10" s="6">
        <v>1.4771534180643907E-2</v>
      </c>
      <c r="HV10" s="6">
        <v>1.8370987153048024E-2</v>
      </c>
      <c r="HW10" s="6">
        <v>1.3757873749731973E-2</v>
      </c>
      <c r="HX10" s="6">
        <v>1.1923958039284088E-2</v>
      </c>
      <c r="HY10" s="6">
        <v>1.6126228547092059E-2</v>
      </c>
      <c r="HZ10" s="6">
        <v>6.6131841897999807E-3</v>
      </c>
      <c r="IA10" s="6">
        <v>1.742441771030806E-2</v>
      </c>
      <c r="IB10" s="6">
        <v>1.8322492814068093E-2</v>
      </c>
      <c r="IC10" s="6">
        <v>8.5520994424839285E-3</v>
      </c>
      <c r="ID10" s="6">
        <v>7.2896730661360931E-3</v>
      </c>
      <c r="IE10" s="6">
        <v>1.7935253357884137E-2</v>
      </c>
      <c r="IF10" s="6">
        <v>1.3270212388036039E-2</v>
      </c>
      <c r="IG10" s="6">
        <v>1.3141609406476117E-2</v>
      </c>
      <c r="IH10" s="6">
        <v>1.4313770508760116E-2</v>
      </c>
      <c r="II10" s="6">
        <v>8.7144624948520925E-3</v>
      </c>
      <c r="IJ10" s="6">
        <v>1.2749649262432083E-2</v>
      </c>
      <c r="IK10" s="6">
        <v>1.0099626755716084E-2</v>
      </c>
      <c r="IL10" s="6">
        <v>9.2484724283200433E-3</v>
      </c>
      <c r="IM10" s="6">
        <v>1.4820028519636095E-2</v>
      </c>
      <c r="IN10" s="6">
        <v>1.6656233048440161E-2</v>
      </c>
      <c r="IO10" s="6">
        <v>9.9004995584440654E-3</v>
      </c>
      <c r="IP10" s="6">
        <v>1.6767955994607953E-2</v>
      </c>
      <c r="IQ10" s="6">
        <v>1.9067932343488102E-2</v>
      </c>
      <c r="IR10" s="6">
        <v>1.2038398957252039E-2</v>
      </c>
      <c r="IS10" s="6">
        <v>6.8280470132799139E-3</v>
      </c>
      <c r="IT10" s="6">
        <v>1.1645008301740057E-2</v>
      </c>
      <c r="IU10" s="6">
        <v>1.5715528702731976E-2</v>
      </c>
      <c r="IV10" s="6">
        <v>2.0785261368748129E-2</v>
      </c>
      <c r="IW10" s="6">
        <v>8.0125105142559438E-3</v>
      </c>
      <c r="IX10" s="6">
        <v>1.5323282456391951E-2</v>
      </c>
      <c r="IY10" s="6">
        <v>8.3671343088161376E-3</v>
      </c>
      <c r="IZ10" s="6">
        <v>8.4346544504200986E-3</v>
      </c>
      <c r="JA10" s="6">
        <v>2.0759512162204098E-2</v>
      </c>
      <c r="JB10" s="6">
        <v>2.036025640964808E-2</v>
      </c>
      <c r="JC10" s="6">
        <v>7.8644525766400023E-3</v>
      </c>
      <c r="JD10" s="6">
        <v>1.6985679841036036E-2</v>
      </c>
      <c r="JE10" s="6">
        <v>9.920669770240054E-3</v>
      </c>
      <c r="JF10" s="6">
        <v>1.1414982056619939E-2</v>
      </c>
      <c r="JG10" s="6">
        <v>1.5692354416852093E-2</v>
      </c>
      <c r="JH10" s="6">
        <v>8.7270509958281232E-3</v>
      </c>
      <c r="JI10" s="6">
        <v>1.1311556077000084E-2</v>
      </c>
      <c r="JJ10" s="6">
        <v>2.3376346802716087E-2</v>
      </c>
      <c r="JK10" s="6">
        <v>1.3214136338236147E-2</v>
      </c>
      <c r="JL10" s="6">
        <v>1.6787983155255946E-2</v>
      </c>
      <c r="JM10" s="6">
        <v>3.1477701425561061E-3</v>
      </c>
      <c r="JN10" s="6">
        <v>1.7387510514255945E-2</v>
      </c>
      <c r="JO10" s="6">
        <v>9.0552103281040467E-3</v>
      </c>
      <c r="JP10" s="6">
        <v>9.4360124826399997E-3</v>
      </c>
      <c r="JQ10" s="6">
        <v>9.5112573862119135E-3</v>
      </c>
      <c r="JR10" s="6">
        <v>2.030747053622807E-2</v>
      </c>
      <c r="JS10" s="6">
        <v>1.5986324524876062E-2</v>
      </c>
      <c r="JT10" s="6">
        <v>1.0329939103131925E-2</v>
      </c>
      <c r="JU10" s="6">
        <v>9.9414121866280188E-3</v>
      </c>
      <c r="JV10" s="6">
        <v>1.2266136384015979E-2</v>
      </c>
      <c r="JW10" s="6">
        <v>8.9088690042520395E-3</v>
      </c>
      <c r="JX10" s="6">
        <v>1.8279863572119935E-2</v>
      </c>
      <c r="JY10" s="6">
        <v>6.1492693185759006E-3</v>
      </c>
      <c r="JZ10" s="6">
        <v>1.4997698044779918E-2</v>
      </c>
      <c r="KA10" s="6">
        <v>1.0629345154767933E-2</v>
      </c>
      <c r="KB10" s="6">
        <v>1.0371137833600141E-2</v>
      </c>
      <c r="KC10" s="6">
        <v>1.9880544900881536E-3</v>
      </c>
      <c r="KD10" s="6">
        <v>1.1396242356304154E-2</v>
      </c>
      <c r="KE10" s="6">
        <v>1.3153482651711913E-2</v>
      </c>
      <c r="KF10" s="6">
        <v>1.2241245484347917E-2</v>
      </c>
      <c r="KG10" s="6">
        <v>1.0833049988752041E-2</v>
      </c>
      <c r="KH10" s="6">
        <v>9.2414629220920579E-3</v>
      </c>
      <c r="KI10" s="6">
        <v>1.4763094162935987E-2</v>
      </c>
      <c r="KJ10" s="6">
        <v>1.6698862290388049E-2</v>
      </c>
      <c r="KK10" s="6">
        <v>2.0688558793072E-2</v>
      </c>
      <c r="KL10" s="6">
        <v>1.6486717438696022E-2</v>
      </c>
      <c r="KM10" s="6">
        <v>1.7370630478864078E-2</v>
      </c>
      <c r="KN10" s="6">
        <v>1.8685985779767933E-2</v>
      </c>
      <c r="KO10" s="6">
        <v>1.3069940781592059E-2</v>
      </c>
      <c r="KP10" s="6">
        <v>1.0497451996804153E-2</v>
      </c>
      <c r="KQ10" s="6">
        <v>9.3873750925120743E-3</v>
      </c>
      <c r="KR10" s="6">
        <v>6.0657274484680387E-3</v>
      </c>
      <c r="KS10" s="6">
        <v>7.401539063452145E-3</v>
      </c>
      <c r="KT10" s="6">
        <v>1.2781120514872157E-2</v>
      </c>
      <c r="KU10" s="6">
        <v>1.654636976718403E-2</v>
      </c>
      <c r="KV10" s="6">
        <v>2.0990621805159759E-3</v>
      </c>
      <c r="KW10" s="6">
        <v>1.4649368500708004E-2</v>
      </c>
      <c r="KX10" s="6">
        <v>4.2227995157199886E-3</v>
      </c>
      <c r="KY10" s="6">
        <v>1.1827684617039947E-2</v>
      </c>
      <c r="KZ10" s="6">
        <v>1.2225795960424002E-2</v>
      </c>
      <c r="LA10" s="6">
        <v>1.2354685044291902E-2</v>
      </c>
      <c r="LB10" s="6">
        <v>1.0164715027804149E-2</v>
      </c>
      <c r="LC10" s="6">
        <v>9.8022234201399997E-3</v>
      </c>
      <c r="LD10" s="6">
        <v>1.7590786194796072E-2</v>
      </c>
      <c r="LE10" s="6">
        <v>1.3500381684304152E-2</v>
      </c>
      <c r="LF10" s="6">
        <v>1.4229656434060012E-2</v>
      </c>
      <c r="LG10" s="6">
        <v>2.1457601761816138E-2</v>
      </c>
      <c r="LH10" s="6">
        <v>1.2917877411844013E-2</v>
      </c>
      <c r="LI10" s="6">
        <v>8.2896005868880462E-3</v>
      </c>
      <c r="LJ10" s="6">
        <v>7.3822271585441187E-3</v>
      </c>
      <c r="LK10" s="6">
        <v>1.2082458710668141E-2</v>
      </c>
      <c r="LL10" s="6">
        <v>1.2892271256447973E-2</v>
      </c>
      <c r="LM10" s="6">
        <v>1.3625408387187942E-2</v>
      </c>
      <c r="LN10" s="6">
        <v>1.3173795914643903E-2</v>
      </c>
      <c r="LO10" s="6">
        <v>1.7239309525492005E-2</v>
      </c>
      <c r="LP10" s="6">
        <v>1.5224004960063918E-2</v>
      </c>
      <c r="LQ10" s="6">
        <v>1.3237596726412016E-2</v>
      </c>
      <c r="LR10" s="6">
        <v>1.6811586594580076E-2</v>
      </c>
      <c r="LS10" s="6">
        <v>1.1381937241551931E-2</v>
      </c>
      <c r="LT10" s="6">
        <v>1.793897268771999E-2</v>
      </c>
      <c r="LU10" s="6">
        <v>9.2800867319081104E-3</v>
      </c>
      <c r="LV10" s="6">
        <v>9.6058141946801286E-3</v>
      </c>
      <c r="LW10" s="6">
        <v>1.7012716507912015E-2</v>
      </c>
      <c r="LX10" s="6">
        <v>1.229746458530806E-2</v>
      </c>
      <c r="LY10" s="6">
        <v>9.5161211252199895E-3</v>
      </c>
      <c r="LZ10" s="6">
        <v>7.9183828592319754E-3</v>
      </c>
      <c r="MA10" s="6">
        <v>1.5136314606663969E-2</v>
      </c>
      <c r="MB10" s="6">
        <v>9.874035096172051E-3</v>
      </c>
      <c r="MC10" s="6">
        <v>1.4817882752415924E-2</v>
      </c>
      <c r="MD10" s="6">
        <v>1.3195253586772105E-2</v>
      </c>
      <c r="ME10" s="6">
        <v>1.2972379899027964E-2</v>
      </c>
      <c r="MF10" s="6">
        <v>1.6784692978864077E-2</v>
      </c>
      <c r="MG10" s="6">
        <v>1.6429210877415924E-2</v>
      </c>
      <c r="MH10" s="6">
        <v>7.1882498025881529E-3</v>
      </c>
      <c r="MI10" s="6">
        <v>1.7408968186384141E-2</v>
      </c>
      <c r="MJ10" s="6">
        <v>1.1235309815403938E-2</v>
      </c>
      <c r="MK10" s="6">
        <v>6.3276540994599562E-3</v>
      </c>
      <c r="ML10" s="6">
        <v>1.6602445816995916E-2</v>
      </c>
      <c r="MM10" s="6">
        <v>2.4787689423556102E-2</v>
      </c>
      <c r="MN10" s="6">
        <v>1.6456962800020146E-2</v>
      </c>
      <c r="MO10" s="6">
        <v>1.8082739090920098E-2</v>
      </c>
      <c r="MP10" s="6">
        <v>1.2826467728619938E-2</v>
      </c>
      <c r="MQ10" s="6">
        <v>1.9291235184663968E-2</v>
      </c>
      <c r="MR10" s="6">
        <v>1.5173794007296069E-2</v>
      </c>
      <c r="MS10" s="6">
        <v>1.0366417145728068E-2</v>
      </c>
      <c r="MT10" s="6">
        <v>1.472246763706001E-2</v>
      </c>
      <c r="MU10" s="6">
        <v>9.8940622568080561E-3</v>
      </c>
      <c r="MV10" s="6">
        <v>1.7705513215060011E-2</v>
      </c>
      <c r="MW10" s="6">
        <v>9.1117155313479199E-3</v>
      </c>
      <c r="MX10" s="6">
        <v>1.5507103180888047E-2</v>
      </c>
      <c r="MY10" s="6">
        <v>1.7774893021588155E-2</v>
      </c>
      <c r="MZ10" s="6">
        <v>1.2299038147924001E-2</v>
      </c>
      <c r="NA10" s="6">
        <v>1.0324789261816136E-2</v>
      </c>
      <c r="NB10" s="6">
        <v>1.4527345871920094E-2</v>
      </c>
      <c r="NC10" s="6">
        <v>8.2830202341040438E-3</v>
      </c>
      <c r="ND10" s="6">
        <v>6.8402063608119616E-3</v>
      </c>
      <c r="NE10" s="6">
        <v>1.3661028122896124E-2</v>
      </c>
      <c r="NF10" s="6">
        <v>1.2854219651224163E-2</v>
      </c>
      <c r="NG10" s="6">
        <v>1.3043476319308056E-2</v>
      </c>
      <c r="NH10" s="6">
        <v>1.1482788300508162E-2</v>
      </c>
      <c r="NI10" s="6">
        <v>1.2220789170267931E-2</v>
      </c>
      <c r="NJ10" s="6">
        <v>1.9299102997779913E-2</v>
      </c>
      <c r="NK10" s="6">
        <v>8.6533796548841409E-3</v>
      </c>
      <c r="NL10" s="6">
        <v>1.961882231235991E-2</v>
      </c>
      <c r="NM10" s="6">
        <v>1.5315843796731976E-2</v>
      </c>
      <c r="NN10" s="6">
        <v>1.2358404374128018E-2</v>
      </c>
      <c r="NO10" s="6">
        <v>1.391523001194407E-2</v>
      </c>
      <c r="NP10" s="6">
        <v>1.3467193818088153E-2</v>
      </c>
      <c r="NQ10" s="6">
        <v>1.9715954041480022E-2</v>
      </c>
      <c r="NR10" s="6">
        <v>2.1317983841896128E-2</v>
      </c>
      <c r="NS10" s="6">
        <v>-7.076013326598905E-4</v>
      </c>
      <c r="NT10" s="6">
        <v>1.0670257782940163E-2</v>
      </c>
      <c r="NU10" s="6">
        <v>2.7898561716040438E-3</v>
      </c>
      <c r="NV10" s="6">
        <v>2.1761013245583979E-2</v>
      </c>
      <c r="NW10" s="6">
        <v>1.5716816163063918E-2</v>
      </c>
      <c r="NX10" s="6">
        <v>8.7261926889401591E-3</v>
      </c>
      <c r="NY10" s="6">
        <v>8.2941782236121246E-3</v>
      </c>
      <c r="NZ10" s="6">
        <v>8.6908590555159759E-3</v>
      </c>
      <c r="OA10" s="6">
        <v>1.5374923920628015E-2</v>
      </c>
      <c r="OB10" s="6">
        <v>7.6465856790519319E-3</v>
      </c>
      <c r="OC10" s="6">
        <v>1.2913299775119935E-2</v>
      </c>
      <c r="OD10" s="6">
        <v>1.0821115732238987E-3</v>
      </c>
      <c r="OE10" s="6">
        <v>1.7188240265847921E-2</v>
      </c>
      <c r="OF10" s="6">
        <v>1.9229007935524053E-2</v>
      </c>
      <c r="OG10" s="6">
        <v>2.1576906418804151E-2</v>
      </c>
      <c r="OH10" s="6">
        <v>1.4593435502056105E-2</v>
      </c>
      <c r="OI10" s="6">
        <v>4.0498506784479747E-3</v>
      </c>
      <c r="OJ10" s="6">
        <v>1.4846922135352091E-2</v>
      </c>
      <c r="OK10" s="6">
        <v>1.2265135025980022E-2</v>
      </c>
      <c r="OL10" s="6">
        <v>1.4136530137060009E-2</v>
      </c>
      <c r="OM10" s="6">
        <v>1.1598087525364075E-2</v>
      </c>
      <c r="ON10" s="6">
        <v>1.6775108551983928E-2</v>
      </c>
      <c r="OO10" s="6">
        <v>1.0742641663551933E-2</v>
      </c>
      <c r="OP10" s="6">
        <v>8.1904661416960182E-3</v>
      </c>
      <c r="OQ10" s="6">
        <v>2.1341158127787994E-2</v>
      </c>
      <c r="OR10" s="6">
        <v>1.1543728089328119E-2</v>
      </c>
      <c r="OS10" s="6">
        <v>7.9263937234839259E-3</v>
      </c>
      <c r="OT10" s="6">
        <v>8.871246552471946E-3</v>
      </c>
      <c r="OU10" s="6">
        <v>7.1424734353961235E-3</v>
      </c>
      <c r="OV10" s="6">
        <v>1.7590929245944062E-2</v>
      </c>
      <c r="OW10" s="6">
        <v>6.6506635904320828E-3</v>
      </c>
      <c r="OX10" s="6">
        <v>3.0450082993503991E-2</v>
      </c>
      <c r="OY10" s="6">
        <v>7.080675339699926E-3</v>
      </c>
      <c r="OZ10" s="6">
        <v>1.6948200440403939E-2</v>
      </c>
      <c r="PA10" s="6">
        <v>1.694133398532395E-2</v>
      </c>
      <c r="PB10" s="6">
        <v>1.7083955979352097E-2</v>
      </c>
      <c r="PC10" s="6">
        <v>8.7007295846921132E-3</v>
      </c>
      <c r="PD10" s="6">
        <v>1.645667669773615E-2</v>
      </c>
      <c r="PE10" s="6">
        <v>1.2374855256075901E-2</v>
      </c>
      <c r="PF10" s="6">
        <v>1.1176086640359906E-2</v>
      </c>
      <c r="PG10" s="6">
        <v>1.7106271958355998E-2</v>
      </c>
      <c r="PH10" s="6">
        <v>4.2695772409479752E-3</v>
      </c>
      <c r="PI10" s="6">
        <v>1.3904501175879968E-2</v>
      </c>
      <c r="PJ10" s="6">
        <v>1.701171514987606E-2</v>
      </c>
      <c r="PK10" s="6">
        <v>6.858516907696021E-3</v>
      </c>
      <c r="PL10" s="6">
        <v>1.7914940094952148E-2</v>
      </c>
      <c r="PM10" s="6">
        <v>1.155173895359206E-2</v>
      </c>
      <c r="PN10" s="6">
        <v>1.3468481278420095E-2</v>
      </c>
      <c r="PO10" s="6">
        <v>1.9848562455172046E-2</v>
      </c>
      <c r="PP10" s="6">
        <v>1.1791206574444069E-2</v>
      </c>
      <c r="PQ10" s="6">
        <v>1.4911009049415924E-2</v>
      </c>
      <c r="PR10" s="6">
        <v>2.2178150391580075E-2</v>
      </c>
      <c r="PS10" s="6">
        <v>9.801365113264026E-3</v>
      </c>
      <c r="PT10" s="6">
        <v>1.0609604096415926E-2</v>
      </c>
      <c r="PU10" s="6">
        <v>2.1924091553692113E-2</v>
      </c>
      <c r="PV10" s="6">
        <v>1.9549299454684033E-2</v>
      </c>
      <c r="PW10" s="6">
        <v>1.3940451145605425E-4</v>
      </c>
      <c r="PX10" s="6">
        <v>2.1614385819435991E-2</v>
      </c>
      <c r="PY10" s="6">
        <v>1.0584570145612126E-2</v>
      </c>
      <c r="PZ10" s="6">
        <v>1.4786840653420097E-2</v>
      </c>
      <c r="QA10" s="6">
        <v>1.1970163559908108E-2</v>
      </c>
      <c r="QB10" s="6">
        <v>1.4232803559304152E-2</v>
      </c>
      <c r="QC10" s="6">
        <v>1.806113836765616E-2</v>
      </c>
      <c r="QD10" s="6">
        <v>3.7555944681160304E-3</v>
      </c>
      <c r="QE10" s="6">
        <v>1.7118431305888047E-2</v>
      </c>
      <c r="QF10" s="6">
        <v>8.9218866586720513E-3</v>
      </c>
      <c r="QG10" s="6">
        <v>2.8834116220480266E-3</v>
      </c>
      <c r="QH10" s="6">
        <v>8.1926119089159258E-3</v>
      </c>
      <c r="QI10" s="6">
        <v>1.599390623569602E-2</v>
      </c>
      <c r="QJ10" s="6">
        <v>1.4889980530743962E-2</v>
      </c>
      <c r="QK10" s="6">
        <v>8.9460623025881536E-3</v>
      </c>
      <c r="QL10" s="6">
        <v>1.4267278885840106E-2</v>
      </c>
      <c r="QM10" s="6">
        <v>7.4155580759081123E-3</v>
      </c>
      <c r="QN10" s="6">
        <v>9.4371568918239501E-3</v>
      </c>
      <c r="QO10" s="6">
        <v>9.5687639474920094E-3</v>
      </c>
      <c r="QP10" s="6">
        <v>1.452791807651207E-2</v>
      </c>
      <c r="QQ10" s="6">
        <v>1.43940222024881E-2</v>
      </c>
      <c r="QR10" s="6">
        <v>3.0280363321360968E-3</v>
      </c>
      <c r="QS10" s="6">
        <v>1.6737772202488101E-2</v>
      </c>
      <c r="QT10" s="6">
        <v>9.6641790628479215E-3</v>
      </c>
      <c r="QU10" s="6">
        <v>1.417014715671999E-2</v>
      </c>
      <c r="QV10" s="6">
        <v>1.6453815674776009E-2</v>
      </c>
      <c r="QW10" s="6">
        <v>1.7985607361787989E-2</v>
      </c>
      <c r="QX10" s="6">
        <v>1.0047270035740052E-2</v>
      </c>
      <c r="QY10" s="6">
        <v>1.7827106690403938E-2</v>
      </c>
      <c r="QZ10" s="6">
        <v>8.7559473276160316E-3</v>
      </c>
      <c r="RA10" s="6">
        <v>7.8005087137241642E-3</v>
      </c>
      <c r="RB10" s="6">
        <v>2.2868883371319204E-3</v>
      </c>
      <c r="RC10" s="6">
        <v>1.8706585144995916E-2</v>
      </c>
      <c r="RD10" s="6">
        <v>2.2623468613624111E-2</v>
      </c>
      <c r="RE10" s="6">
        <v>1.9228435730932081E-2</v>
      </c>
      <c r="RF10" s="6">
        <v>1.9432569718359903E-2</v>
      </c>
      <c r="RG10" s="6">
        <v>1.7188955521588153E-2</v>
      </c>
      <c r="RH10" s="6">
        <v>3.8340355134015978E-2</v>
      </c>
      <c r="RI10" s="6">
        <v>9.9777471780759016E-3</v>
      </c>
      <c r="RJ10" s="6">
        <v>8.7369215250039933E-3</v>
      </c>
      <c r="RK10" s="6">
        <v>1.4237953400607949E-2</v>
      </c>
      <c r="RL10" s="6">
        <v>2.295549032688414E-2</v>
      </c>
      <c r="RM10" s="6">
        <v>7.374931550020147E-3</v>
      </c>
      <c r="RN10" s="6">
        <v>3.9856207132361486E-3</v>
      </c>
      <c r="RO10" s="6">
        <v>8.266569352143904E-3</v>
      </c>
      <c r="RP10" s="6">
        <v>1.7711950516696016E-2</v>
      </c>
      <c r="RQ10" s="6">
        <v>1.3731838440891953E-2</v>
      </c>
      <c r="RR10" s="6">
        <v>4.9384844064761183E-3</v>
      </c>
      <c r="RS10" s="6">
        <v>1.0751510834692113E-2</v>
      </c>
      <c r="RT10" s="6">
        <v>7.891203141208003E-3</v>
      </c>
      <c r="RU10" s="6">
        <v>1.074679014683203E-2</v>
      </c>
      <c r="RV10" s="6">
        <v>1.3573051667211912E-2</v>
      </c>
      <c r="RW10" s="6">
        <v>1.4338232254983927E-2</v>
      </c>
      <c r="RX10" s="6">
        <v>1.1687494492527961E-2</v>
      </c>
      <c r="RY10" s="6">
        <v>2.1552301621432082E-2</v>
      </c>
      <c r="RZ10" s="6">
        <v>8.5988771676999247E-3</v>
      </c>
      <c r="SA10" s="6">
        <v>1.2665821290015977E-2</v>
      </c>
      <c r="SB10" s="6">
        <v>9.5069658517840886E-3</v>
      </c>
      <c r="SC10" s="6">
        <v>1.1462331986427909E-2</v>
      </c>
      <c r="SD10" s="6">
        <v>7.6790582895279631E-3</v>
      </c>
      <c r="SE10" s="6">
        <v>1.3633705353736146E-2</v>
      </c>
      <c r="SF10" s="6">
        <v>1.8489433503148078E-2</v>
      </c>
      <c r="SG10" s="6">
        <v>1.482797837260119E-3</v>
      </c>
      <c r="SH10" s="6">
        <v>4.3102037668239501E-3</v>
      </c>
      <c r="SI10" s="6">
        <v>4.4293653726519833E-3</v>
      </c>
      <c r="SJ10" s="6">
        <v>8.7337743997601188E-3</v>
      </c>
      <c r="SK10" s="6">
        <v>1.356318113803604E-2</v>
      </c>
      <c r="SL10" s="6">
        <v>8.2855951547679326E-3</v>
      </c>
      <c r="SM10" s="6">
        <v>9.2600595712601149E-3</v>
      </c>
      <c r="SN10" s="6">
        <v>1.1238886094092061E-2</v>
      </c>
      <c r="SO10" s="6">
        <v>9.9983465433161386E-3</v>
      </c>
      <c r="SP10" s="6">
        <v>1.7160202240947976E-2</v>
      </c>
      <c r="SQ10" s="6">
        <v>1.1694217896459956E-2</v>
      </c>
      <c r="SR10" s="6">
        <v>1.0863519883156158E-2</v>
      </c>
      <c r="SS10" s="6">
        <v>4.670978760723898E-3</v>
      </c>
      <c r="ST10" s="6">
        <v>1.3268495774272105E-2</v>
      </c>
      <c r="SU10" s="6">
        <v>5.7610285043679828E-3</v>
      </c>
      <c r="SV10" s="6">
        <v>1.3526989197736148E-2</v>
      </c>
      <c r="SW10" s="6">
        <v>1.319053289890003E-2</v>
      </c>
      <c r="SX10" s="6">
        <v>1.8486858582495914E-2</v>
      </c>
      <c r="SY10" s="6">
        <v>9.0878259897280711E-3</v>
      </c>
      <c r="SZ10" s="6">
        <v>1.6092039322852095E-2</v>
      </c>
      <c r="TA10" s="6">
        <v>1.497538206577601E-2</v>
      </c>
      <c r="TB10" s="6">
        <v>1.437957403660014E-2</v>
      </c>
      <c r="TC10" s="6">
        <v>1.354258177280806E-2</v>
      </c>
      <c r="TD10" s="6">
        <v>1.0339666581148077E-2</v>
      </c>
      <c r="TE10" s="6">
        <v>3.3184301614719415E-3</v>
      </c>
      <c r="TF10" s="6">
        <v>1.0304332947736149E-2</v>
      </c>
      <c r="TG10" s="6">
        <v>8.9583647012679291E-3</v>
      </c>
      <c r="TH10" s="6">
        <v>9.9498522043239505E-3</v>
      </c>
      <c r="TI10" s="6">
        <v>1.5357328629495915E-2</v>
      </c>
      <c r="TJ10" s="6">
        <v>1.0546661591524054E-2</v>
      </c>
      <c r="TK10" s="6">
        <v>1.4835478043560014E-2</v>
      </c>
      <c r="TL10" s="6">
        <v>1.6526914811140006E-2</v>
      </c>
      <c r="TM10" s="6">
        <v>1.5562320923799977E-2</v>
      </c>
      <c r="TN10" s="6">
        <v>1.9032312607767929E-2</v>
      </c>
      <c r="TO10" s="6">
        <v>1.626713392734401E-2</v>
      </c>
      <c r="TP10" s="6">
        <v>1.0576845383643906E-2</v>
      </c>
      <c r="TQ10" s="6">
        <v>1.1950136399272103E-2</v>
      </c>
      <c r="TR10" s="6">
        <v>1.0040403580660062E-2</v>
      </c>
      <c r="TS10" s="6">
        <v>1.6139818406104046E-2</v>
      </c>
      <c r="TT10" s="6">
        <v>6.2659990549120189E-3</v>
      </c>
      <c r="TU10" s="6">
        <v>1.1411119675636095E-2</v>
      </c>
      <c r="TV10" s="6">
        <v>1.3789201951024054E-2</v>
      </c>
      <c r="TW10" s="6">
        <v>1.7702509140964127E-2</v>
      </c>
      <c r="TX10" s="6">
        <v>1.5269638276095966E-2</v>
      </c>
      <c r="TY10" s="6">
        <v>1.0507322525980023E-2</v>
      </c>
      <c r="TZ10" s="6">
        <v>9.3929540872601195E-3</v>
      </c>
      <c r="UA10" s="6">
        <v>1.342356321811603E-2</v>
      </c>
      <c r="UB10" s="6">
        <v>1.119768736362411E-2</v>
      </c>
      <c r="UC10" s="6">
        <v>1.131441709994797E-2</v>
      </c>
      <c r="UD10" s="6">
        <v>1.0323501801495915E-2</v>
      </c>
      <c r="UE10" s="6">
        <v>1.4617611145971944E-2</v>
      </c>
      <c r="UF10" s="6">
        <v>1.4261842942240055E-2</v>
      </c>
      <c r="UG10" s="6">
        <v>1.8446232056619938E-2</v>
      </c>
      <c r="UH10" s="6">
        <v>1.703446028232395E-2</v>
      </c>
      <c r="UI10" s="6">
        <v>1.7417837357524057E-2</v>
      </c>
      <c r="UJ10" s="6">
        <v>1.6173721528048024E-2</v>
      </c>
      <c r="UK10" s="6">
        <v>6.7134630441639705E-3</v>
      </c>
      <c r="UL10" s="6">
        <v>1.4273430085180129E-2</v>
      </c>
      <c r="UM10" s="6">
        <v>5.9734594583560011E-3</v>
      </c>
      <c r="UN10" s="6">
        <v>1.2478138184548026E-2</v>
      </c>
      <c r="UO10" s="6">
        <v>1.715676901340811E-2</v>
      </c>
      <c r="UP10" s="6">
        <v>8.9589369058599051E-3</v>
      </c>
      <c r="UQ10" s="6">
        <v>5.1962625741999282E-3</v>
      </c>
      <c r="UR10" s="6">
        <v>2.8270494699521474E-3</v>
      </c>
      <c r="US10" s="6">
        <v>1.2511326050764026E-2</v>
      </c>
      <c r="UT10" s="6">
        <v>7.1288835763961278E-3</v>
      </c>
      <c r="UU10" s="6">
        <v>-1.2241590261440002E-3</v>
      </c>
      <c r="UV10" s="6">
        <v>8.0940496683161393E-3</v>
      </c>
      <c r="UW10" s="6">
        <v>1.0711027359964131E-2</v>
      </c>
      <c r="UX10" s="6">
        <v>3.680063462260119E-3</v>
      </c>
      <c r="UY10" s="6">
        <v>1.782567617893599E-2</v>
      </c>
      <c r="UZ10" s="6">
        <v>1.4146400666236148E-2</v>
      </c>
      <c r="VA10" s="6">
        <v>1.4902712082867987E-2</v>
      </c>
      <c r="VB10" s="6">
        <v>1.3224006867412019E-2</v>
      </c>
      <c r="VC10" s="6">
        <v>1.1841560578347921E-2</v>
      </c>
      <c r="VD10" s="6">
        <v>5.6903612375201473E-3</v>
      </c>
      <c r="VE10" s="6">
        <v>1.1412550187116033E-2</v>
      </c>
      <c r="VF10" s="6">
        <v>1.8503023362160066E-2</v>
      </c>
      <c r="VG10" s="6">
        <v>6.0564291238841446E-3</v>
      </c>
      <c r="VH10" s="6">
        <v>1.2793136811255944E-2</v>
      </c>
      <c r="VI10" s="6">
        <v>1.7706514573095966E-2</v>
      </c>
      <c r="VJ10" s="6">
        <v>1.3774753785136094E-2</v>
      </c>
      <c r="VK10" s="6">
        <v>9.3663465738281215E-3</v>
      </c>
      <c r="VL10" s="6">
        <v>1.1853719925879969E-2</v>
      </c>
      <c r="VM10" s="6">
        <v>1.2771106934548027E-2</v>
      </c>
      <c r="VN10" s="6">
        <v>7.3427450418520942E-3</v>
      </c>
      <c r="VO10" s="6">
        <v>1.6130377030372157E-2</v>
      </c>
      <c r="VP10" s="6">
        <v>1.1620832657811964E-2</v>
      </c>
      <c r="VQ10" s="6">
        <v>1.6834474778175956E-2</v>
      </c>
      <c r="VR10" s="6">
        <v>7.406402802471946E-3</v>
      </c>
      <c r="VS10" s="6">
        <v>3.2487642526600633E-3</v>
      </c>
      <c r="VT10" s="6">
        <v>2.5031734681131922E-2</v>
      </c>
      <c r="VU10" s="6">
        <v>1.8439508652687939E-2</v>
      </c>
      <c r="VV10" s="6">
        <v>6.3433897256801267E-3</v>
      </c>
      <c r="VW10" s="6">
        <v>1.2233663773539948E-2</v>
      </c>
      <c r="VX10" s="6">
        <v>9.9929105997040961E-3</v>
      </c>
      <c r="VY10" s="6">
        <v>1.5890480256075902E-2</v>
      </c>
      <c r="VZ10" s="6">
        <v>1.2200189805027961E-2</v>
      </c>
      <c r="WA10" s="6">
        <v>1.7282367920872156E-2</v>
      </c>
      <c r="WB10" s="6">
        <v>1.6515756821631922E-2</v>
      </c>
      <c r="WC10" s="6">
        <v>2.0931459641452141E-2</v>
      </c>
      <c r="WD10" s="6">
        <v>1.4303756928447974E-2</v>
      </c>
      <c r="WE10" s="6">
        <v>1.9948698258400031E-2</v>
      </c>
      <c r="WF10" s="6">
        <v>1.1186100220684036E-2</v>
      </c>
      <c r="WG10" s="6">
        <v>1.1648012375835936E-2</v>
      </c>
      <c r="WH10" s="6">
        <v>1.7890049195284086E-2</v>
      </c>
      <c r="WI10" s="6">
        <v>9.6906435251199359E-3</v>
      </c>
      <c r="WJ10" s="6">
        <v>2.0196033692355994E-2</v>
      </c>
      <c r="WK10" s="6">
        <v>1.6214634156231977E-2</v>
      </c>
      <c r="WL10" s="6">
        <v>1.7995477890964132E-2</v>
      </c>
      <c r="WM10" s="6">
        <v>1.6617323136328119E-2</v>
      </c>
      <c r="WN10" s="6">
        <v>1.4972950196260116E-2</v>
      </c>
      <c r="WO10" s="6">
        <v>1.3180662369724162E-2</v>
      </c>
      <c r="WP10" s="6">
        <v>8.1033479929000334E-3</v>
      </c>
      <c r="WQ10" s="6">
        <v>6.0989973545214635E-4</v>
      </c>
      <c r="WR10" s="6">
        <v>1.6854788041119936E-2</v>
      </c>
      <c r="WS10" s="6">
        <v>1.4627624726296072E-2</v>
      </c>
      <c r="WT10" s="6">
        <v>1.4249540543560013E-2</v>
      </c>
      <c r="WU10" s="6">
        <v>7.7613126993161356E-3</v>
      </c>
      <c r="WV10" s="6">
        <v>1.2512756562231974E-2</v>
      </c>
      <c r="WW10" s="6">
        <v>1.0507036423684035E-2</v>
      </c>
      <c r="WX10" s="6">
        <v>2.0352674698828122E-2</v>
      </c>
      <c r="WY10" s="6">
        <v>1.7327715134619934E-2</v>
      </c>
      <c r="WZ10" s="6">
        <v>5.933548188208005E-3</v>
      </c>
      <c r="XA10" s="6">
        <v>1.2228800034520149E-2</v>
      </c>
      <c r="XB10" s="6">
        <v>1.3749433732036043E-2</v>
      </c>
      <c r="XC10" s="6">
        <v>2.4787260270124109E-2</v>
      </c>
      <c r="XD10" s="6">
        <v>6.2731516122760071E-3</v>
      </c>
      <c r="XE10" s="6">
        <v>2.1850134110452148E-2</v>
      </c>
      <c r="XF10" s="6">
        <v>3.7753355264680379E-3</v>
      </c>
      <c r="XG10" s="6">
        <v>2.2247244095799978E-2</v>
      </c>
      <c r="XH10" s="6">
        <v>1.0075737214083979E-2</v>
      </c>
      <c r="XI10" s="6">
        <v>1.7088247513767932E-2</v>
      </c>
      <c r="XJ10" s="6">
        <v>2.0898414826396129E-2</v>
      </c>
      <c r="XK10" s="6">
        <v>1.3076664185524054E-2</v>
      </c>
      <c r="XL10" s="6">
        <v>1.3628841614728071E-2</v>
      </c>
      <c r="XM10" s="6">
        <v>2.4200689554159218E-3</v>
      </c>
      <c r="XN10" s="6">
        <v>1.5915800309175956E-2</v>
      </c>
      <c r="XO10" s="6">
        <v>1.9927669739728072E-2</v>
      </c>
      <c r="XP10" s="6">
        <v>1.6676403260236151E-2</v>
      </c>
      <c r="XQ10" s="6">
        <v>1.6025316476801282E-3</v>
      </c>
      <c r="XR10" s="6">
        <v>2.1486641144752038E-2</v>
      </c>
      <c r="XS10" s="6">
        <v>1.0723758912088155E-2</v>
      </c>
      <c r="XT10" s="6">
        <v>2.6985670304296071E-2</v>
      </c>
      <c r="XU10" s="6">
        <v>1.6567541337015976E-2</v>
      </c>
      <c r="XV10" s="6">
        <v>1.7423416352272104E-2</v>
      </c>
      <c r="XW10" s="6">
        <v>1.44256365060759E-2</v>
      </c>
      <c r="XX10" s="6">
        <v>1.4706445908544119E-2</v>
      </c>
      <c r="XY10" s="6">
        <v>9.1330301523161357E-3</v>
      </c>
      <c r="XZ10" s="6">
        <v>2.2608019089699928E-2</v>
      </c>
      <c r="YA10" s="6">
        <v>1.9945551133156159E-2</v>
      </c>
      <c r="YB10" s="6">
        <v>8.0361139535920605E-3</v>
      </c>
      <c r="YC10" s="6">
        <v>1.1605526185036042E-2</v>
      </c>
      <c r="YD10" s="6">
        <v>9.4699156045959694E-3</v>
      </c>
      <c r="YE10" s="6">
        <v>2.2403885102272106E-2</v>
      </c>
      <c r="YF10" s="6">
        <v>2.3494507050508165E-2</v>
      </c>
      <c r="YG10" s="6">
        <v>1.98072206735561E-2</v>
      </c>
      <c r="YH10" s="6">
        <v>1.528322813510795E-2</v>
      </c>
      <c r="YI10" s="6">
        <v>1.0922886109347918E-2</v>
      </c>
      <c r="YJ10" s="6">
        <v>1.2736631608012071E-2</v>
      </c>
      <c r="YK10" s="6">
        <v>1.7001844620699924E-2</v>
      </c>
      <c r="YL10" s="6">
        <v>1.1377216553692115E-2</v>
      </c>
      <c r="YM10" s="6">
        <v>1.8572689270971943E-2</v>
      </c>
      <c r="YN10" s="6">
        <v>7.6852094888679827E-3</v>
      </c>
      <c r="YO10" s="6">
        <v>1.1450172638896128E-2</v>
      </c>
      <c r="YP10" s="6">
        <v>1.1068369126323951E-2</v>
      </c>
      <c r="YQ10" s="6">
        <v>7.0965540170680914E-3</v>
      </c>
      <c r="YR10" s="6">
        <v>1.2884117341036038E-2</v>
      </c>
      <c r="YS10" s="6">
        <v>1.7361046051983929E-2</v>
      </c>
      <c r="YT10" s="6">
        <v>1.9171787476539949E-2</v>
      </c>
      <c r="YU10" s="6">
        <v>1.1409403061872159E-2</v>
      </c>
      <c r="YV10" s="6">
        <v>1.4239956116680131E-2</v>
      </c>
      <c r="YW10" s="6">
        <v>7.3167097330120723E-3</v>
      </c>
      <c r="YX10" s="6">
        <v>2.1135021424287991E-2</v>
      </c>
      <c r="YY10" s="6">
        <v>2.0927597260480026E-2</v>
      </c>
      <c r="YZ10" s="6">
        <v>1.3780618882180127E-2</v>
      </c>
      <c r="ZA10" s="6">
        <v>1.9788480973240055E-2</v>
      </c>
      <c r="ZB10" s="6">
        <v>4.2927515268281202E-3</v>
      </c>
      <c r="ZC10" s="6">
        <v>1.4775968766208002E-2</v>
      </c>
      <c r="ZD10" s="6">
        <v>1.9708229279512067E-2</v>
      </c>
      <c r="ZE10" s="6">
        <v>7.4873697519279078E-3</v>
      </c>
      <c r="ZF10" s="6">
        <v>1.7911649918560014E-2</v>
      </c>
      <c r="ZG10" s="6">
        <v>2.0037676072119939E-2</v>
      </c>
      <c r="ZH10" s="6">
        <v>2.277195570468403E-2</v>
      </c>
      <c r="ZI10" s="6">
        <v>1.1936975693704098E-2</v>
      </c>
      <c r="ZJ10" s="6">
        <v>2.4256826615332031E-2</v>
      </c>
      <c r="ZK10" s="6">
        <v>1.4165712571143905E-2</v>
      </c>
      <c r="ZL10" s="6">
        <v>1.2767387604711911E-2</v>
      </c>
      <c r="ZM10" s="6">
        <v>1.1781192994119937E-2</v>
      </c>
      <c r="ZN10" s="6">
        <v>9.6736204385800776E-3</v>
      </c>
      <c r="ZO10" s="6">
        <v>7.0703756570800746E-3</v>
      </c>
      <c r="ZP10" s="6">
        <v>1.5765596604352096E-2</v>
      </c>
      <c r="ZQ10" s="6">
        <v>9.6355688333560011E-3</v>
      </c>
      <c r="ZR10" s="6">
        <v>2.0146967148784091E-2</v>
      </c>
      <c r="ZS10" s="6">
        <v>8.8952791452400534E-3</v>
      </c>
      <c r="ZT10" s="6">
        <v>1.5016866898539949E-2</v>
      </c>
      <c r="ZU10" s="6">
        <v>2.3454881882668144E-2</v>
      </c>
      <c r="ZV10" s="6">
        <v>1.4371563172335932E-2</v>
      </c>
      <c r="ZW10" s="6">
        <v>1.2749649262432083E-2</v>
      </c>
      <c r="ZX10" s="6">
        <v>7.0908319711720513E-3</v>
      </c>
      <c r="ZY10" s="6">
        <v>1.1831260895728068E-2</v>
      </c>
      <c r="ZZ10" s="6">
        <v>6.860376572607952E-3</v>
      </c>
      <c r="AAA10" s="6">
        <v>1.048494553563917E-3</v>
      </c>
      <c r="AAB10" s="6">
        <v>1.2462688660624111E-2</v>
      </c>
      <c r="AAC10" s="6">
        <v>1.9279075837131919E-2</v>
      </c>
      <c r="AAD10" s="6">
        <v>1.5488363480571999E-2</v>
      </c>
      <c r="AAE10" s="6">
        <v>9.1918241739279097E-3</v>
      </c>
      <c r="AAF10" s="6">
        <v>-6.9358232021591269E-4</v>
      </c>
      <c r="AAG10" s="6">
        <v>1.2075592255588153E-2</v>
      </c>
      <c r="AAH10" s="6">
        <v>1.0183025574687943E-2</v>
      </c>
      <c r="AAI10" s="6">
        <v>9.7298395395279628E-3</v>
      </c>
      <c r="AAJ10" s="6">
        <v>8.2569849252640218E-3</v>
      </c>
      <c r="AAK10" s="6">
        <v>1.4905859208112127E-2</v>
      </c>
      <c r="AAL10" s="6">
        <v>8.635641312604048E-3</v>
      </c>
      <c r="AAM10" s="6">
        <v>1.4590574479107955E-2</v>
      </c>
      <c r="AAN10" s="6">
        <v>1.447913763523615E-2</v>
      </c>
      <c r="AAO10" s="6">
        <v>1.204884169102015E-2</v>
      </c>
      <c r="AAP10" s="6">
        <v>9.087253785136095E-3</v>
      </c>
      <c r="AAQ10" s="6">
        <v>1.1466909623139997E-2</v>
      </c>
      <c r="AAR10" s="6">
        <v>1.1731983399388047E-2</v>
      </c>
      <c r="AAS10" s="6">
        <v>2.0666242814068092E-2</v>
      </c>
      <c r="AAT10" s="6">
        <v>3.4892332315480277E-3</v>
      </c>
      <c r="AAU10" s="6">
        <v>1.3180090165143909E-2</v>
      </c>
      <c r="AAV10" s="6">
        <v>2.3477627015116034E-2</v>
      </c>
      <c r="AAW10" s="6">
        <v>1.3674617981908109E-2</v>
      </c>
      <c r="AAX10" s="6">
        <v>8.3446752786639714E-3</v>
      </c>
      <c r="AAY10" s="6">
        <v>1.5293956971172052E-2</v>
      </c>
      <c r="AAZ10" s="6">
        <v>1.0885263657568089E-2</v>
      </c>
      <c r="ABA10" s="6">
        <v>1.0452963089944067E-2</v>
      </c>
      <c r="ABB10" s="6">
        <v>2.0154262757296072E-2</v>
      </c>
      <c r="ABC10" s="6">
        <v>1.3495374894136091E-2</v>
      </c>
      <c r="ABD10" s="6">
        <v>1.4324928498267929E-2</v>
      </c>
      <c r="ABE10" s="6">
        <v>1.5703655457495913E-2</v>
      </c>
      <c r="ABF10" s="6">
        <v>1.0825611329080076E-2</v>
      </c>
      <c r="ABG10" s="6">
        <v>7.2795164346639678E-3</v>
      </c>
      <c r="ABH10" s="6">
        <v>9.8432790994599558E-3</v>
      </c>
      <c r="ABI10" s="6">
        <v>1.1439014649388046E-2</v>
      </c>
      <c r="ABJ10" s="6">
        <v>1.4097763276095963E-2</v>
      </c>
      <c r="ABK10" s="6">
        <v>1.6520620560639999E-2</v>
      </c>
      <c r="ABL10" s="6">
        <v>1.637485144137997E-2</v>
      </c>
      <c r="ABM10" s="6">
        <v>8.4892999887520408E-3</v>
      </c>
      <c r="ABN10" s="6">
        <v>1.8387581086156159E-2</v>
      </c>
      <c r="ABO10" s="6">
        <v>1.4145828461643905E-2</v>
      </c>
      <c r="ABP10" s="6">
        <v>1.2918163514140001E-2</v>
      </c>
      <c r="ABQ10" s="6">
        <v>9.0646517038359357E-3</v>
      </c>
      <c r="ABR10" s="6">
        <v>8.3433878183320261E-3</v>
      </c>
      <c r="ABS10" s="6">
        <v>1.0005499100680127E-2</v>
      </c>
      <c r="ABT10" s="6">
        <v>1.36531603097919E-2</v>
      </c>
      <c r="ABU10" s="6">
        <v>1.7712236618992003E-2</v>
      </c>
      <c r="ABV10" s="6">
        <v>1.2665821290015977E-2</v>
      </c>
      <c r="ABW10" s="6">
        <v>1.785471556187216E-2</v>
      </c>
      <c r="ABX10" s="6">
        <v>1.2194610810279916E-2</v>
      </c>
      <c r="ABY10" s="6">
        <v>1.6184879517556108E-2</v>
      </c>
      <c r="ABZ10" s="6">
        <v>2.0636631226539949E-2</v>
      </c>
      <c r="ACA10" s="6">
        <v>2.5906349396704095E-2</v>
      </c>
      <c r="ACB10" s="6">
        <v>1.1081529831891956E-2</v>
      </c>
      <c r="ACC10" s="6">
        <v>1.1842848038668141E-2</v>
      </c>
      <c r="ACD10" s="6">
        <v>1.8056560730932078E-2</v>
      </c>
      <c r="ACE10" s="6">
        <v>7.0750963449521479E-3</v>
      </c>
      <c r="ACF10" s="6">
        <v>9.9959146737999775E-3</v>
      </c>
      <c r="ACG10" s="6">
        <v>7.455755448340106E-3</v>
      </c>
      <c r="ACH10" s="6">
        <v>1.5816665863995917E-2</v>
      </c>
      <c r="ACI10" s="6">
        <v>1.7607237076755947E-2</v>
      </c>
      <c r="ACJ10" s="6">
        <v>8.8413488626480803E-3</v>
      </c>
      <c r="ACK10" s="6">
        <v>1.4825607514384142E-2</v>
      </c>
      <c r="ACL10" s="6">
        <v>8.7133180856681421E-3</v>
      </c>
      <c r="ACM10" s="6">
        <v>8.8207494974081087E-3</v>
      </c>
      <c r="ACN10" s="6">
        <v>6.9536459207559468E-3</v>
      </c>
      <c r="ACO10" s="6">
        <v>6.4177763223640764E-3</v>
      </c>
      <c r="ACP10" s="6">
        <v>1.1263633942600137E-2</v>
      </c>
      <c r="ACQ10" s="6">
        <v>8.6603891611121246E-3</v>
      </c>
      <c r="ACR10" s="6">
        <v>1.399319288730415E-2</v>
      </c>
      <c r="ACS10" s="6">
        <v>1.3911224579811964E-2</v>
      </c>
      <c r="ACT10" s="6">
        <v>1.5140320038796075E-2</v>
      </c>
      <c r="ACU10" s="6">
        <v>1.0403406381639725E-3</v>
      </c>
      <c r="ACV10" s="6">
        <v>3.7292730569800205E-3</v>
      </c>
      <c r="ACW10" s="6">
        <v>6.569839692112122E-3</v>
      </c>
      <c r="ACX10" s="6">
        <v>1.0995556092267933E-2</v>
      </c>
      <c r="ACY10" s="6">
        <v>4.1468393564200959E-3</v>
      </c>
      <c r="ACZ10" s="6">
        <v>1.8887401795384139E-2</v>
      </c>
      <c r="ADA10" s="6">
        <v>1.2731052613264026E-2</v>
      </c>
      <c r="ADB10" s="6">
        <v>1.6117502427100139E-2</v>
      </c>
      <c r="ADC10" s="6">
        <v>1.0042978501323952E-2</v>
      </c>
      <c r="ADD10" s="6">
        <v>6.8347704172119113E-3</v>
      </c>
      <c r="ADE10" s="6">
        <v>2.1483494019507901E-2</v>
      </c>
      <c r="ADF10" s="6">
        <v>1.1832834458356001E-2</v>
      </c>
      <c r="ADG10" s="6">
        <v>9.4388735055881516E-3</v>
      </c>
      <c r="ADH10" s="6">
        <v>1.07768308877919E-2</v>
      </c>
      <c r="ADI10" s="6">
        <v>5.782486176495915E-3</v>
      </c>
      <c r="ADJ10" s="6">
        <v>8.1678640603961242E-3</v>
      </c>
      <c r="ADK10" s="6">
        <v>1.2034250473971941E-2</v>
      </c>
      <c r="ADL10" s="6">
        <v>1.7617536759376065E-2</v>
      </c>
      <c r="ADM10" s="6">
        <v>5.8385622262960742E-3</v>
      </c>
      <c r="ADN10" s="6">
        <v>7.4032556772280714E-3</v>
      </c>
      <c r="ADO10" s="6">
        <v>1.2563682770728068E-2</v>
      </c>
      <c r="ADP10" s="6">
        <v>8.8361990213440163E-3</v>
      </c>
      <c r="ADQ10" s="6">
        <v>9.6543085336720513E-3</v>
      </c>
      <c r="ADR10" s="6">
        <v>1.9577909684175956E-2</v>
      </c>
      <c r="ADS10" s="6">
        <v>7.2700750589320788E-3</v>
      </c>
      <c r="ADT10" s="6">
        <v>6.8329107522999803E-3</v>
      </c>
      <c r="ADU10" s="6">
        <v>1.3318563675879967E-2</v>
      </c>
      <c r="ADV10" s="6">
        <v>1.5286232209204097E-2</v>
      </c>
      <c r="ADW10" s="6">
        <v>7.1192991495159785E-3</v>
      </c>
      <c r="ADX10" s="6">
        <v>1.3722540116308057E-2</v>
      </c>
      <c r="ADY10" s="6">
        <v>1.2906576371187939E-2</v>
      </c>
      <c r="ADZ10" s="6">
        <v>1.2287594056131923E-2</v>
      </c>
      <c r="AEA10" s="6">
        <v>1.2556101059908108E-2</v>
      </c>
      <c r="AEB10" s="6">
        <v>1.8177868103980019E-2</v>
      </c>
      <c r="AEC10" s="6">
        <v>2.1341097116439056E-3</v>
      </c>
      <c r="AED10" s="6">
        <v>1.041262266636408E-2</v>
      </c>
      <c r="AEE10" s="6">
        <v>2.1007419800764024E-2</v>
      </c>
      <c r="AEF10" s="6">
        <v>1.1894632554051932E-2</v>
      </c>
      <c r="AEG10" s="6">
        <v>1.3098694062231976E-2</v>
      </c>
      <c r="AEH10" s="6">
        <v>1.5946270203592058E-2</v>
      </c>
      <c r="AEI10" s="6">
        <v>1.0989834046359902E-2</v>
      </c>
      <c r="AEJ10" s="6">
        <v>1.9857431626323953E-2</v>
      </c>
      <c r="AEK10" s="6">
        <v>1.2521911835668142E-2</v>
      </c>
      <c r="AEL10" s="6">
        <v>1.2116790986056102E-2</v>
      </c>
      <c r="AEM10" s="6">
        <v>3.6747705697960714E-3</v>
      </c>
      <c r="AEN10" s="6">
        <v>1.5235162949560009E-2</v>
      </c>
      <c r="AEO10" s="6">
        <v>9.9926244974081098E-3</v>
      </c>
      <c r="AEP10" s="6">
        <v>2.1143686532918982E-3</v>
      </c>
      <c r="AEQ10" s="6">
        <v>7.7321302652319738E-3</v>
      </c>
      <c r="AER10" s="6">
        <v>1.2046552872651982E-2</v>
      </c>
      <c r="AES10" s="6">
        <v>1.6266847825048024E-2</v>
      </c>
      <c r="AET10" s="6">
        <v>3.3762228250480255E-3</v>
      </c>
      <c r="AEU10" s="6">
        <v>6.9450628519000298E-3</v>
      </c>
      <c r="AEV10" s="6">
        <v>1.8602300858500086E-2</v>
      </c>
      <c r="AEW10" s="6">
        <v>8.8736784219761167E-3</v>
      </c>
      <c r="AEX10" s="6">
        <v>9.6201193094200936E-3</v>
      </c>
      <c r="AEY10" s="6">
        <v>1.3341881012920097E-2</v>
      </c>
      <c r="AEZ10" s="6">
        <v>1.3518692231175954E-2</v>
      </c>
      <c r="AFA10" s="6">
        <v>1.0397173142427907E-2</v>
      </c>
      <c r="AFB10" s="6">
        <v>1.0978389954568091E-2</v>
      </c>
      <c r="AFC10" s="6">
        <v>2.3089100098612127E-2</v>
      </c>
      <c r="AFD10" s="6">
        <v>8.4857237100639197E-3</v>
      </c>
      <c r="AFE10" s="6">
        <v>9.0497743845039946E-3</v>
      </c>
      <c r="AFF10" s="6">
        <v>1.0358549332624112E-2</v>
      </c>
      <c r="AFG10" s="6">
        <v>2.5369335389140005E-2</v>
      </c>
      <c r="AFH10" s="6">
        <v>1.173899290561603E-2</v>
      </c>
      <c r="AFI10" s="6">
        <v>1.5453029847148079E-2</v>
      </c>
      <c r="AFJ10" s="6">
        <v>9.2281591653880501E-3</v>
      </c>
      <c r="AFK10" s="6">
        <v>1.7076088166236146E-2</v>
      </c>
      <c r="AFL10" s="6">
        <v>1.307494757176012E-2</v>
      </c>
      <c r="AFM10" s="6">
        <v>2.0017791962619935E-2</v>
      </c>
      <c r="AFN10" s="6">
        <v>1.4441086030012073E-2</v>
      </c>
      <c r="AFO10" s="6">
        <v>2.0328642106060016E-2</v>
      </c>
      <c r="AFP10" s="6">
        <v>1.0077310776711913E-2</v>
      </c>
      <c r="AFQ10" s="6">
        <v>1.7292667603492004E-2</v>
      </c>
      <c r="AFR10" s="6">
        <v>1.9852281785008162E-2</v>
      </c>
      <c r="AFS10" s="6">
        <v>1.9733692383760118E-2</v>
      </c>
      <c r="AFT10" s="6">
        <v>7.5102579355240569E-3</v>
      </c>
      <c r="AFU10" s="6">
        <v>-1.7314183950439485E-3</v>
      </c>
      <c r="AFV10" s="6">
        <v>1.7445160126684033E-2</v>
      </c>
      <c r="AFW10" s="6">
        <v>9.7085249185600124E-3</v>
      </c>
      <c r="AFX10" s="6">
        <v>1.5298391556736146E-2</v>
      </c>
      <c r="AFY10" s="6">
        <v>2.1200538849832029E-2</v>
      </c>
      <c r="AFZ10" s="6">
        <v>1.8837047791480023E-2</v>
      </c>
      <c r="AGA10" s="6">
        <v>1.0861374115947975E-2</v>
      </c>
      <c r="AGB10" s="6">
        <v>1.1108566498755945E-2</v>
      </c>
      <c r="AGC10" s="6">
        <v>1.1742855286600139E-2</v>
      </c>
      <c r="AGD10" s="6">
        <v>1.5495516037935987E-2</v>
      </c>
      <c r="AGE10" s="6">
        <v>1.3782192444796072E-2</v>
      </c>
      <c r="AGF10" s="6">
        <v>9.2729341745321318E-3</v>
      </c>
      <c r="AGG10" s="6">
        <v>9.2427503824240032E-3</v>
      </c>
      <c r="AGH10" s="6">
        <v>1.5064789032940161E-2</v>
      </c>
      <c r="AGI10" s="6">
        <v>1.9071079468731975E-2</v>
      </c>
      <c r="AGJ10" s="6">
        <v>1.747963545321999E-2</v>
      </c>
      <c r="AGK10" s="6">
        <v>1.9890762543675958E-2</v>
      </c>
      <c r="AGL10" s="6">
        <v>1.2327791428563916E-2</v>
      </c>
      <c r="AGM10" s="6">
        <v>1.9716383194924005E-2</v>
      </c>
      <c r="AGN10" s="6">
        <v>1.773798582553604E-2</v>
      </c>
      <c r="AGO10" s="6">
        <v>6.8912756204560499E-3</v>
      </c>
      <c r="AGP10" s="6">
        <v>9.6806299447960709E-3</v>
      </c>
      <c r="AGQ10" s="6">
        <v>1.3050914978980021E-2</v>
      </c>
      <c r="AGR10" s="6">
        <v>1.9783331131935991E-2</v>
      </c>
      <c r="AGS10" s="6">
        <v>8.2064878702119096E-3</v>
      </c>
      <c r="AGT10" s="6">
        <v>1.4104772782323948E-2</v>
      </c>
      <c r="AGU10" s="6">
        <v>1.1642862534520149E-2</v>
      </c>
      <c r="AGV10" s="6">
        <v>1.3134170746804152E-2</v>
      </c>
      <c r="AGW10" s="6">
        <v>6.1332475900600092E-3</v>
      </c>
      <c r="AGX10" s="6">
        <v>8.9825403451960217E-3</v>
      </c>
      <c r="AGY10" s="6">
        <v>1.2834335541724163E-2</v>
      </c>
      <c r="AGZ10" s="6">
        <v>3.7784826517119124E-3</v>
      </c>
      <c r="AHA10" s="6">
        <v>1.9159485077859903E-2</v>
      </c>
      <c r="AHB10" s="6">
        <v>1.8635774827000087E-2</v>
      </c>
      <c r="AHC10" s="6">
        <v>7.7369940042520402E-3</v>
      </c>
      <c r="AHD10" s="6">
        <v>1.5661455368992008E-2</v>
      </c>
      <c r="AHE10" s="6">
        <v>9.4789278268841426E-3</v>
      </c>
      <c r="AHF10" s="6">
        <v>7.3689234018281206E-3</v>
      </c>
      <c r="AHG10" s="6">
        <v>1.6402746415143908E-2</v>
      </c>
      <c r="AHH10" s="6">
        <v>9.4657671213161376E-3</v>
      </c>
      <c r="AHI10" s="6">
        <v>1.7523838257784086E-2</v>
      </c>
      <c r="AHJ10" s="6">
        <v>1.4563251709935986E-2</v>
      </c>
      <c r="AHK10" s="6">
        <v>8.7822687387520415E-3</v>
      </c>
      <c r="AHL10" s="6">
        <v>1.1714817261699928E-2</v>
      </c>
      <c r="AHM10" s="6">
        <v>1.618874189853995E-2</v>
      </c>
      <c r="AHN10" s="6">
        <v>1.1132885193820042E-2</v>
      </c>
      <c r="AHO10" s="6">
        <v>1.6100479340548021E-2</v>
      </c>
      <c r="AHP10" s="6">
        <v>1.1123157715791898E-2</v>
      </c>
      <c r="AHQ10" s="6">
        <v>1.3561893677716085E-2</v>
      </c>
      <c r="AHR10" s="6">
        <v>1.1034752106663969E-2</v>
      </c>
      <c r="AHS10" s="6">
        <v>1.8528343415260121E-2</v>
      </c>
      <c r="AHT10" s="6">
        <v>1.2542940354352093E-2</v>
      </c>
      <c r="AHU10" s="6">
        <v>-2.9458511114119788E-3</v>
      </c>
      <c r="AHV10" s="6">
        <v>1.7130161499976114E-2</v>
      </c>
      <c r="AHW10" s="6">
        <v>1.667440054416397E-2</v>
      </c>
      <c r="AHX10" s="6">
        <v>5.535865998267931E-3</v>
      </c>
      <c r="AHY10" s="6">
        <v>9.5684778451960214E-3</v>
      </c>
      <c r="AHZ10" s="6">
        <v>1.5386654114728072E-2</v>
      </c>
      <c r="AIA10" s="6">
        <v>1.3618828034403939E-2</v>
      </c>
      <c r="AIB10" s="6">
        <v>1.2263132309908109E-2</v>
      </c>
      <c r="AIC10" s="6">
        <v>1.1150051331520149E-2</v>
      </c>
      <c r="AID10" s="6">
        <v>1.0474992966651987E-2</v>
      </c>
      <c r="AIE10" s="6">
        <v>7.6746237039521433E-3</v>
      </c>
      <c r="AIF10" s="6">
        <v>1.7329717850680125E-2</v>
      </c>
      <c r="AIG10" s="6">
        <v>1.8825460648539946E-2</v>
      </c>
      <c r="AIH10" s="6">
        <v>1.5742565369607955E-2</v>
      </c>
      <c r="AII10" s="6">
        <v>1.5373350358012071E-2</v>
      </c>
      <c r="AIJ10" s="6">
        <v>1.9321562027932081E-2</v>
      </c>
      <c r="AIK10" s="6">
        <v>1.4403034424776006E-2</v>
      </c>
      <c r="AIL10" s="6">
        <v>1.3747431015964129E-2</v>
      </c>
      <c r="AIM10" s="6">
        <v>2.0887685990332028E-2</v>
      </c>
      <c r="AIN10" s="6">
        <v>1.3319421982767933E-2</v>
      </c>
      <c r="AIO10" s="6">
        <v>1.4032675004007898E-2</v>
      </c>
      <c r="AIP10" s="6">
        <v>9.2373144388239511E-3</v>
      </c>
      <c r="AIQ10" s="6">
        <v>1.3172222352027961E-2</v>
      </c>
      <c r="AIR10" s="6">
        <v>1.4970804429051932E-2</v>
      </c>
      <c r="AIS10" s="6">
        <v>2.013023016452796E-2</v>
      </c>
      <c r="AIT10" s="6">
        <v>1.4152694916724161E-2</v>
      </c>
      <c r="AIU10" s="6">
        <v>1.8680978989600139E-2</v>
      </c>
      <c r="AIV10" s="6">
        <v>6.9054376840600121E-3</v>
      </c>
      <c r="AIW10" s="6">
        <v>1.7684770798684038E-2</v>
      </c>
      <c r="AIX10" s="6">
        <v>1.6422058320039942E-2</v>
      </c>
      <c r="AIY10" s="6">
        <v>1.5178943848612124E-2</v>
      </c>
      <c r="AIZ10" s="6">
        <v>1.6908718323711915E-2</v>
      </c>
      <c r="AJA10" s="6">
        <v>1.2380720353131924E-2</v>
      </c>
      <c r="AJB10" s="6">
        <v>1.4503170228003992E-2</v>
      </c>
      <c r="AJC10" s="6">
        <v>1.9850279068947971E-2</v>
      </c>
      <c r="AJD10" s="6">
        <v>1.6253973221776005E-2</v>
      </c>
      <c r="AJE10" s="6">
        <v>1.8358684754367985E-2</v>
      </c>
      <c r="AJF10" s="6">
        <v>2.0538784241680132E-2</v>
      </c>
      <c r="AJG10" s="6">
        <v>1.2238098359104043E-2</v>
      </c>
      <c r="AJH10" s="6">
        <v>1.2523056244852093E-2</v>
      </c>
      <c r="AJI10" s="6">
        <v>9.2946779489560538E-3</v>
      </c>
      <c r="AJJ10" s="6">
        <v>2.4706150269507898E-2</v>
      </c>
      <c r="AJK10" s="6">
        <v>1.9002987122536043E-2</v>
      </c>
      <c r="AJL10" s="6">
        <v>9.3629133462879936E-3</v>
      </c>
      <c r="AJM10" s="6">
        <v>6.7180406808880488E-3</v>
      </c>
      <c r="AJN10" s="6">
        <v>7.5593244791079539E-3</v>
      </c>
      <c r="AJO10" s="6">
        <v>1.3153196549415923E-2</v>
      </c>
      <c r="AJP10" s="6">
        <v>9.3627702951399987E-3</v>
      </c>
      <c r="AJQ10" s="6">
        <v>1.0906578278536038E-2</v>
      </c>
      <c r="AJR10" s="6">
        <v>1.2233663773539948E-2</v>
      </c>
      <c r="AJS10" s="6">
        <v>1.0983825898168143E-2</v>
      </c>
      <c r="AJT10" s="6">
        <v>3.1858217477799154E-3</v>
      </c>
      <c r="AJU10" s="6">
        <v>1.0282589173311962E-2</v>
      </c>
      <c r="AJV10" s="6">
        <v>6.1898958444641331E-3</v>
      </c>
      <c r="AJW10" s="6">
        <v>2.4944555521001386E-3</v>
      </c>
      <c r="AJX10" s="6">
        <v>1.2986255860323948E-2</v>
      </c>
      <c r="AJY10" s="6">
        <v>1.4927889084820045E-2</v>
      </c>
      <c r="AJZ10" s="6">
        <v>1.1255050873755945E-2</v>
      </c>
      <c r="AKA10" s="6">
        <v>5.9439909219761167E-3</v>
      </c>
      <c r="AKB10" s="6">
        <v>6.4335119485839816E-3</v>
      </c>
      <c r="AKC10" s="6">
        <v>2.0012069916724162E-2</v>
      </c>
      <c r="AKD10" s="6">
        <v>1.723215696811603E-2</v>
      </c>
      <c r="AKE10" s="6">
        <v>1.7840553498267929E-2</v>
      </c>
      <c r="AKF10" s="6">
        <v>1.9444872117039949E-2</v>
      </c>
      <c r="AKG10" s="6">
        <v>1.5090109086039949E-2</v>
      </c>
      <c r="AKH10" s="6">
        <v>5.8817636728239475E-3</v>
      </c>
      <c r="AKI10" s="6">
        <v>1.4130521988867982E-2</v>
      </c>
      <c r="AKJ10" s="6">
        <v>1.0462690567971944E-2</v>
      </c>
      <c r="AKK10" s="6">
        <v>1.7628551697736153E-2</v>
      </c>
      <c r="AKL10" s="6">
        <v>1.1713243699071995E-2</v>
      </c>
      <c r="AKM10" s="6">
        <v>1.1664606308932079E-2</v>
      </c>
      <c r="AKN10" s="6">
        <v>1.0654522156719992E-2</v>
      </c>
      <c r="AKO10" s="6">
        <v>1.4364553666119937E-2</v>
      </c>
      <c r="AKP10" s="6">
        <v>1.7514682984347919E-2</v>
      </c>
      <c r="AKQ10" s="6">
        <v>1.4630056595799979E-2</v>
      </c>
      <c r="AKR10" s="6">
        <v>2.0329929566379967E-2</v>
      </c>
      <c r="AKS10" s="6">
        <v>1.0258413529396127E-2</v>
      </c>
      <c r="AKT10" s="6">
        <v>1.1170507645612126E-2</v>
      </c>
      <c r="AKU10" s="6">
        <v>1.442906973361603E-2</v>
      </c>
      <c r="AKV10" s="6">
        <v>2.2151972031592061E-2</v>
      </c>
      <c r="AKW10" s="6">
        <v>6.837202286716082E-3</v>
      </c>
      <c r="AKX10" s="6">
        <v>9.7158205270719937E-3</v>
      </c>
      <c r="AKY10" s="6">
        <v>1.9246603226656153E-2</v>
      </c>
      <c r="AKZ10" s="6">
        <v>8.239103531835934E-3</v>
      </c>
      <c r="ALA10" s="6">
        <v>1.5342308259015979E-2</v>
      </c>
      <c r="ALB10" s="6">
        <v>4.4976007699959134E-3</v>
      </c>
      <c r="ALC10" s="6">
        <v>1.3472629761699927E-2</v>
      </c>
      <c r="ALD10" s="6">
        <v>1.3638139939311967E-2</v>
      </c>
      <c r="ALE10" s="6">
        <v>1.8875814652444069E-2</v>
      </c>
      <c r="ALF10" s="6">
        <v>1.4565683579440157E-2</v>
      </c>
      <c r="ALG10" s="6">
        <v>1.5270639634131921E-2</v>
      </c>
      <c r="ALH10" s="6">
        <v>2.78098700046413E-3</v>
      </c>
      <c r="ALI10" s="6">
        <v>1.1483789658544118E-2</v>
      </c>
      <c r="ALJ10" s="6">
        <v>1.5448738312719991E-2</v>
      </c>
      <c r="ALK10" s="6">
        <v>1.5010858750347923E-2</v>
      </c>
      <c r="ALL10" s="6">
        <v>2.2583414292340107E-2</v>
      </c>
      <c r="ALM10" s="6">
        <v>1.8196464753148081E-2</v>
      </c>
      <c r="ALN10" s="6">
        <v>1.7415548539156153E-2</v>
      </c>
      <c r="ALO10" s="6">
        <v>1.7620111680027958E-2</v>
      </c>
      <c r="ALP10" s="6">
        <v>2.328922865390811E-2</v>
      </c>
      <c r="ALQ10" s="10">
        <v>1.2999999999999921E-2</v>
      </c>
      <c r="ALR10" s="25">
        <v>3.9850842714329437E-3</v>
      </c>
      <c r="ALS10" s="25">
        <v>1.306042788028604E-2</v>
      </c>
      <c r="ALT10" s="25">
        <v>2.1313635087008249E-2</v>
      </c>
      <c r="ALU10" s="7"/>
      <c r="AMF10" s="7"/>
      <c r="AMG10" s="8"/>
    </row>
    <row r="11" spans="1:1021" ht="41.25" customHeight="1" x14ac:dyDescent="0.3">
      <c r="B11" s="4" t="s">
        <v>9</v>
      </c>
      <c r="C11" s="5" t="s">
        <v>10</v>
      </c>
      <c r="D11" s="5" t="s">
        <v>35</v>
      </c>
      <c r="E11" s="6">
        <v>-0.19393592431545098</v>
      </c>
      <c r="F11" s="6">
        <v>-5.5549438238109324E-3</v>
      </c>
      <c r="G11" s="6">
        <v>0.2566699688196169</v>
      </c>
      <c r="H11" s="6">
        <v>-0.25463667466640377</v>
      </c>
      <c r="I11" s="6">
        <v>-0.14255288197994137</v>
      </c>
      <c r="J11" s="6">
        <v>-6.8517475867270625E-2</v>
      </c>
      <c r="K11" s="6">
        <v>-8.0016070151327834E-2</v>
      </c>
      <c r="L11" s="6">
        <v>0.40108181879520494</v>
      </c>
      <c r="M11" s="6">
        <v>0.1217710201501849</v>
      </c>
      <c r="N11" s="6">
        <v>0.37302033350467706</v>
      </c>
      <c r="O11" s="6">
        <v>0.3424166862726169</v>
      </c>
      <c r="P11" s="6">
        <v>-2.8559213423727345E-2</v>
      </c>
      <c r="Q11" s="6">
        <v>0.66976963922977695</v>
      </c>
      <c r="R11" s="6">
        <v>0.2986374561548209</v>
      </c>
      <c r="S11" s="6">
        <v>0.32507287905216509</v>
      </c>
      <c r="T11" s="6">
        <v>-0.10506797387599785</v>
      </c>
      <c r="U11" s="6">
        <v>0.401865596032145</v>
      </c>
      <c r="V11" s="6">
        <v>-2.9923992896079353E-2</v>
      </c>
      <c r="W11" s="6">
        <v>-9.141088082790215E-2</v>
      </c>
      <c r="X11" s="6">
        <v>5.174891397953299E-2</v>
      </c>
      <c r="Y11" s="6">
        <v>3.0565470910073118E-2</v>
      </c>
      <c r="Z11" s="6">
        <v>4.070979998111298E-2</v>
      </c>
      <c r="AA11" s="6">
        <v>0.15132667467594493</v>
      </c>
      <c r="AB11" s="6">
        <v>-6.628780915737098E-2</v>
      </c>
      <c r="AC11" s="6">
        <v>0.62023074076175289</v>
      </c>
      <c r="AD11" s="6">
        <v>0.42536789820194909</v>
      </c>
      <c r="AE11" s="6">
        <v>-0.22680893495082696</v>
      </c>
      <c r="AF11" s="6">
        <v>4.6055621361737006E-2</v>
      </c>
      <c r="AG11" s="6">
        <v>-0.14514089181423095</v>
      </c>
      <c r="AH11" s="6">
        <v>0.590738887047773</v>
      </c>
      <c r="AI11" s="6">
        <v>0.145138997292521</v>
      </c>
      <c r="AJ11" s="6">
        <v>3.72777168512331E-2</v>
      </c>
      <c r="AK11" s="6">
        <v>-1.2012558722490975E-2</v>
      </c>
      <c r="AL11" s="6">
        <v>-0.18954732968807139</v>
      </c>
      <c r="AM11" s="6">
        <v>-0.11385324552059027</v>
      </c>
      <c r="AN11" s="6">
        <v>0.41431390688419689</v>
      </c>
      <c r="AO11" s="6">
        <v>2.7417773461337058E-2</v>
      </c>
      <c r="AP11" s="6">
        <v>-0.29564049794673825</v>
      </c>
      <c r="AQ11" s="6">
        <v>0.1361343567133011</v>
      </c>
      <c r="AR11" s="6">
        <v>0.52437273905276904</v>
      </c>
      <c r="AS11" s="6">
        <v>7.3760194039349039E-2</v>
      </c>
      <c r="AT11" s="6">
        <v>0.30872141764164501</v>
      </c>
      <c r="AU11" s="6">
        <v>0.45296461031436491</v>
      </c>
      <c r="AV11" s="6">
        <v>0.1824018184900249</v>
      </c>
      <c r="AW11" s="6">
        <v>0.10879713938236102</v>
      </c>
      <c r="AX11" s="6">
        <v>-5.3007798933981387E-2</v>
      </c>
      <c r="AY11" s="6">
        <v>0.26937262461185296</v>
      </c>
      <c r="AZ11" s="6">
        <v>0.29456078455447698</v>
      </c>
      <c r="BA11" s="6">
        <v>-0.18166871621608655</v>
      </c>
      <c r="BB11" s="6">
        <v>4.2303246712684886E-2</v>
      </c>
      <c r="BC11" s="6">
        <v>-0.2074717099904998</v>
      </c>
      <c r="BD11" s="6">
        <v>9.6296614861492866E-2</v>
      </c>
      <c r="BE11" s="6">
        <v>0.36082064554691284</v>
      </c>
      <c r="BF11" s="6">
        <v>-7.9763441824911435E-2</v>
      </c>
      <c r="BG11" s="6">
        <v>0.16520306513309291</v>
      </c>
      <c r="BH11" s="6">
        <v>0.13047840044498896</v>
      </c>
      <c r="BI11" s="6">
        <v>0.25290285990238109</v>
      </c>
      <c r="BJ11" s="6">
        <v>0.28316761896610099</v>
      </c>
      <c r="BK11" s="6">
        <v>0.17797738955021303</v>
      </c>
      <c r="BL11" s="6">
        <v>0.15255405352115312</v>
      </c>
      <c r="BM11" s="6">
        <v>-6.4228351354631008E-3</v>
      </c>
      <c r="BN11" s="6">
        <v>4.3287009453772965E-2</v>
      </c>
      <c r="BO11" s="6">
        <v>0.17328016207218488</v>
      </c>
      <c r="BP11" s="6">
        <v>0.36381685183048085</v>
      </c>
      <c r="BQ11" s="6">
        <v>-0.10970497682094454</v>
      </c>
      <c r="BR11" s="6">
        <v>0.27816240236759293</v>
      </c>
      <c r="BS11" s="6">
        <v>0.21499688074589307</v>
      </c>
      <c r="BT11" s="6">
        <v>6.575233385562497E-2</v>
      </c>
      <c r="BU11" s="6">
        <v>3.2816116571450331E-3</v>
      </c>
      <c r="BV11" s="6">
        <v>-0.13907974317073662</v>
      </c>
      <c r="BW11" s="6">
        <v>0.41045667574405698</v>
      </c>
      <c r="BX11" s="6">
        <v>0.51144191668033701</v>
      </c>
      <c r="BY11" s="6">
        <v>0.35903007433414114</v>
      </c>
      <c r="BZ11" s="6">
        <v>0.31571976587772499</v>
      </c>
      <c r="CA11" s="6">
        <v>0.48556510851383289</v>
      </c>
      <c r="CB11" s="6">
        <v>0.12567002222538501</v>
      </c>
      <c r="CC11" s="6">
        <v>-0.16536496236324216</v>
      </c>
      <c r="CD11" s="6">
        <v>0.20640222475529302</v>
      </c>
      <c r="CE11" s="6">
        <v>0.36159870073795691</v>
      </c>
      <c r="CF11" s="6">
        <v>-1.5388708853718958E-2</v>
      </c>
      <c r="CG11" s="6">
        <v>-9.2075281882285004E-2</v>
      </c>
      <c r="CH11" s="6">
        <v>-0.19059067323207696</v>
      </c>
      <c r="CI11" s="6">
        <v>0.38996402666568486</v>
      </c>
      <c r="CJ11" s="6">
        <v>-9.0882592940329035E-2</v>
      </c>
      <c r="CK11" s="6">
        <v>0.11680199549197698</v>
      </c>
      <c r="CL11" s="6">
        <v>9.0908879494672912E-2</v>
      </c>
      <c r="CM11" s="6">
        <v>0.11128222391605697</v>
      </c>
      <c r="CN11" s="6">
        <v>6.9152087426189071E-2</v>
      </c>
      <c r="CO11" s="6">
        <v>-0.16796391561031182</v>
      </c>
      <c r="CP11" s="6">
        <v>-6.9590860152243361E-2</v>
      </c>
      <c r="CQ11" s="6">
        <v>3.5861653542521008E-2</v>
      </c>
      <c r="CR11" s="6">
        <v>0.29175040171146499</v>
      </c>
      <c r="CS11" s="6">
        <v>-0.30235453202724338</v>
      </c>
      <c r="CT11" s="6">
        <v>6.5525454735760977E-2</v>
      </c>
      <c r="CU11" s="6">
        <v>0.91551463053226101</v>
      </c>
      <c r="CV11" s="6">
        <v>0.14339935228824507</v>
      </c>
      <c r="CW11" s="6">
        <v>0.51418921396732098</v>
      </c>
      <c r="CX11" s="6">
        <v>9.6654099678988956E-2</v>
      </c>
      <c r="CY11" s="6">
        <v>0.27381779596805306</v>
      </c>
      <c r="CZ11" s="6">
        <v>0.16134182856083287</v>
      </c>
      <c r="DA11" s="6">
        <v>-7.7631836676596261E-2</v>
      </c>
      <c r="DB11" s="6">
        <v>-0.20232279851436455</v>
      </c>
      <c r="DC11" s="6">
        <v>-6.0330372595785449E-2</v>
      </c>
      <c r="DD11" s="6">
        <v>0.16947228357792485</v>
      </c>
      <c r="DE11" s="6">
        <v>0.30317890093326488</v>
      </c>
      <c r="DF11" s="6">
        <v>5.6455010628701049E-2</v>
      </c>
      <c r="DG11" s="6">
        <v>0.16714226648807312</v>
      </c>
      <c r="DH11" s="6">
        <v>0.28593952105045689</v>
      </c>
      <c r="DI11" s="6">
        <v>7.9200143074985047E-2</v>
      </c>
      <c r="DJ11" s="6">
        <v>-3.9491682791709365E-2</v>
      </c>
      <c r="DK11" s="6">
        <v>0.24529611513614891</v>
      </c>
      <c r="DL11" s="6">
        <v>0.14764453814029693</v>
      </c>
      <c r="DM11" s="6">
        <v>-2.6611621618270916E-3</v>
      </c>
      <c r="DN11" s="6">
        <v>-0.17839263036251016</v>
      </c>
      <c r="DO11" s="6">
        <v>-6.2234025740622943E-2</v>
      </c>
      <c r="DP11" s="6">
        <v>-2.5339346671103768E-2</v>
      </c>
      <c r="DQ11" s="6">
        <v>-0.26257465436458532</v>
      </c>
      <c r="DR11" s="6">
        <v>3.9068882227010528E-3</v>
      </c>
      <c r="DS11" s="6">
        <v>0.15621358797550094</v>
      </c>
      <c r="DT11" s="6">
        <v>-3.2454782271383861E-2</v>
      </c>
      <c r="DU11" s="6">
        <v>-3.4113961005209817E-2</v>
      </c>
      <c r="DV11" s="6">
        <v>9.0281028008464992E-2</v>
      </c>
      <c r="DW11" s="6">
        <v>-0.1384577567815774</v>
      </c>
      <c r="DX11" s="6">
        <v>-5.0235253119467763E-2</v>
      </c>
      <c r="DY11" s="6">
        <v>0.35897285387515698</v>
      </c>
      <c r="DZ11" s="6">
        <v>-0.3014448697805398</v>
      </c>
      <c r="EA11" s="6">
        <v>0.12555858538151293</v>
      </c>
      <c r="EB11" s="6">
        <v>7.8817481255536906E-2</v>
      </c>
      <c r="EC11" s="6">
        <v>0.40500986025334096</v>
      </c>
      <c r="ED11" s="6">
        <v>0.11543414041996108</v>
      </c>
      <c r="EE11" s="6">
        <v>-0.20146205976009221</v>
      </c>
      <c r="EF11" s="6">
        <v>-0.14015005185603935</v>
      </c>
      <c r="EG11" s="6">
        <v>0.17881295130252492</v>
      </c>
      <c r="EH11" s="6">
        <v>0.14858710215091706</v>
      </c>
      <c r="EI11" s="6">
        <v>0.29707261965275289</v>
      </c>
      <c r="EJ11" s="6">
        <v>0.28003451273441288</v>
      </c>
      <c r="EK11" s="6">
        <v>0.34329173014164505</v>
      </c>
      <c r="EL11" s="6">
        <v>1.276518747806895E-2</v>
      </c>
      <c r="EM11" s="6">
        <v>0.35467259333134094</v>
      </c>
      <c r="EN11" s="6">
        <v>-9.435129716396265E-2</v>
      </c>
      <c r="EO11" s="6">
        <v>1.9921486139329418E-3</v>
      </c>
      <c r="EP11" s="6">
        <v>0.14485704348086911</v>
      </c>
      <c r="EQ11" s="6">
        <v>-0.12745297505855507</v>
      </c>
      <c r="ER11" s="6">
        <v>0.30650841639042486</v>
      </c>
      <c r="ES11" s="6">
        <v>0.28010575220585293</v>
      </c>
      <c r="ET11" s="6">
        <v>-7.5244742178915469E-2</v>
      </c>
      <c r="EU11" s="6">
        <v>0.43542897150516507</v>
      </c>
      <c r="EV11" s="6">
        <v>0.36153447077274509</v>
      </c>
      <c r="EW11" s="6">
        <v>0.9077425186395649</v>
      </c>
      <c r="EX11" s="6">
        <v>2.8260630822184891E-2</v>
      </c>
      <c r="EY11" s="6">
        <v>-9.6922713065146604E-2</v>
      </c>
      <c r="EZ11" s="6">
        <v>0.23682104990482089</v>
      </c>
      <c r="FA11" s="6">
        <v>2.9680699563029087E-2</v>
      </c>
      <c r="FB11" s="6">
        <v>0.1271055404901531</v>
      </c>
      <c r="FC11" s="6">
        <v>0.28447968409061297</v>
      </c>
      <c r="FD11" s="6">
        <v>6.6709224939410228E-3</v>
      </c>
      <c r="FE11" s="6">
        <v>-0.17611654355525863</v>
      </c>
      <c r="FF11" s="6">
        <v>0.63384892389774516</v>
      </c>
      <c r="FG11" s="6">
        <v>0.22670604631901292</v>
      </c>
      <c r="FH11" s="6">
        <v>0.36425287172794102</v>
      </c>
      <c r="FI11" s="6">
        <v>0.18437020227908901</v>
      </c>
      <c r="FJ11" s="6">
        <v>-0.18431902482509507</v>
      </c>
      <c r="FK11" s="6">
        <v>0.19962560579777297</v>
      </c>
      <c r="FL11" s="6">
        <v>-5.5409699225425053E-2</v>
      </c>
      <c r="FM11" s="6">
        <v>5.096713945865311E-2</v>
      </c>
      <c r="FN11" s="6">
        <v>0.10338794634342485</v>
      </c>
      <c r="FO11" s="6">
        <v>0.11228944704533289</v>
      </c>
      <c r="FP11" s="6">
        <v>-0.24391041352748738</v>
      </c>
      <c r="FQ11" s="6">
        <v>2.5325221276289119E-2</v>
      </c>
      <c r="FR11" s="6">
        <v>-3.5913401389120546E-2</v>
      </c>
      <c r="FS11" s="6">
        <v>0.4319571201562849</v>
      </c>
      <c r="FT11" s="6">
        <v>0.21554819986820886</v>
      </c>
      <c r="FU11" s="6">
        <v>-0.12908418729305132</v>
      </c>
      <c r="FV11" s="6">
        <v>7.3786801552769052E-2</v>
      </c>
      <c r="FW11" s="6">
        <v>7.1526164269444928E-2</v>
      </c>
      <c r="FX11" s="6">
        <v>2.1846360421180988E-2</v>
      </c>
      <c r="FY11" s="6">
        <v>0.11115319178104108</v>
      </c>
      <c r="FZ11" s="6">
        <v>0.12061416552066509</v>
      </c>
      <c r="GA11" s="6">
        <v>-4.3963032507894961E-2</v>
      </c>
      <c r="GB11" s="6">
        <v>1.9698161339764882E-2</v>
      </c>
      <c r="GC11" s="6">
        <v>0.19689261362552909</v>
      </c>
      <c r="GD11" s="6">
        <v>0.32508432314395691</v>
      </c>
      <c r="GE11" s="6">
        <v>-8.2681949377030658E-3</v>
      </c>
      <c r="GF11" s="6">
        <v>0.18124939844608093</v>
      </c>
      <c r="GG11" s="6">
        <v>0.167657393670089</v>
      </c>
      <c r="GH11" s="6">
        <v>-8.752074792384941E-2</v>
      </c>
      <c r="GI11" s="6">
        <v>0.58534070894718493</v>
      </c>
      <c r="GJ11" s="6">
        <v>0.39589950487613301</v>
      </c>
      <c r="GK11" s="6">
        <v>-9.7481971526145406E-2</v>
      </c>
      <c r="GL11" s="6">
        <v>4.5000476098060863E-2</v>
      </c>
      <c r="GM11" s="6">
        <v>0.12291972086429301</v>
      </c>
      <c r="GN11" s="6">
        <v>-0.11166828229427257</v>
      </c>
      <c r="GO11" s="6">
        <v>-7.203202798366426E-2</v>
      </c>
      <c r="GP11" s="6">
        <v>0.17337028429508902</v>
      </c>
      <c r="GQ11" s="6">
        <v>0.21529328272343293</v>
      </c>
      <c r="GR11" s="6">
        <v>-9.3596416258810614E-2</v>
      </c>
      <c r="GS11" s="6">
        <v>0.14350950167179694</v>
      </c>
      <c r="GT11" s="6">
        <v>9.922000811100512E-2</v>
      </c>
      <c r="GU11" s="6">
        <v>-9.8739963316916216E-2</v>
      </c>
      <c r="GV11" s="6">
        <v>0.12964956209659709</v>
      </c>
      <c r="GW11" s="6">
        <v>0.19169027254582091</v>
      </c>
      <c r="GX11" s="6">
        <v>-6.750917985439181E-2</v>
      </c>
      <c r="GY11" s="6">
        <v>-4.2734916448630492E-3</v>
      </c>
      <c r="GZ11" s="6">
        <v>0.17357255861759291</v>
      </c>
      <c r="HA11" s="6">
        <v>7.4206535577768691E-3</v>
      </c>
      <c r="HB11" s="6">
        <v>-0.25410101964473619</v>
      </c>
      <c r="HC11" s="6">
        <v>-0.14706693246364541</v>
      </c>
      <c r="HD11" s="6">
        <v>0.36277629778385295</v>
      </c>
      <c r="HE11" s="6">
        <v>0.11729409143924899</v>
      </c>
      <c r="HF11" s="6">
        <v>0.34679533884524899</v>
      </c>
      <c r="HG11" s="6">
        <v>0.3206096832513769</v>
      </c>
      <c r="HH11" s="6">
        <v>6.3877076363560867E-2</v>
      </c>
      <c r="HI11" s="6">
        <v>0.32605592653751292</v>
      </c>
      <c r="HJ11" s="6">
        <v>0.11789061472416509</v>
      </c>
      <c r="HK11" s="6">
        <v>-0.122068029189109</v>
      </c>
      <c r="HL11" s="6">
        <v>-0.11058452680110825</v>
      </c>
      <c r="HM11" s="6">
        <v>0.377695674157145</v>
      </c>
      <c r="HN11" s="6">
        <v>2.2345179772373013E-2</v>
      </c>
      <c r="HO11" s="6">
        <v>0.15335800096988891</v>
      </c>
      <c r="HP11" s="6">
        <v>0.1363928501367529</v>
      </c>
      <c r="HQ11" s="6">
        <v>4.0196389412885003E-2</v>
      </c>
      <c r="HR11" s="6">
        <v>-0.11477814271449936</v>
      </c>
      <c r="HS11" s="6">
        <v>0.35593501970767705</v>
      </c>
      <c r="HT11" s="6">
        <v>3.8051788568448687E-3</v>
      </c>
      <c r="HU11" s="6">
        <v>0.228056019997601</v>
      </c>
      <c r="HV11" s="6">
        <v>4.8229283547400886E-2</v>
      </c>
      <c r="HW11" s="6">
        <v>0.18688218042850094</v>
      </c>
      <c r="HX11" s="6">
        <v>-8.9576035284994568E-2</v>
      </c>
      <c r="HY11" s="6">
        <v>0.11813165590763305</v>
      </c>
      <c r="HZ11" s="6">
        <v>0.13079969332218488</v>
      </c>
      <c r="IA11" s="6">
        <v>0.54960967943668093</v>
      </c>
      <c r="IB11" s="6">
        <v>-7.7696616888070277E-3</v>
      </c>
      <c r="IC11" s="6">
        <v>5.9556073403357127E-2</v>
      </c>
      <c r="ID11" s="6">
        <v>0.47629825518131308</v>
      </c>
      <c r="IE11" s="6">
        <v>2.0557040429116887E-2</v>
      </c>
      <c r="IF11" s="6">
        <v>0.25897752687931697</v>
      </c>
      <c r="IG11" s="6">
        <v>-1.7263537192339074E-2</v>
      </c>
      <c r="IH11" s="6">
        <v>-4.6115952277183E-2</v>
      </c>
      <c r="II11" s="6">
        <v>0.25202624247073702</v>
      </c>
      <c r="IJ11" s="6">
        <v>0.43522784159183286</v>
      </c>
      <c r="IK11" s="6">
        <v>0.35109173700809293</v>
      </c>
      <c r="IL11" s="6">
        <v>-0.13119626595973902</v>
      </c>
      <c r="IM11" s="6">
        <v>-2.3540313482231304E-3</v>
      </c>
      <c r="IN11" s="6">
        <v>0.15919234201908511</v>
      </c>
      <c r="IO11" s="6">
        <v>-0.10309966161251015</v>
      </c>
      <c r="IP11" s="6">
        <v>9.3666476464276865E-2</v>
      </c>
      <c r="IQ11" s="6">
        <v>0.22554246828556085</v>
      </c>
      <c r="IR11" s="6">
        <v>-9.2313819670676256E-2</v>
      </c>
      <c r="IS11" s="6">
        <v>0.16555540010929692</v>
      </c>
      <c r="IT11" s="6">
        <v>0.10634467051028912</v>
      </c>
      <c r="IU11" s="6">
        <v>0.19090835497379302</v>
      </c>
      <c r="IV11" s="6">
        <v>0.31449195787907314</v>
      </c>
      <c r="IW11" s="6">
        <v>0.17511221811770886</v>
      </c>
      <c r="IX11" s="6">
        <v>-0.124009018683433</v>
      </c>
      <c r="IY11" s="6">
        <v>0.43175327227115307</v>
      </c>
      <c r="IZ11" s="6">
        <v>-0.10256372048854774</v>
      </c>
      <c r="JA11" s="6">
        <v>4.0998620247844869E-2</v>
      </c>
      <c r="JB11" s="6">
        <v>-7.3006706976888963E-2</v>
      </c>
      <c r="JC11" s="6">
        <v>0.20752875254154496</v>
      </c>
      <c r="JD11" s="6">
        <v>0.39987904474735686</v>
      </c>
      <c r="JE11" s="6">
        <v>2.0751303887369107E-2</v>
      </c>
      <c r="JF11" s="6">
        <v>-0.29368949487209267</v>
      </c>
      <c r="JG11" s="6">
        <v>2.8624982094760977E-2</v>
      </c>
      <c r="JH11" s="6">
        <v>1.0787889958093627E-4</v>
      </c>
      <c r="JI11" s="6">
        <v>0.41730296061038891</v>
      </c>
      <c r="JJ11" s="6">
        <v>0.35127012178897699</v>
      </c>
      <c r="JK11" s="6">
        <v>0.16524826929569297</v>
      </c>
      <c r="JL11" s="6">
        <v>7.9055661416056966E-2</v>
      </c>
      <c r="JM11" s="6">
        <v>0.429544276452065</v>
      </c>
      <c r="JN11" s="6">
        <v>0.41324688837528495</v>
      </c>
      <c r="JO11" s="6">
        <v>-0.19633825376033623</v>
      </c>
      <c r="JP11" s="6">
        <v>0.19908987925052909</v>
      </c>
      <c r="JQ11" s="6">
        <v>0.37240907595157702</v>
      </c>
      <c r="JR11" s="6">
        <v>3.0631846642492862E-2</v>
      </c>
      <c r="JS11" s="6">
        <v>3.4216279244429035E-2</v>
      </c>
      <c r="JT11" s="6">
        <v>-7.5665097975729428E-2</v>
      </c>
      <c r="JU11" s="6">
        <v>-7.7757006430624581E-2</v>
      </c>
      <c r="JV11" s="6">
        <v>-5.155168130397704E-2</v>
      </c>
      <c r="JW11" s="6">
        <v>-0.2686624105215058</v>
      </c>
      <c r="JX11" s="6">
        <v>0.41270214960575291</v>
      </c>
      <c r="JY11" s="6">
        <v>0.14046995089054107</v>
      </c>
      <c r="JZ11" s="6">
        <v>0.18028265879154498</v>
      </c>
      <c r="KA11" s="6">
        <v>0.29583680078983704</v>
      </c>
      <c r="KB11" s="6">
        <v>0.23840820238590504</v>
      </c>
      <c r="KC11" s="6">
        <v>8.2943219399452997E-2</v>
      </c>
      <c r="KD11" s="6">
        <v>7.6170605874065045E-2</v>
      </c>
      <c r="KE11" s="6">
        <v>0.18068835184573701</v>
      </c>
      <c r="KF11" s="6">
        <v>0.10222222254276488</v>
      </c>
      <c r="KG11" s="6">
        <v>-0.17827954843044214</v>
      </c>
      <c r="KH11" s="6">
        <v>-5.2905588889120544E-2</v>
      </c>
      <c r="KI11" s="6">
        <v>0.21468874857425288</v>
      </c>
      <c r="KJ11" s="6">
        <v>0.15647365496159291</v>
      </c>
      <c r="KK11" s="6">
        <v>0.17503683016300095</v>
      </c>
      <c r="KL11" s="6">
        <v>0.20494224474430109</v>
      </c>
      <c r="KM11" s="6">
        <v>8.3322304940225023E-2</v>
      </c>
      <c r="KN11" s="6">
        <v>0.40888440058231701</v>
      </c>
      <c r="KO11" s="6">
        <v>0.11281787798405304</v>
      </c>
      <c r="KP11" s="6">
        <v>5.0502509331701043E-2</v>
      </c>
      <c r="KQ11" s="6">
        <v>-2.2943955206870238E-2</v>
      </c>
      <c r="KR11" s="6">
        <v>0.35923721239566508</v>
      </c>
      <c r="KS11" s="6">
        <v>0.186141175484657</v>
      </c>
      <c r="KT11" s="6">
        <v>0.21196748659610906</v>
      </c>
      <c r="KU11" s="6">
        <v>0.2667452041864371</v>
      </c>
      <c r="KV11" s="6">
        <v>-0.17712727143764376</v>
      </c>
      <c r="KW11" s="6">
        <v>0.11468583986759293</v>
      </c>
      <c r="KX11" s="6">
        <v>-0.25198972775936018</v>
      </c>
      <c r="KY11" s="6">
        <v>-4.956992223262667E-2</v>
      </c>
      <c r="KZ11" s="6">
        <v>0.48147828028201706</v>
      </c>
      <c r="LA11" s="6">
        <v>7.0104951119429035E-2</v>
      </c>
      <c r="LB11" s="6">
        <v>6.7637032723432938E-2</v>
      </c>
      <c r="LC11" s="6">
        <v>-0.17984088017940456</v>
      </c>
      <c r="LD11" s="6">
        <v>0.31944124147891706</v>
      </c>
      <c r="LE11" s="6">
        <v>-2.6788311743734673E-2</v>
      </c>
      <c r="LF11" s="6">
        <v>0.14432589457034903</v>
      </c>
      <c r="LG11" s="6">
        <v>0.21596319124698504</v>
      </c>
      <c r="LH11" s="6">
        <v>7.5770777916905063E-2</v>
      </c>
      <c r="LI11" s="6">
        <v>-6.1395674490927456E-2</v>
      </c>
      <c r="LJ11" s="6">
        <v>0.18333122179508901</v>
      </c>
      <c r="LK11" s="6">
        <v>0.10280816004276488</v>
      </c>
      <c r="LL11" s="6">
        <v>-0.18574030950069334</v>
      </c>
      <c r="LM11" s="6">
        <v>6.6433136224730675E-3</v>
      </c>
      <c r="LN11" s="6">
        <v>0.19317442820071692</v>
      </c>
      <c r="LO11" s="6">
        <v>0.10330326006412105</v>
      </c>
      <c r="LP11" s="6">
        <v>-3.745384767055418E-2</v>
      </c>
      <c r="LQ11" s="6">
        <v>0.36014487192630501</v>
      </c>
      <c r="LR11" s="6">
        <v>-0.31703537061214299</v>
      </c>
      <c r="LS11" s="6">
        <v>0.18799998209476096</v>
      </c>
      <c r="LT11" s="6">
        <v>9.7123307442665091E-2</v>
      </c>
      <c r="LU11" s="6">
        <v>8.9490098214148939E-2</v>
      </c>
      <c r="LV11" s="6">
        <v>0.24103061602115311</v>
      </c>
      <c r="LW11" s="6">
        <v>0.22788392946720495</v>
      </c>
      <c r="LX11" s="6">
        <v>0.26519681856632898</v>
      </c>
      <c r="LY11" s="6">
        <v>0.32816407129764502</v>
      </c>
      <c r="LZ11" s="6">
        <v>-6.9119270086269845E-3</v>
      </c>
      <c r="MA11" s="6">
        <v>0.17871710703372501</v>
      </c>
      <c r="MB11" s="6">
        <v>-9.475792005062024E-2</v>
      </c>
      <c r="MC11" s="6">
        <v>8.5693091607089003E-2</v>
      </c>
      <c r="MD11" s="6">
        <v>-8.7045009374589252E-3</v>
      </c>
      <c r="ME11" s="6">
        <v>-6.5469985747336534E-2</v>
      </c>
      <c r="MF11" s="6">
        <v>9.8445243096352941E-2</v>
      </c>
      <c r="MG11" s="6">
        <v>3.2739133095737005E-2</v>
      </c>
      <c r="MH11" s="6">
        <v>6.6063183999065037E-2</v>
      </c>
      <c r="MI11" s="6">
        <v>0.39916364595889697</v>
      </c>
      <c r="MJ11" s="6">
        <v>0.28176285669803297</v>
      </c>
      <c r="MK11" s="6">
        <v>7.8931779122356854E-2</v>
      </c>
      <c r="ML11" s="6">
        <v>5.7875079369544974E-2</v>
      </c>
      <c r="MM11" s="6">
        <v>4.8261899209024919E-2</v>
      </c>
      <c r="MN11" s="6">
        <v>-0.10105274274349066</v>
      </c>
      <c r="MO11" s="6">
        <v>0.14843317911624507</v>
      </c>
      <c r="MP11" s="6">
        <v>0.18278848574161688</v>
      </c>
      <c r="MQ11" s="6">
        <v>0.3509203617334371</v>
      </c>
      <c r="MR11" s="6">
        <v>0.18099505350589698</v>
      </c>
      <c r="MS11" s="6">
        <v>-0.21098340108394542</v>
      </c>
      <c r="MT11" s="6">
        <v>-0.24984589173793659</v>
      </c>
      <c r="MU11" s="6">
        <v>-0.10300610616206976</v>
      </c>
      <c r="MV11" s="6">
        <v>-2.5007968688009842E-2</v>
      </c>
      <c r="MW11" s="6">
        <v>-3.4256511473654237E-2</v>
      </c>
      <c r="MX11" s="6">
        <v>0.59113656923771307</v>
      </c>
      <c r="MY11" s="6">
        <v>0.35147725985050093</v>
      </c>
      <c r="MZ11" s="6">
        <v>0.16674572870731699</v>
      </c>
      <c r="NA11" s="6">
        <v>3.9473716974290363E-3</v>
      </c>
      <c r="NB11" s="6">
        <v>-3.2766419196128181E-2</v>
      </c>
      <c r="NC11" s="6">
        <v>-4.9096351408956976E-2</v>
      </c>
      <c r="ND11" s="6">
        <v>-9.7332912230490967E-2</v>
      </c>
      <c r="NE11" s="6">
        <v>0.55464708254336914</v>
      </c>
      <c r="NF11" s="6">
        <v>0.27682244226932895</v>
      </c>
      <c r="NG11" s="6">
        <v>5.1675528740885004E-2</v>
      </c>
      <c r="NH11" s="6">
        <v>-0.29064729764461422</v>
      </c>
      <c r="NI11" s="6">
        <v>5.5039090371136953E-2</v>
      </c>
      <c r="NJ11" s="6">
        <v>0.31775252268314891</v>
      </c>
      <c r="NK11" s="6">
        <v>-8.1596356177329354E-2</v>
      </c>
      <c r="NL11" s="6">
        <v>0.25544387743472891</v>
      </c>
      <c r="NM11" s="6">
        <v>-8.3806639456748169E-2</v>
      </c>
      <c r="NN11" s="6">
        <v>6.6079205727580928E-2</v>
      </c>
      <c r="NO11" s="6">
        <v>3.2118005013461078E-2</v>
      </c>
      <c r="NP11" s="6">
        <v>0.21349355623722502</v>
      </c>
      <c r="NQ11" s="6">
        <v>5.0919360375400888E-2</v>
      </c>
      <c r="NR11" s="6">
        <v>5.0543278908725023E-2</v>
      </c>
      <c r="NS11" s="6">
        <v>-5.6820684218405748E-2</v>
      </c>
      <c r="NT11" s="6">
        <v>0.22048789904117289</v>
      </c>
      <c r="NU11" s="6">
        <v>6.0992879128456912E-2</v>
      </c>
      <c r="NV11" s="6">
        <v>-0.13484521462917221</v>
      </c>
      <c r="NW11" s="6">
        <v>0.22523118898868905</v>
      </c>
      <c r="NX11" s="6">
        <v>0.28454949305057309</v>
      </c>
      <c r="NY11" s="6">
        <v>8.1013030266760974E-2</v>
      </c>
      <c r="NZ11" s="6">
        <v>6.4097947335245084E-2</v>
      </c>
      <c r="OA11" s="6">
        <v>-9.9567228102682551E-2</v>
      </c>
      <c r="OB11" s="6">
        <v>9.4331950402264886E-2</v>
      </c>
      <c r="OC11" s="6">
        <v>0.18216492578983706</v>
      </c>
      <c r="OD11" s="6">
        <v>0.2584872905969689</v>
      </c>
      <c r="OE11" s="6">
        <v>-8.2534414076804175E-2</v>
      </c>
      <c r="OF11" s="6">
        <v>0.11542412683963696</v>
      </c>
      <c r="OG11" s="6">
        <v>-0.11568394258022255</v>
      </c>
      <c r="OH11" s="6">
        <v>-7.8219133162497401E-2</v>
      </c>
      <c r="OI11" s="6">
        <v>8.6797303414349047E-2</v>
      </c>
      <c r="OJ11" s="6">
        <v>0.34812986299991289</v>
      </c>
      <c r="OK11" s="6">
        <v>1.0709828591344873E-2</v>
      </c>
      <c r="OL11" s="6">
        <v>0.27733084604740088</v>
      </c>
      <c r="OM11" s="6">
        <v>-1.906083180904309E-2</v>
      </c>
      <c r="ON11" s="6">
        <v>7.3232357263610312E-3</v>
      </c>
      <c r="OO11" s="6">
        <v>0.20811612055301293</v>
      </c>
      <c r="OP11" s="6">
        <v>0.10831276819705696</v>
      </c>
      <c r="OQ11" s="6">
        <v>0.31409155771732089</v>
      </c>
      <c r="OR11" s="6">
        <v>0.39796273157596107</v>
      </c>
      <c r="OS11" s="6">
        <v>0.28241674349308094</v>
      </c>
      <c r="OT11" s="6">
        <v>-0.16232784345149862</v>
      </c>
      <c r="OU11" s="6">
        <v>-0.26608906342983096</v>
      </c>
      <c r="OV11" s="6">
        <v>0.3215107624292331</v>
      </c>
      <c r="OW11" s="6">
        <v>0.1351289932489371</v>
      </c>
      <c r="OX11" s="6">
        <v>3.2250613427165099E-2</v>
      </c>
      <c r="OY11" s="6">
        <v>-0.15646238877773139</v>
      </c>
      <c r="OZ11" s="6">
        <v>0.58556887552738113</v>
      </c>
      <c r="PA11" s="6">
        <v>0.26975843355655693</v>
      </c>
      <c r="PB11" s="6">
        <v>0.31596066401004497</v>
      </c>
      <c r="PC11" s="6">
        <v>0.25009719774722894</v>
      </c>
      <c r="PD11" s="6">
        <v>0.16669279978274898</v>
      </c>
      <c r="PE11" s="6">
        <v>0.2856133644342409</v>
      </c>
      <c r="PF11" s="6">
        <v>0.10826098368168488</v>
      </c>
      <c r="PG11" s="6">
        <v>-6.790271356105658E-2</v>
      </c>
      <c r="PH11" s="6">
        <v>0.40436641619206087</v>
      </c>
      <c r="PI11" s="6">
        <v>0.47877232477664894</v>
      </c>
      <c r="PJ11" s="6">
        <v>0.10179392740726097</v>
      </c>
      <c r="PK11" s="6">
        <v>0.25689656183719689</v>
      </c>
      <c r="PL11" s="6">
        <v>0.15050570414066899</v>
      </c>
      <c r="PM11" s="6">
        <v>9.8990146875410738E-3</v>
      </c>
      <c r="PN11" s="6">
        <v>6.3360232567793023E-2</v>
      </c>
      <c r="PO11" s="6">
        <v>0.37559353754520497</v>
      </c>
      <c r="PP11" s="6">
        <v>8.9272374367708865E-2</v>
      </c>
      <c r="PQ11" s="6">
        <v>0.31503354952334905</v>
      </c>
      <c r="PR11" s="6">
        <v>0.43339306757449703</v>
      </c>
      <c r="PS11" s="6">
        <v>1.2121743416789121E-2</v>
      </c>
      <c r="PT11" s="6">
        <v>0.15844075129032506</v>
      </c>
      <c r="PU11" s="6">
        <v>-0.11631815984249022</v>
      </c>
      <c r="PV11" s="6">
        <v>0.38757521555423308</v>
      </c>
      <c r="PW11" s="6">
        <v>-0.22443378522395982</v>
      </c>
      <c r="PX11" s="6">
        <v>0.38171297953128491</v>
      </c>
      <c r="PY11" s="6">
        <v>3.3264130806929033E-2</v>
      </c>
      <c r="PZ11" s="6">
        <v>0.25105893061160905</v>
      </c>
      <c r="QA11" s="6">
        <v>0.25014082834721302</v>
      </c>
      <c r="QB11" s="6">
        <v>0.12611720011234095</v>
      </c>
      <c r="QC11" s="6">
        <v>0.18289462969303691</v>
      </c>
      <c r="QD11" s="6">
        <v>6.4333123421668997E-2</v>
      </c>
      <c r="QE11" s="6">
        <v>0.33283998415470495</v>
      </c>
      <c r="QF11" s="6">
        <v>-0.24444850041866142</v>
      </c>
      <c r="QG11" s="6">
        <v>-0.11870475366115424</v>
      </c>
      <c r="QH11" s="6">
        <v>-0.18600738599300265</v>
      </c>
      <c r="QI11" s="6">
        <v>0.11505348131657311</v>
      </c>
      <c r="QJ11" s="6">
        <v>0.3555393402338089</v>
      </c>
      <c r="QK11" s="6">
        <v>-0.21500099256038505</v>
      </c>
      <c r="QL11" s="6">
        <v>5.9093181848568592E-3</v>
      </c>
      <c r="QM11" s="6">
        <v>0.5281664554834371</v>
      </c>
      <c r="QN11" s="6">
        <v>0.11591479227542903</v>
      </c>
      <c r="QO11" s="6">
        <v>-2.0250588202470908E-2</v>
      </c>
      <c r="QP11" s="6">
        <v>-1.5890532279019119E-2</v>
      </c>
      <c r="QQ11" s="6">
        <v>7.8367728447917048E-2</v>
      </c>
      <c r="QR11" s="6">
        <v>-0.23867245271205823</v>
      </c>
      <c r="QS11" s="6">
        <v>0.42124888346195299</v>
      </c>
      <c r="QT11" s="6">
        <v>-7.8346520209311377E-2</v>
      </c>
      <c r="QU11" s="6">
        <v>0.17096030161380502</v>
      </c>
      <c r="QV11" s="6">
        <v>0.42545730516910096</v>
      </c>
      <c r="QW11" s="6">
        <v>8.4618062233924859E-2</v>
      </c>
      <c r="QX11" s="6">
        <v>-0.11450720384120862</v>
      </c>
      <c r="QY11" s="6">
        <v>0.10483476564883706</v>
      </c>
      <c r="QZ11" s="6">
        <v>5.4881734108924857E-2</v>
      </c>
      <c r="RA11" s="6">
        <v>0.37155520365238109</v>
      </c>
      <c r="RB11" s="6">
        <v>2.9612321114536898E-2</v>
      </c>
      <c r="RC11" s="6">
        <v>-0.17578087403774142</v>
      </c>
      <c r="RD11" s="6">
        <v>0.4292269890070009</v>
      </c>
      <c r="RE11" s="6">
        <v>-5.0495441198349037E-3</v>
      </c>
      <c r="RF11" s="6">
        <v>6.3792962288861027E-2</v>
      </c>
      <c r="RG11" s="6">
        <v>-0.11862514569759222</v>
      </c>
      <c r="RH11" s="6">
        <v>0.2166392509698889</v>
      </c>
      <c r="RI11" s="6">
        <v>0.17601243898868907</v>
      </c>
      <c r="RJ11" s="6">
        <v>-8.2193594717978241E-2</v>
      </c>
      <c r="RK11" s="6">
        <v>-4.4215875411032168E-2</v>
      </c>
      <c r="RL11" s="6">
        <v>0.13982479021549704</v>
      </c>
      <c r="RM11" s="6">
        <v>0.33437292025088888</v>
      </c>
      <c r="RN11" s="6">
        <v>-0.12265790059566338</v>
      </c>
      <c r="RO11" s="6">
        <v>0.35158497736453687</v>
      </c>
      <c r="RP11" s="6">
        <v>4.4801491951949102E-2</v>
      </c>
      <c r="RQ11" s="6">
        <v>0.15063244745731699</v>
      </c>
      <c r="RR11" s="6">
        <v>-9.7434979224203813E-2</v>
      </c>
      <c r="RS11" s="6">
        <v>0.45597640917301707</v>
      </c>
      <c r="RT11" s="6">
        <v>-0.12619226529598182</v>
      </c>
      <c r="RU11" s="6">
        <v>0.10035426065921303</v>
      </c>
      <c r="RV11" s="6">
        <v>0.11598832056522501</v>
      </c>
      <c r="RW11" s="6">
        <v>-7.9328637862204565E-2</v>
      </c>
      <c r="RX11" s="6">
        <v>4.7696418023104897E-2</v>
      </c>
      <c r="RY11" s="6">
        <v>0.29304830477237298</v>
      </c>
      <c r="RZ11" s="6">
        <v>0.38177134439945298</v>
      </c>
      <c r="SA11" s="6">
        <v>-9.1311388754843861E-2</v>
      </c>
      <c r="SB11" s="6">
        <v>-0.15278647496700221</v>
      </c>
      <c r="SC11" s="6">
        <v>-5.636642529964301E-2</v>
      </c>
      <c r="SD11" s="6">
        <v>-0.15774019315242702</v>
      </c>
      <c r="SE11" s="6">
        <v>-4.6932702803610962E-2</v>
      </c>
      <c r="SF11" s="6">
        <v>0.10012337610721694</v>
      </c>
      <c r="SG11" s="6">
        <v>0.10645582125186492</v>
      </c>
      <c r="SH11" s="6">
        <v>-1.5952902579307027E-2</v>
      </c>
      <c r="SI11" s="6">
        <v>-7.2192008733789389E-3</v>
      </c>
      <c r="SJ11" s="6">
        <v>8.4299344277381089E-2</v>
      </c>
      <c r="SK11" s="6">
        <v>-6.7926245474813768E-2</v>
      </c>
      <c r="SL11" s="6">
        <v>1.2696952080725021E-2</v>
      </c>
      <c r="SM11" s="6">
        <v>-0.19822209432125024</v>
      </c>
      <c r="SN11" s="6">
        <v>5.7120506525090257E-3</v>
      </c>
      <c r="SO11" s="6">
        <v>0.34770886347294494</v>
      </c>
      <c r="SP11" s="6">
        <v>-7.5870018744467749E-2</v>
      </c>
      <c r="SQ11" s="6">
        <v>-0.1232632215261454</v>
      </c>
      <c r="SR11" s="6">
        <v>-4.0209844111890533E-4</v>
      </c>
      <c r="SS11" s="6">
        <v>-7.3376851820944541E-2</v>
      </c>
      <c r="ST11" s="6">
        <v>3.9846772408480877E-2</v>
      </c>
      <c r="SU11" s="6">
        <v>-0.19196074559688461</v>
      </c>
      <c r="SV11" s="6">
        <v>9.7930137872690552E-3</v>
      </c>
      <c r="SW11" s="6">
        <v>0.15789729998111299</v>
      </c>
      <c r="SX11" s="6">
        <v>-6.4589148306845812E-2</v>
      </c>
      <c r="SY11" s="6">
        <v>0.19163233683109709</v>
      </c>
      <c r="SZ11" s="6">
        <v>0.35435058519840507</v>
      </c>
      <c r="TA11" s="6">
        <v>0.32649337694645297</v>
      </c>
      <c r="TB11" s="6">
        <v>0.29134227678775704</v>
      </c>
      <c r="TC11" s="6">
        <v>4.4623250222213043E-2</v>
      </c>
      <c r="TD11" s="6">
        <v>-0.18478029325008338</v>
      </c>
      <c r="TE11" s="6">
        <v>-0.10226145341396266</v>
      </c>
      <c r="TF11" s="6">
        <v>-8.9278703474997403E-2</v>
      </c>
      <c r="TG11" s="6">
        <v>0.13293015406132089</v>
      </c>
      <c r="TH11" s="6">
        <v>0.24593312189579303</v>
      </c>
      <c r="TI11" s="6">
        <v>0.40678998873234484</v>
      </c>
      <c r="TJ11" s="6">
        <v>-4.3446832442282167E-2</v>
      </c>
      <c r="TK11" s="6">
        <v>-5.4314142012595067E-2</v>
      </c>
      <c r="TL11" s="6">
        <v>-1.9404583716390922E-2</v>
      </c>
      <c r="TM11" s="6">
        <v>0.15804535791874091</v>
      </c>
      <c r="TN11" s="6">
        <v>8.0346290826770785E-3</v>
      </c>
      <c r="TO11" s="6">
        <v>0.22894966051578494</v>
      </c>
      <c r="TP11" s="6">
        <v>0.23509070322514086</v>
      </c>
      <c r="TQ11" s="6">
        <v>-4.0737014555930165E-2</v>
      </c>
      <c r="TR11" s="6">
        <v>0.26514760897159706</v>
      </c>
      <c r="TS11" s="6">
        <v>4.0427703118325074E-2</v>
      </c>
      <c r="TT11" s="6">
        <v>-6.5779025793070278E-3</v>
      </c>
      <c r="TU11" s="6">
        <v>-0.10723541333675264</v>
      </c>
      <c r="TV11" s="6">
        <v>-0.17743475987911064</v>
      </c>
      <c r="TW11" s="6">
        <v>0.11238514826297305</v>
      </c>
      <c r="TX11" s="6">
        <v>1.1739224648476973E-2</v>
      </c>
      <c r="TY11" s="6">
        <v>-0.13761175229549261</v>
      </c>
      <c r="TZ11" s="6">
        <v>0.37294465944767291</v>
      </c>
      <c r="UA11" s="6">
        <v>-0.12065346791744139</v>
      </c>
      <c r="UB11" s="6">
        <v>-0.13153665616512217</v>
      </c>
      <c r="UC11" s="6">
        <v>9.1715996026968775E-3</v>
      </c>
      <c r="UD11" s="6">
        <v>0.17780801699161689</v>
      </c>
      <c r="UE11" s="6">
        <v>-2.0456581854822919E-2</v>
      </c>
      <c r="UF11" s="6">
        <v>-8.8069635176657834E-2</v>
      </c>
      <c r="UG11" s="6">
        <v>0.21517812654972501</v>
      </c>
      <c r="UH11" s="6">
        <v>0.44060599253177296</v>
      </c>
      <c r="UI11" s="6">
        <v>4.6286648964881091E-2</v>
      </c>
      <c r="UJ11" s="6">
        <v>-5.9166579985617397E-2</v>
      </c>
      <c r="UK11" s="6">
        <v>5.1877516961092912E-2</v>
      </c>
      <c r="UL11" s="6">
        <v>0.14072243616581309</v>
      </c>
      <c r="UM11" s="6">
        <v>0.51428334162235689</v>
      </c>
      <c r="UN11" s="6">
        <v>0.48344952509402911</v>
      </c>
      <c r="UO11" s="6">
        <v>0.21776964113712496</v>
      </c>
      <c r="UP11" s="6">
        <v>-0.14730954720973902</v>
      </c>
      <c r="UQ11" s="6">
        <v>0.10438801691532507</v>
      </c>
      <c r="UR11" s="6">
        <v>7.1531886315340965E-2</v>
      </c>
      <c r="US11" s="6">
        <v>-5.9418971776988971E-3</v>
      </c>
      <c r="UT11" s="6">
        <v>-0.16230416848659462</v>
      </c>
      <c r="UU11" s="6">
        <v>-0.14779706552028576</v>
      </c>
      <c r="UV11" s="6">
        <v>-0.23697629525661335</v>
      </c>
      <c r="UW11" s="6">
        <v>-8.6990099692343864E-2</v>
      </c>
      <c r="UX11" s="6">
        <v>-0.15093825414180703</v>
      </c>
      <c r="UY11" s="6">
        <v>0.24179922983646496</v>
      </c>
      <c r="UZ11" s="6">
        <v>0.46809198305606892</v>
      </c>
      <c r="VA11" s="6">
        <v>-6.8382578635214158E-2</v>
      </c>
      <c r="VB11" s="6">
        <v>-0.30101721837520545</v>
      </c>
      <c r="VC11" s="6">
        <v>0.11154171869754498</v>
      </c>
      <c r="VD11" s="6">
        <v>6.6761845803257072E-2</v>
      </c>
      <c r="VE11" s="6">
        <v>-0.28133788659572495</v>
      </c>
      <c r="VF11" s="6">
        <v>0.181513756966589</v>
      </c>
      <c r="VG11" s="6">
        <v>-2.4707918906210258E-2</v>
      </c>
      <c r="VH11" s="6">
        <v>-5.0698810362814664E-2</v>
      </c>
      <c r="VI11" s="6">
        <v>-2.4455719733236625E-2</v>
      </c>
      <c r="VJ11" s="6">
        <v>0.29348532602786909</v>
      </c>
      <c r="VK11" s="6">
        <v>0.14605781481265701</v>
      </c>
      <c r="VL11" s="6">
        <v>0.30649840281010099</v>
      </c>
      <c r="VM11" s="6">
        <v>-0.12312582089900864</v>
      </c>
      <c r="VN11" s="6">
        <v>-0.23392100884914344</v>
      </c>
      <c r="VO11" s="6">
        <v>8.4993428444861033E-2</v>
      </c>
      <c r="VP11" s="6">
        <v>0.21776077196598503</v>
      </c>
      <c r="VQ11" s="6">
        <v>0.19382316515446107</v>
      </c>
      <c r="VR11" s="6">
        <v>0.1168320362329491</v>
      </c>
      <c r="VS11" s="6">
        <v>-7.6479273581504165E-2</v>
      </c>
      <c r="VT11" s="6">
        <v>0.23334576532841289</v>
      </c>
      <c r="VU11" s="6">
        <v>2.9276580071453007E-2</v>
      </c>
      <c r="VV11" s="6">
        <v>6.9936458826049021E-3</v>
      </c>
      <c r="VW11" s="6">
        <v>-1.0546999716762996E-2</v>
      </c>
      <c r="VX11" s="6">
        <v>0.1254078094720851</v>
      </c>
      <c r="VY11" s="6">
        <v>-6.2957435393332636E-2</v>
      </c>
      <c r="VZ11" s="6">
        <v>0.16563479349613694</v>
      </c>
      <c r="WA11" s="6">
        <v>6.0111827111248989E-2</v>
      </c>
      <c r="WB11" s="6">
        <v>0.36519715235233707</v>
      </c>
      <c r="WC11" s="6">
        <v>0.141270894265181</v>
      </c>
      <c r="WD11" s="6">
        <v>-0.34236608102321503</v>
      </c>
      <c r="WE11" s="6">
        <v>0.23107239649296496</v>
      </c>
      <c r="WF11" s="6">
        <v>7.1479672646524911E-2</v>
      </c>
      <c r="WG11" s="6">
        <v>0.72659241602420876</v>
      </c>
      <c r="WH11" s="6">
        <v>0.28094517633914895</v>
      </c>
      <c r="WI11" s="6">
        <v>1.047222063541705E-2</v>
      </c>
      <c r="WJ11" s="6">
        <v>0.77299162790774889</v>
      </c>
      <c r="WK11" s="6">
        <v>0.19354521677494102</v>
      </c>
      <c r="WL11" s="6">
        <v>-4.2273526930808228E-2</v>
      </c>
      <c r="WM11" s="6">
        <v>-0.14965408399104937</v>
      </c>
      <c r="WN11" s="6">
        <v>0.114570540642737</v>
      </c>
      <c r="WO11" s="6">
        <v>-2.2900181555746656E-2</v>
      </c>
      <c r="WP11" s="6">
        <v>-1.4862709784502959E-2</v>
      </c>
      <c r="WQ11" s="6">
        <v>-0.25302899434566339</v>
      </c>
      <c r="WR11" s="6">
        <v>0.42336718485355695</v>
      </c>
      <c r="WS11" s="6">
        <v>0.10300285265446107</v>
      </c>
      <c r="WT11" s="6">
        <v>-8.8595705771445432E-2</v>
      </c>
      <c r="WU11" s="6">
        <v>0.12544485971927297</v>
      </c>
      <c r="WV11" s="6">
        <v>-3.3839231276511353E-2</v>
      </c>
      <c r="WW11" s="6">
        <v>7.7567643380165099E-2</v>
      </c>
      <c r="WX11" s="6">
        <v>0.784379071450229</v>
      </c>
      <c r="WY11" s="6">
        <v>0.42606112406254104</v>
      </c>
      <c r="WZ11" s="6">
        <v>8.5269803261752888E-2</v>
      </c>
      <c r="XA11" s="6">
        <v>0.35024902269840508</v>
      </c>
      <c r="XB11" s="6">
        <v>-0.12681246354579817</v>
      </c>
      <c r="XC11" s="6">
        <v>0.56864077494144483</v>
      </c>
      <c r="XD11" s="6">
        <v>-7.3056774878500569E-2</v>
      </c>
      <c r="XE11" s="6">
        <v>5.4760569787024913E-2</v>
      </c>
      <c r="XF11" s="6">
        <v>-0.22651596620082695</v>
      </c>
      <c r="XG11" s="6">
        <v>0.17371475145816509</v>
      </c>
      <c r="XH11" s="6">
        <v>0.345250100350385</v>
      </c>
      <c r="XI11" s="6">
        <v>-8.6081653380393447E-2</v>
      </c>
      <c r="XJ11" s="6">
        <v>0.75772649691104887</v>
      </c>
      <c r="XK11" s="6">
        <v>0.1020838920831651</v>
      </c>
      <c r="XL11" s="6">
        <v>0.14332997248172893</v>
      </c>
      <c r="XM11" s="6">
        <v>-1.289017751217102E-2</v>
      </c>
      <c r="XN11" s="6">
        <v>-0.26126938416957696</v>
      </c>
      <c r="XO11" s="6">
        <v>-8.8622742438315416E-2</v>
      </c>
      <c r="XP11" s="6">
        <v>0.17369472429752908</v>
      </c>
      <c r="XQ11" s="6">
        <v>2.6284401178370588E-3</v>
      </c>
      <c r="XR11" s="6">
        <v>5.7899970269201045E-2</v>
      </c>
      <c r="XS11" s="6">
        <v>3.2522696709628873E-2</v>
      </c>
      <c r="XT11" s="6">
        <v>-0.10838411405086425</v>
      </c>
      <c r="XU11" s="6">
        <v>0.606239623284341</v>
      </c>
      <c r="XV11" s="6">
        <v>0.37451850817204108</v>
      </c>
      <c r="XW11" s="6">
        <v>0.22433468744754498</v>
      </c>
      <c r="XX11" s="6">
        <v>0.170534295296669</v>
      </c>
      <c r="XY11" s="6">
        <v>0.16711809084415702</v>
      </c>
      <c r="XZ11" s="6">
        <v>-5.3385811591147046E-2</v>
      </c>
      <c r="YA11" s="6">
        <v>0.13027541086673308</v>
      </c>
      <c r="YB11" s="6">
        <v>0.121468610024453</v>
      </c>
      <c r="YC11" s="6">
        <v>0.28664261744022501</v>
      </c>
      <c r="YD11" s="6">
        <v>-2.5672727370261349E-2</v>
      </c>
      <c r="YE11" s="6">
        <v>5.1215333199497032E-2</v>
      </c>
      <c r="YF11" s="6">
        <v>-3.686268880367146E-2</v>
      </c>
      <c r="YG11" s="6">
        <v>0.42049056932926099</v>
      </c>
      <c r="YH11" s="6">
        <v>0.15556899950504888</v>
      </c>
      <c r="YI11" s="6">
        <v>-8.1372266554830985E-2</v>
      </c>
      <c r="YJ11" s="6">
        <v>-0.14765773370265814</v>
      </c>
      <c r="YK11" s="6">
        <v>0.11350695536136493</v>
      </c>
      <c r="YL11" s="6">
        <v>3.9947909569745088E-2</v>
      </c>
      <c r="YM11" s="6">
        <v>0.29625451014042486</v>
      </c>
      <c r="YN11" s="6">
        <v>-9.9663930678366944E-2</v>
      </c>
      <c r="YO11" s="6">
        <v>0.47387039110660095</v>
      </c>
      <c r="YP11" s="6">
        <v>-6.4558821463583826E-2</v>
      </c>
      <c r="YQ11" s="6">
        <v>-0.18902555062770696</v>
      </c>
      <c r="YR11" s="6">
        <v>0.50746595308781317</v>
      </c>
      <c r="YS11" s="6">
        <v>0.31972505495548087</v>
      </c>
      <c r="YT11" s="6">
        <v>6.7742461419100994E-2</v>
      </c>
      <c r="YU11" s="6">
        <v>9.7938842034340959E-2</v>
      </c>
      <c r="YV11" s="6">
        <v>7.0624512886997032E-2</v>
      </c>
      <c r="YW11" s="6">
        <v>0.32046563074589307</v>
      </c>
      <c r="YX11" s="6">
        <v>0.26912385866641703</v>
      </c>
      <c r="YY11" s="6">
        <v>0.16034862444401293</v>
      </c>
      <c r="YZ11" s="6">
        <v>0.16822230265140506</v>
      </c>
      <c r="ZA11" s="6">
        <v>-4.635520532131062E-2</v>
      </c>
      <c r="ZB11" s="6">
        <v>-2.524693562984387E-2</v>
      </c>
      <c r="ZC11" s="6">
        <v>0.23171741411686103</v>
      </c>
      <c r="ZD11" s="6">
        <v>0.24353200838566091</v>
      </c>
      <c r="ZE11" s="6">
        <v>4.2582911705968896E-2</v>
      </c>
      <c r="ZF11" s="6">
        <v>-4.1491801977189616E-3</v>
      </c>
      <c r="ZG11" s="6">
        <v>0.10593883440494908</v>
      </c>
      <c r="ZH11" s="6">
        <v>1.1535519814492863E-2</v>
      </c>
      <c r="ZI11" s="6">
        <v>0.25193855211734906</v>
      </c>
      <c r="ZJ11" s="6">
        <v>5.680362627506895E-2</v>
      </c>
      <c r="ZK11" s="6">
        <v>0.23484122202396496</v>
      </c>
      <c r="ZL11" s="6">
        <v>0.46669938013553297</v>
      </c>
      <c r="ZM11" s="6">
        <v>0.11299883768558902</v>
      </c>
      <c r="ZN11" s="6">
        <v>0.17553564951420494</v>
      </c>
      <c r="ZO11" s="6">
        <v>5.49087707758011E-2</v>
      </c>
      <c r="ZP11" s="6">
        <v>0.11177918360233705</v>
      </c>
      <c r="ZQ11" s="6">
        <v>0.30216423914432899</v>
      </c>
      <c r="ZR11" s="6">
        <v>0.11166917726993295</v>
      </c>
      <c r="ZS11" s="6">
        <v>9.4158000206944925E-2</v>
      </c>
      <c r="ZT11" s="6">
        <v>-0.32280297830104776</v>
      </c>
      <c r="ZU11" s="6">
        <v>0.31030299112796889</v>
      </c>
      <c r="ZV11" s="6">
        <v>-3.0371242308615442E-2</v>
      </c>
      <c r="ZW11" s="6">
        <v>0.30441829607486909</v>
      </c>
      <c r="ZX11" s="6">
        <v>0.11095206186770887</v>
      </c>
      <c r="ZY11" s="6">
        <v>0.1812170688867529</v>
      </c>
      <c r="ZZ11" s="6">
        <v>0.15565711901188109</v>
      </c>
      <c r="AAA11" s="6">
        <v>-7.5942760252950978E-2</v>
      </c>
      <c r="AAB11" s="6">
        <v>0.36872436449527685</v>
      </c>
      <c r="AAC11" s="6">
        <v>7.1346921181684897E-2</v>
      </c>
      <c r="AAD11" s="6">
        <v>0.20904023096561297</v>
      </c>
      <c r="AAE11" s="6">
        <v>0.172784632897373</v>
      </c>
      <c r="AAF11" s="6">
        <v>-0.13572569444179416</v>
      </c>
      <c r="AAG11" s="6">
        <v>-3.1449204230307469E-2</v>
      </c>
      <c r="AAH11" s="6">
        <v>0.11567775652409293</v>
      </c>
      <c r="AAI11" s="6">
        <v>7.7085274910932935E-2</v>
      </c>
      <c r="AAJ11" s="6">
        <v>-8.2679396414756245E-2</v>
      </c>
      <c r="AAK11" s="6">
        <v>0.22311016962528493</v>
      </c>
      <c r="AAL11" s="6">
        <v>9.3783778405192975E-2</v>
      </c>
      <c r="AAM11" s="6">
        <v>0.42910396502017706</v>
      </c>
      <c r="AAN11" s="6">
        <v>-0.1502130563497534</v>
      </c>
      <c r="AAO11" s="6">
        <v>0.29303700373172892</v>
      </c>
      <c r="AAP11" s="6">
        <v>-0.15398631646633054</v>
      </c>
      <c r="AAQ11" s="6">
        <v>-8.0958061957358246E-2</v>
      </c>
      <c r="AAR11" s="6">
        <v>0.38966504976749283</v>
      </c>
      <c r="AAS11" s="6">
        <v>0.40182382509708509</v>
      </c>
      <c r="AAT11" s="6">
        <v>2.9314345574381097E-2</v>
      </c>
      <c r="AAU11" s="6">
        <v>0.42463547632694909</v>
      </c>
      <c r="AAV11" s="6">
        <v>0.23867256090641287</v>
      </c>
      <c r="AAW11" s="6">
        <v>8.7234610772128865E-2</v>
      </c>
      <c r="AAX11" s="6">
        <v>0.17537400171756504</v>
      </c>
      <c r="AAY11" s="6">
        <v>0.21918141291142096</v>
      </c>
      <c r="AAZ11" s="6">
        <v>-0.14988954617977063</v>
      </c>
      <c r="ABA11" s="6">
        <v>0.10999519274234903</v>
      </c>
      <c r="ABB11" s="6">
        <v>-0.11143625333309028</v>
      </c>
      <c r="ABC11" s="6">
        <v>0.13507391855717291</v>
      </c>
      <c r="ABD11" s="6">
        <v>0.10983826563358093</v>
      </c>
      <c r="ABE11" s="6">
        <v>-0.11696332051753905</v>
      </c>
      <c r="ABF11" s="6">
        <v>-0.11439018800258503</v>
      </c>
      <c r="ABG11" s="6">
        <v>-0.10742517068385944</v>
      </c>
      <c r="ABH11" s="6">
        <v>-0.23407235696315618</v>
      </c>
      <c r="ABI11" s="6">
        <v>0.301091927742965</v>
      </c>
      <c r="ABJ11" s="6">
        <v>-8.0475335860251448E-2</v>
      </c>
      <c r="ABK11" s="6">
        <v>0.28850385591984484</v>
      </c>
      <c r="ABL11" s="6">
        <v>0.26651689455509292</v>
      </c>
      <c r="ABM11" s="6">
        <v>0.20463883326053298</v>
      </c>
      <c r="ABN11" s="6">
        <v>0.18103525087834096</v>
      </c>
      <c r="ABO11" s="6">
        <v>8.3182830071453009E-2</v>
      </c>
      <c r="ABP11" s="6">
        <v>6.4181346154216945E-2</v>
      </c>
      <c r="ABQ11" s="6">
        <v>-0.18361371114253905</v>
      </c>
      <c r="ABR11" s="6">
        <v>9.0252846932417044E-2</v>
      </c>
      <c r="ABS11" s="6">
        <v>-0.34148352696895545</v>
      </c>
      <c r="ABT11" s="6">
        <v>-0.12961655213832696</v>
      </c>
      <c r="ABU11" s="6">
        <v>0.12976385996341705</v>
      </c>
      <c r="ABV11" s="6">
        <v>8.1587237572672902E-2</v>
      </c>
      <c r="ABW11" s="6">
        <v>7.622439310550902E-2</v>
      </c>
      <c r="ABX11" s="6">
        <v>-0.30643470838069781</v>
      </c>
      <c r="ABY11" s="6">
        <v>-8.9210897231101052E-2</v>
      </c>
      <c r="ABZ11" s="6">
        <v>0.30774466440677295</v>
      </c>
      <c r="ACA11" s="6">
        <v>-1.5431767249111095E-2</v>
      </c>
      <c r="ACB11" s="6">
        <v>0.18844372675418905</v>
      </c>
      <c r="ACC11" s="6">
        <v>8.8823336815840967E-2</v>
      </c>
      <c r="ACD11" s="6">
        <v>0.41938678667545692</v>
      </c>
      <c r="ACE11" s="6">
        <v>0.26257111475467709</v>
      </c>
      <c r="ACF11" s="6">
        <v>0.22679731295108901</v>
      </c>
      <c r="ACG11" s="6">
        <v>0.20300061151981699</v>
      </c>
      <c r="ACH11" s="6">
        <v>-0.2082041318654998</v>
      </c>
      <c r="ACI11" s="6">
        <v>-0.13044095590114541</v>
      </c>
      <c r="ACJ11" s="6">
        <v>0.17366439745426096</v>
      </c>
      <c r="ACK11" s="6">
        <v>4.7560233330725024E-2</v>
      </c>
      <c r="ACL11" s="6">
        <v>0.19927970812320495</v>
      </c>
      <c r="ACM11" s="6">
        <v>-5.5634575629233782E-2</v>
      </c>
      <c r="ACN11" s="6">
        <v>0.23322402880192095</v>
      </c>
      <c r="ACO11" s="6">
        <v>0.13645049974918097</v>
      </c>
      <c r="ACP11" s="6">
        <v>0.45238382265568094</v>
      </c>
      <c r="ACQ11" s="6">
        <v>0.62489077494144496</v>
      </c>
      <c r="ACR11" s="6">
        <v>4.1546220040325071E-2</v>
      </c>
      <c r="ACS11" s="6">
        <v>-2.410822653774982E-3</v>
      </c>
      <c r="ACT11" s="6">
        <v>0.33201643869876485</v>
      </c>
      <c r="ACU11" s="6">
        <v>3.8843125557905062E-2</v>
      </c>
      <c r="ACV11" s="6">
        <v>-0.17282429292201942</v>
      </c>
      <c r="ACW11" s="6">
        <v>-6.6012650275229734E-2</v>
      </c>
      <c r="ACX11" s="6">
        <v>-2.7195220732688243E-2</v>
      </c>
      <c r="ACY11" s="6">
        <v>0.39722144052982089</v>
      </c>
      <c r="ACZ11" s="6">
        <v>0.14639169619084097</v>
      </c>
      <c r="ADA11" s="6">
        <v>-0.114084630751609</v>
      </c>
      <c r="ADB11" s="6">
        <v>-9.3682103896139859E-2</v>
      </c>
      <c r="ADC11" s="6">
        <v>-9.7272759222983785E-2</v>
      </c>
      <c r="ADD11" s="6">
        <v>0.13573910639286493</v>
      </c>
      <c r="ADE11" s="6">
        <v>0.13550335810184905</v>
      </c>
      <c r="ADF11" s="6">
        <v>-7.2016506934165031E-2</v>
      </c>
      <c r="ADG11" s="6">
        <v>0.23701245234012497</v>
      </c>
      <c r="ADH11" s="6">
        <v>1.6948146080968896E-2</v>
      </c>
      <c r="ADI11" s="6">
        <v>0.20111176416874091</v>
      </c>
      <c r="ADJ11" s="6">
        <v>0.46228324816226901</v>
      </c>
      <c r="ADK11" s="6">
        <v>-2.1454627752309462E-3</v>
      </c>
      <c r="ADL11" s="6">
        <v>-0.11501689507961139</v>
      </c>
      <c r="ADM11" s="6">
        <v>-0.18577771737575385</v>
      </c>
      <c r="ADN11" s="6">
        <v>5.7120341515541073E-2</v>
      </c>
      <c r="ADO11" s="6">
        <v>0.54140941545962895</v>
      </c>
      <c r="ADP11" s="6">
        <v>0.18800041124820496</v>
      </c>
      <c r="ADQ11" s="6">
        <v>9.4191188073160917E-2</v>
      </c>
      <c r="ADR11" s="6">
        <v>-0.16724980428218736</v>
      </c>
      <c r="ADS11" s="6">
        <v>0.30023161814213306</v>
      </c>
      <c r="ADT11" s="6">
        <v>0.57167117044925297</v>
      </c>
      <c r="ADU11" s="6">
        <v>-0.18538303925990979</v>
      </c>
      <c r="ADV11" s="6">
        <v>0.13646680757999285</v>
      </c>
      <c r="ADW11" s="6">
        <v>0.145205802178385</v>
      </c>
      <c r="ADX11" s="6">
        <v>0.11554614946842487</v>
      </c>
      <c r="ADY11" s="6">
        <v>6.0243863320349048E-2</v>
      </c>
      <c r="ADZ11" s="6">
        <v>3.2700080132488964E-2</v>
      </c>
      <c r="AEA11" s="6">
        <v>-0.27286010339259942</v>
      </c>
      <c r="AEB11" s="6">
        <v>6.3722724175456907E-2</v>
      </c>
      <c r="AEC11" s="6">
        <v>-5.4711108946798634E-2</v>
      </c>
      <c r="AED11" s="6">
        <v>0.55313345835209282</v>
      </c>
      <c r="AEE11" s="6">
        <v>0.24751827166080498</v>
      </c>
      <c r="AEF11" s="6">
        <v>-3.0943232321738269E-2</v>
      </c>
      <c r="AEG11" s="6">
        <v>9.9670619225500939E-2</v>
      </c>
      <c r="AEH11" s="6">
        <v>0.19789053843020885</v>
      </c>
      <c r="AEI11" s="6">
        <v>0.17700321123600513</v>
      </c>
      <c r="AEJ11" s="6">
        <v>-6.4572482848166218E-2</v>
      </c>
      <c r="AEK11" s="6">
        <v>0.17760860369206086</v>
      </c>
      <c r="AEL11" s="6">
        <v>9.4482154107089003E-2</v>
      </c>
      <c r="AEM11" s="6">
        <v>0.48416892931460903</v>
      </c>
      <c r="AEN11" s="6">
        <v>8.2369727349281038E-2</v>
      </c>
      <c r="AEO11" s="6">
        <v>0.20346424028873308</v>
      </c>
      <c r="AEP11" s="6">
        <v>1.2871925592409135E-3</v>
      </c>
      <c r="AEQ11" s="6">
        <v>0.39235140726566897</v>
      </c>
      <c r="AER11" s="6">
        <v>0.21956064150334095</v>
      </c>
      <c r="AES11" s="6">
        <v>0.1014759247064569</v>
      </c>
      <c r="AET11" s="6">
        <v>-0.36405721261501178</v>
      </c>
      <c r="AEU11" s="6">
        <v>4.6390504097944929E-2</v>
      </c>
      <c r="AEV11" s="6">
        <v>5.570184633732507E-2</v>
      </c>
      <c r="AEW11" s="6">
        <v>0.61646706507205695</v>
      </c>
      <c r="AEX11" s="6">
        <v>-0.18637610032558294</v>
      </c>
      <c r="AEY11" s="6">
        <v>-3.7281614089011345E-2</v>
      </c>
      <c r="AEZ11" s="6">
        <v>0.1074550335168889</v>
      </c>
      <c r="AFA11" s="6">
        <v>-0.27890315606594018</v>
      </c>
      <c r="AFB11" s="6">
        <v>0.14320508882999286</v>
      </c>
      <c r="AFC11" s="6">
        <v>4.8158187127109078E-2</v>
      </c>
      <c r="AFD11" s="6">
        <v>0.20405074999332506</v>
      </c>
      <c r="AFE11" s="6">
        <v>0.27563640520572502</v>
      </c>
      <c r="AFF11" s="6">
        <v>-0.3591391856908786</v>
      </c>
      <c r="AFG11" s="6">
        <v>4.4600670099290349E-3</v>
      </c>
      <c r="AFH11" s="6">
        <v>0.23445541307926099</v>
      </c>
      <c r="AFI11" s="6">
        <v>1.5744370675085106E-2</v>
      </c>
      <c r="AFJ11" s="6">
        <v>0.24070975229740088</v>
      </c>
      <c r="AFK11" s="6">
        <v>0.16741477892399287</v>
      </c>
      <c r="AFL11" s="6">
        <v>0.40857383654117291</v>
      </c>
      <c r="AFM11" s="6">
        <v>0.34137112543583287</v>
      </c>
      <c r="AFN11" s="6">
        <v>2.0483798241616891E-2</v>
      </c>
      <c r="AFO11" s="6">
        <v>-3.7689667487143003E-2</v>
      </c>
      <c r="AFP11" s="6">
        <v>0.32958414003848896</v>
      </c>
      <c r="AFQ11" s="6">
        <v>-6.192482068538506E-2</v>
      </c>
      <c r="AFR11" s="6">
        <v>0.14062845156192486</v>
      </c>
      <c r="AFS11" s="6">
        <v>3.0107707238201054E-2</v>
      </c>
      <c r="AFT11" s="6">
        <v>3.2864588952065045E-2</v>
      </c>
      <c r="AFU11" s="6">
        <v>-0.1758179242849342</v>
      </c>
      <c r="AFV11" s="6">
        <v>0.20730945513248894</v>
      </c>
      <c r="AFW11" s="6">
        <v>9.6813458657260973E-2</v>
      </c>
      <c r="AFX11" s="6">
        <v>-9.6948819899558225E-2</v>
      </c>
      <c r="AFY11" s="6">
        <v>0.23191782877445299</v>
      </c>
      <c r="AFZ11" s="6">
        <v>-3.3575015807150201E-2</v>
      </c>
      <c r="AGA11" s="6">
        <v>7.6168746209141117E-2</v>
      </c>
      <c r="AGB11" s="6">
        <v>-0.30331247403621581</v>
      </c>
      <c r="AGC11" s="6">
        <v>0.25545432016849701</v>
      </c>
      <c r="AGD11" s="6">
        <v>0.36603886530398894</v>
      </c>
      <c r="AGE11" s="6">
        <v>-0.1020897205114354</v>
      </c>
      <c r="AGF11" s="6">
        <v>9.0815896248820902E-2</v>
      </c>
      <c r="AGG11" s="6">
        <v>0.50193387911320109</v>
      </c>
      <c r="AGH11" s="6">
        <v>1.4548606133464988E-2</v>
      </c>
      <c r="AGI11" s="6">
        <v>0.30373107836246888</v>
      </c>
      <c r="AGJ11" s="6">
        <v>1.2617701745032996E-2</v>
      </c>
      <c r="AGK11" s="6">
        <v>8.4139413094517099E-2</v>
      </c>
      <c r="AGL11" s="6">
        <v>-0.14351668908595905</v>
      </c>
      <c r="AGM11" s="6">
        <v>0.46398040697574505</v>
      </c>
      <c r="AGN11" s="6">
        <v>0.60433775827884495</v>
      </c>
      <c r="AGO11" s="6">
        <v>-0.20791760041713581</v>
      </c>
      <c r="AGP11" s="6">
        <v>-0.17552044942378905</v>
      </c>
      <c r="AGQ11" s="6">
        <v>0.22867357180118905</v>
      </c>
      <c r="AGR11" s="6">
        <v>-4.8006131649097616E-4</v>
      </c>
      <c r="AGS11" s="6">
        <v>-2.9419594550132221E-2</v>
      </c>
      <c r="AGT11" s="6">
        <v>0.15799986765384486</v>
      </c>
      <c r="AGU11" s="6">
        <v>0.32325784609318098</v>
      </c>
      <c r="AGV11" s="6">
        <v>0.108904713845249</v>
      </c>
      <c r="AGW11" s="6">
        <v>0.248084897255897</v>
      </c>
      <c r="AGX11" s="6">
        <v>-0.21506829812526582</v>
      </c>
      <c r="AGY11" s="6">
        <v>0.25690700457096499</v>
      </c>
      <c r="AGZ11" s="6">
        <v>6.9281405663488962E-2</v>
      </c>
      <c r="AHA11" s="6">
        <v>4.3719596123692972E-2</v>
      </c>
      <c r="AHB11" s="6">
        <v>0.3184408848047211</v>
      </c>
      <c r="AHC11" s="6">
        <v>-1.2469177985191083E-2</v>
      </c>
      <c r="AHD11" s="6">
        <v>0.16906330034732897</v>
      </c>
      <c r="AHE11" s="6">
        <v>1.28663246393209E-2</v>
      </c>
      <c r="AHF11" s="6">
        <v>-0.18555319859981376</v>
      </c>
      <c r="AHG11" s="6">
        <v>0.36317798540592483</v>
      </c>
      <c r="AHH11" s="6">
        <v>-6.4321857237814667E-2</v>
      </c>
      <c r="AHI11" s="6">
        <v>9.8315638756757071E-2</v>
      </c>
      <c r="AHJ11" s="6">
        <v>0.30339033052921693</v>
      </c>
      <c r="AHK11" s="6">
        <v>0.36407949373722504</v>
      </c>
      <c r="AHL11" s="6">
        <v>0.27366244242191284</v>
      </c>
      <c r="AHM11" s="6">
        <v>-4.7149282240866952E-2</v>
      </c>
      <c r="AHN11" s="6">
        <v>0.25518495485783288</v>
      </c>
      <c r="AHO11" s="6">
        <v>0.27737376139164505</v>
      </c>
      <c r="AHP11" s="6">
        <v>2.6894635415080935E-2</v>
      </c>
      <c r="AHQ11" s="6">
        <v>0.10568177149296498</v>
      </c>
      <c r="AHR11" s="6">
        <v>-5.8893996024130577E-2</v>
      </c>
      <c r="AHS11" s="6">
        <v>-0.12050762727260496</v>
      </c>
      <c r="AHT11" s="6">
        <v>0.25047256395816508</v>
      </c>
      <c r="AHU11" s="6">
        <v>-0.26032260015010777</v>
      </c>
      <c r="AHV11" s="6">
        <v>0.54119798586368906</v>
      </c>
      <c r="AHW11" s="6">
        <v>-0.26170232846736813</v>
      </c>
      <c r="AHX11" s="6">
        <v>0.25166274950504885</v>
      </c>
      <c r="AHY11" s="6">
        <v>-0.132914238715171</v>
      </c>
      <c r="AHZ11" s="6">
        <v>0.16619398043155695</v>
      </c>
      <c r="AIA11" s="6">
        <v>8.3452195382116887E-2</v>
      </c>
      <c r="AIB11" s="6">
        <v>-8.4296996831830003E-3</v>
      </c>
      <c r="AIC11" s="6">
        <v>-6.1759167456626227E-2</v>
      </c>
      <c r="AID11" s="6">
        <v>0.10544988558292095</v>
      </c>
      <c r="AIE11" s="6">
        <v>-0.17544034078121026</v>
      </c>
      <c r="AIF11" s="6">
        <v>0.25410105631351709</v>
      </c>
      <c r="AIG11" s="6">
        <v>-0.30815232350826105</v>
      </c>
      <c r="AIH11" s="6">
        <v>0.25288841173649285</v>
      </c>
      <c r="AII11" s="6">
        <v>0.2155356113672211</v>
      </c>
      <c r="AIJ11" s="6">
        <v>0.514401931023593</v>
      </c>
      <c r="AIK11" s="6">
        <v>-5.9256916785238575E-2</v>
      </c>
      <c r="AIL11" s="6">
        <v>9.9969310021396973E-2</v>
      </c>
      <c r="AIM11" s="6">
        <v>5.6061619973189064E-2</v>
      </c>
      <c r="AIN11" s="6">
        <v>2.9052275872228923E-2</v>
      </c>
      <c r="AIO11" s="6">
        <v>0.23573271677494101</v>
      </c>
      <c r="AIP11" s="6">
        <v>-2.5142937445638967E-2</v>
      </c>
      <c r="AIQ11" s="6">
        <v>-4.9375444197653794E-2</v>
      </c>
      <c r="AIR11" s="6">
        <v>0.16185352251529692</v>
      </c>
      <c r="AIS11" s="6">
        <v>0.27738978312016094</v>
      </c>
      <c r="AIT11" s="6">
        <v>0.49851724550724502</v>
      </c>
      <c r="AIU11" s="6">
        <v>5.2079076027869112E-2</v>
      </c>
      <c r="AIV11" s="6">
        <v>0.30558816835880892</v>
      </c>
      <c r="AIW11" s="6">
        <v>-2.2603350424764947E-2</v>
      </c>
      <c r="AIX11" s="6">
        <v>3.3986539101604908E-2</v>
      </c>
      <c r="AIY11" s="6">
        <v>0.18219010279178913</v>
      </c>
      <c r="AIZ11" s="6">
        <v>0.14965068743228913</v>
      </c>
      <c r="AJA11" s="6">
        <v>0.16882640764712886</v>
      </c>
      <c r="AJB11" s="6">
        <v>0.21444770739078495</v>
      </c>
      <c r="AJC11" s="6">
        <v>0.2140958015680369</v>
      </c>
      <c r="AJD11" s="6">
        <v>0.19042555735111688</v>
      </c>
      <c r="AJE11" s="6">
        <v>0.36144420549869294</v>
      </c>
      <c r="AJF11" s="6">
        <v>0.391398829674725</v>
      </c>
      <c r="AJG11" s="6">
        <v>0.20010325357914502</v>
      </c>
      <c r="AJH11" s="6">
        <v>-2.6716213965415025E-2</v>
      </c>
      <c r="AJI11" s="6">
        <v>0.24001581118106896</v>
      </c>
      <c r="AJJ11" s="6">
        <v>0.38351528093814502</v>
      </c>
      <c r="AJK11" s="6">
        <v>7.948438570499286E-2</v>
      </c>
      <c r="AJL11" s="6">
        <v>-0.28086746289729936</v>
      </c>
      <c r="AJM11" s="6">
        <v>0.18536784098148504</v>
      </c>
      <c r="AJN11" s="6">
        <v>-0.14698982789516382</v>
      </c>
      <c r="AJO11" s="6">
        <v>-1.0902767920494882E-2</v>
      </c>
      <c r="AJP11" s="6">
        <v>0.11327292368412498</v>
      </c>
      <c r="AJQ11" s="6">
        <v>-0.1354943807363494</v>
      </c>
      <c r="AJR11" s="6">
        <v>0.1928888981103889</v>
      </c>
      <c r="AJS11" s="6">
        <v>-0.3076276118993746</v>
      </c>
      <c r="AJT11" s="6">
        <v>-6.6100054526327834E-2</v>
      </c>
      <c r="AJU11" s="6">
        <v>8.4858960366245087E-2</v>
      </c>
      <c r="AJV11" s="6">
        <v>9.5914547204928625E-3</v>
      </c>
      <c r="AJW11" s="6">
        <v>-0.11054947926998018</v>
      </c>
      <c r="AJX11" s="6">
        <v>7.2379750466344872E-2</v>
      </c>
      <c r="AJY11" s="6">
        <v>0.12822806284427296</v>
      </c>
      <c r="AJZ11" s="6">
        <v>8.274638102054889E-2</v>
      </c>
      <c r="AKA11" s="6">
        <v>7.7109164452553058E-2</v>
      </c>
      <c r="AKB11" s="6">
        <v>0.18885285303593294</v>
      </c>
      <c r="AKC11" s="6">
        <v>0.17539760515690089</v>
      </c>
      <c r="AKD11" s="6">
        <v>0.17509405062198505</v>
      </c>
      <c r="AKE11" s="6">
        <v>-2.629457070827378E-2</v>
      </c>
      <c r="AKF11" s="6">
        <v>-0.19680867745876179</v>
      </c>
      <c r="AKG11" s="6">
        <v>-2.0976858878134618E-2</v>
      </c>
      <c r="AKH11" s="6">
        <v>0.16155883715153299</v>
      </c>
      <c r="AKI11" s="6">
        <v>-1.7411165976523025E-2</v>
      </c>
      <c r="AKJ11" s="6">
        <v>9.2107648110388907E-2</v>
      </c>
      <c r="AKK11" s="6">
        <v>0.24495865747928913</v>
      </c>
      <c r="AKL11" s="6">
        <v>-6.5347104811667861E-2</v>
      </c>
      <c r="AKM11" s="6">
        <v>8.5786933159828979E-2</v>
      </c>
      <c r="AKN11" s="6">
        <v>4.2341892480890139E-3</v>
      </c>
      <c r="AKO11" s="6">
        <v>0.11547219202518488</v>
      </c>
      <c r="AKP11" s="6">
        <v>-1.8021136069291132E-2</v>
      </c>
      <c r="AKQ11" s="6">
        <v>-4.1302066588400202E-2</v>
      </c>
      <c r="AKR11" s="6">
        <v>0.12850729868412497</v>
      </c>
      <c r="AKS11" s="6">
        <v>-1.0497074866291135E-2</v>
      </c>
      <c r="AKT11" s="6">
        <v>-5.4438811087607807E-2</v>
      </c>
      <c r="AKU11" s="6">
        <v>-3.2172399306296243E-2</v>
      </c>
      <c r="AKV11" s="6">
        <v>-6.2561805486671118E-3</v>
      </c>
      <c r="AKW11" s="6">
        <v>0.21497857019900901</v>
      </c>
      <c r="AKX11" s="6">
        <v>-0.22854707791805134</v>
      </c>
      <c r="AKY11" s="6">
        <v>0.13062989161014502</v>
      </c>
      <c r="AKZ11" s="6">
        <v>0.29899279520512106</v>
      </c>
      <c r="ALA11" s="6">
        <v>0.31461126253604887</v>
      </c>
      <c r="ALB11" s="6">
        <v>4.988881990909709E-2</v>
      </c>
      <c r="ALC11" s="6">
        <v>3.3664960122112987E-2</v>
      </c>
      <c r="ALD11" s="6">
        <v>0.12938548967838501</v>
      </c>
      <c r="ALE11" s="6">
        <v>0.13726889536380502</v>
      </c>
      <c r="ALF11" s="6">
        <v>0.20998122141361689</v>
      </c>
      <c r="ALG11" s="6">
        <v>-6.5100270056723752E-2</v>
      </c>
      <c r="ALH11" s="6">
        <v>-4.1980129027365441E-2</v>
      </c>
      <c r="ALI11" s="6">
        <v>5.6726664757733095E-2</v>
      </c>
      <c r="ALJ11" s="6">
        <v>0.23754631922245689</v>
      </c>
      <c r="ALK11" s="6">
        <v>8.1677502846713032E-2</v>
      </c>
      <c r="ALL11" s="6">
        <v>-3.1540944576690169E-4</v>
      </c>
      <c r="ALM11" s="6">
        <v>0.32610456392765308</v>
      </c>
      <c r="ALN11" s="6">
        <v>0.18134309694767289</v>
      </c>
      <c r="ALO11" s="6">
        <v>0.31126501009464502</v>
      </c>
      <c r="ALP11" s="6">
        <v>0.33006121561526902</v>
      </c>
      <c r="ALQ11" s="10">
        <v>0.10300000000000101</v>
      </c>
      <c r="ALR11" s="10">
        <v>-0.19687934830188622</v>
      </c>
      <c r="ALS11" s="10">
        <v>9.0266937470441011E-2</v>
      </c>
      <c r="ALT11" s="10">
        <v>0.43348480627536373</v>
      </c>
      <c r="ALU11" s="7"/>
      <c r="AMF11" s="7"/>
    </row>
    <row r="12" spans="1:1021" ht="41.25" customHeight="1" x14ac:dyDescent="0.3">
      <c r="B12" s="4" t="s">
        <v>11</v>
      </c>
      <c r="C12" s="5" t="s">
        <v>12</v>
      </c>
      <c r="D12" s="5" t="s">
        <v>36</v>
      </c>
      <c r="E12" s="6">
        <v>-0.20915198490619716</v>
      </c>
      <c r="F12" s="6">
        <v>0.17782146766185916</v>
      </c>
      <c r="G12" s="6">
        <v>9.9539302134519156E-2</v>
      </c>
      <c r="H12" s="6">
        <v>-0.18926873371601199</v>
      </c>
      <c r="I12" s="6">
        <v>7.0760844492915198E-2</v>
      </c>
      <c r="J12" s="6">
        <v>-0.28174987003803281</v>
      </c>
      <c r="K12" s="6">
        <v>-0.16664011642932999</v>
      </c>
      <c r="L12" s="6">
        <v>0.17142836883067522</v>
      </c>
      <c r="M12" s="6">
        <v>0.14469353988170727</v>
      </c>
      <c r="N12" s="6">
        <v>0.33353178336620726</v>
      </c>
      <c r="O12" s="6">
        <v>9.7220872187619212E-2</v>
      </c>
      <c r="P12" s="6">
        <v>8.6543677592271107E-2</v>
      </c>
      <c r="Q12" s="6">
        <v>0.38456141784191128</v>
      </c>
      <c r="R12" s="6">
        <v>0.50133178069591522</v>
      </c>
      <c r="S12" s="6">
        <v>0.34174148871899129</v>
      </c>
      <c r="T12" s="6">
        <v>9.3198703074459224E-2</v>
      </c>
      <c r="U12" s="6">
        <v>0.12382781341075522</v>
      </c>
      <c r="V12" s="6">
        <v>0.13293044402599519</v>
      </c>
      <c r="W12" s="6">
        <v>-4.0445973134041656E-2</v>
      </c>
      <c r="X12" s="6">
        <v>0.13866350486277917</v>
      </c>
      <c r="Y12" s="6">
        <v>-8.7254668927193246E-2</v>
      </c>
      <c r="Z12" s="6">
        <v>-0.22111249134540639</v>
      </c>
      <c r="AA12" s="6">
        <v>0.36661121680736725</v>
      </c>
      <c r="AB12" s="6">
        <v>9.6475003504755213E-2</v>
      </c>
      <c r="AC12" s="6">
        <v>0.37977821662425909</v>
      </c>
      <c r="AD12" s="6">
        <v>0.32732951476573513</v>
      </c>
      <c r="AE12" s="6">
        <v>-4.2210795140267238E-2</v>
      </c>
      <c r="AF12" s="6">
        <v>2.360795283315141E-3</v>
      </c>
      <c r="AG12" s="6">
        <v>-9.7947956776619244E-2</v>
      </c>
      <c r="AH12" s="6">
        <v>0.57362553908825131</v>
      </c>
      <c r="AI12" s="6">
        <v>0.44631202056408326</v>
      </c>
      <c r="AJ12" s="6">
        <v>0.21889660193919919</v>
      </c>
      <c r="AK12" s="6">
        <v>-1.562668538096789E-3</v>
      </c>
      <c r="AL12" s="6">
        <v>-0.23285348579883644</v>
      </c>
      <c r="AM12" s="6">
        <v>-0.22461645767688873</v>
      </c>
      <c r="AN12" s="6">
        <v>5.8086083674431091E-2</v>
      </c>
      <c r="AO12" s="6">
        <v>5.3596709513667143E-2</v>
      </c>
      <c r="AP12" s="6">
        <v>-0.35903976128101361</v>
      </c>
      <c r="AQ12" s="6">
        <v>0.20324866607189121</v>
      </c>
      <c r="AR12" s="6">
        <v>0.66950886085033523</v>
      </c>
      <c r="AS12" s="6">
        <v>0.29180433585643523</v>
      </c>
      <c r="AT12" s="6">
        <v>0.12782394721507517</v>
      </c>
      <c r="AU12" s="6">
        <v>0.21144893004894305</v>
      </c>
      <c r="AV12" s="6">
        <v>0.14095046355723931</v>
      </c>
      <c r="AW12" s="6">
        <v>0.25661117866039512</v>
      </c>
      <c r="AX12" s="6">
        <v>4.0985463404655163E-2</v>
      </c>
      <c r="AY12" s="6">
        <v>0.38087985351085524</v>
      </c>
      <c r="AZ12" s="6">
        <v>0.3864050610303873</v>
      </c>
      <c r="BA12" s="6">
        <v>-0.16962366268634918</v>
      </c>
      <c r="BB12" s="6">
        <v>0.16441199615001914</v>
      </c>
      <c r="BC12" s="6">
        <v>-9.9155952191353536E-2</v>
      </c>
      <c r="BD12" s="6">
        <v>0.18951747252941128</v>
      </c>
      <c r="BE12" s="6">
        <v>0.23317911460399515</v>
      </c>
      <c r="BF12" s="6">
        <v>1.8564914011959234E-2</v>
      </c>
      <c r="BG12" s="6">
        <v>-3.7692953801155643E-2</v>
      </c>
      <c r="BH12" s="6">
        <v>9.5401261591911285E-2</v>
      </c>
      <c r="BI12" s="6">
        <v>4.2997477793691119E-2</v>
      </c>
      <c r="BJ12" s="6">
        <v>0.36421425178051525</v>
      </c>
      <c r="BK12" s="6">
        <v>0.25801207854747926</v>
      </c>
      <c r="BL12" s="6">
        <v>0.3934610588788951</v>
      </c>
      <c r="BM12" s="6">
        <v>5.1795409464831299E-2</v>
      </c>
      <c r="BN12" s="6">
        <v>0.42155988051890708</v>
      </c>
      <c r="BO12" s="6">
        <v>-2.7999664998055597E-2</v>
      </c>
      <c r="BP12" s="6">
        <v>2.6479075694079077E-2</v>
      </c>
      <c r="BQ12" s="6">
        <v>-0.30094046757221316</v>
      </c>
      <c r="BR12" s="6">
        <v>0.4736038906812633</v>
      </c>
      <c r="BS12" s="6">
        <v>0.24315249755382323</v>
      </c>
      <c r="BT12" s="6">
        <v>5.1053546214099146E-2</v>
      </c>
      <c r="BU12" s="6">
        <v>-0.13808517620563604</v>
      </c>
      <c r="BV12" s="6">
        <v>-0.14096393749713992</v>
      </c>
      <c r="BW12" s="6">
        <v>0.11727106406688315</v>
      </c>
      <c r="BX12" s="6">
        <v>0.28919508292675522</v>
      </c>
      <c r="BY12" s="6">
        <v>0.25189664199351913</v>
      </c>
      <c r="BZ12" s="6">
        <v>0.13173539474010332</v>
      </c>
      <c r="CA12" s="6">
        <v>0.40200693442821928</v>
      </c>
      <c r="CB12" s="6">
        <v>0.31124713256359521</v>
      </c>
      <c r="CC12" s="6">
        <v>6.3467724561632397E-3</v>
      </c>
      <c r="CD12" s="6">
        <v>0.18858749701976721</v>
      </c>
      <c r="CE12" s="6">
        <v>0.44472071959971926</v>
      </c>
      <c r="CF12" s="6">
        <v>-7.0097701311087734E-3</v>
      </c>
      <c r="CG12" s="6">
        <v>0.29913742377757518</v>
      </c>
      <c r="CH12" s="6">
        <v>-0.10333604977130918</v>
      </c>
      <c r="CI12" s="6">
        <v>0.18791158034801106</v>
      </c>
      <c r="CJ12" s="6">
        <v>-1.4923502659796896E-2</v>
      </c>
      <c r="CK12" s="6">
        <v>0.15040242507457516</v>
      </c>
      <c r="CL12" s="6">
        <v>0.14632274940013509</v>
      </c>
      <c r="CM12" s="6">
        <v>-7.9654933667183209E-2</v>
      </c>
      <c r="CN12" s="6">
        <v>0.16636879279613118</v>
      </c>
      <c r="CO12" s="6">
        <v>-0.13966224358081833</v>
      </c>
      <c r="CP12" s="6">
        <v>-5.2006723141670784E-2</v>
      </c>
      <c r="CQ12" s="6">
        <v>0.26922356917857909</v>
      </c>
      <c r="CR12" s="6">
        <v>0.31206552817821925</v>
      </c>
      <c r="CS12" s="6">
        <v>-0.34087455437183434</v>
      </c>
      <c r="CT12" s="6">
        <v>0.13604051902293915</v>
      </c>
      <c r="CU12" s="6">
        <v>0.35287959411144304</v>
      </c>
      <c r="CV12" s="6">
        <v>0.3627442581891992</v>
      </c>
      <c r="CW12" s="6">
        <v>0.2507299168348352</v>
      </c>
      <c r="CX12" s="6">
        <v>0.24336135222912308</v>
      </c>
      <c r="CY12" s="6">
        <v>0.27694389655590318</v>
      </c>
      <c r="CZ12" s="6">
        <v>0.14194967582226328</v>
      </c>
      <c r="DA12" s="6">
        <v>-5.3299547886848743E-2</v>
      </c>
      <c r="DB12" s="6">
        <v>-0.26696889564991122</v>
      </c>
      <c r="DC12" s="6">
        <v>-4.8919107174874042E-2</v>
      </c>
      <c r="DD12" s="6">
        <v>0.28364784553051525</v>
      </c>
      <c r="DE12" s="6">
        <v>0.17825219466686726</v>
      </c>
      <c r="DF12" s="6">
        <v>0.24528539016246315</v>
      </c>
      <c r="DG12" s="6">
        <v>5.6181643748283092E-2</v>
      </c>
      <c r="DH12" s="6">
        <v>0.1578011734724071</v>
      </c>
      <c r="DI12" s="6">
        <v>0.11200420691966714</v>
      </c>
      <c r="DJ12" s="6">
        <v>-2.4451209759713176E-2</v>
      </c>
      <c r="DK12" s="6">
        <v>0.29924971892833518</v>
      </c>
      <c r="DL12" s="6">
        <v>-0.16772852108478642</v>
      </c>
      <c r="DM12" s="6">
        <v>8.6251281046863082E-2</v>
      </c>
      <c r="DN12" s="6">
        <v>2.3690722727775282E-2</v>
      </c>
      <c r="DO12" s="6">
        <v>1.0770542859990899E-3</v>
      </c>
      <c r="DP12" s="6">
        <v>0.16325514152049908</v>
      </c>
      <c r="DQ12" s="6">
        <v>-0.1983838097810752</v>
      </c>
      <c r="DR12" s="6">
        <v>0.27353284194469529</v>
      </c>
      <c r="DS12" s="6">
        <v>0.17127301528453531</v>
      </c>
      <c r="DT12" s="6">
        <v>3.4234879755975119E-2</v>
      </c>
      <c r="DU12" s="6">
        <v>-1.4644123768808881E-2</v>
      </c>
      <c r="DV12" s="6">
        <v>-0.13232143089771392</v>
      </c>
      <c r="DW12" s="6">
        <v>-7.118444607257926E-2</v>
      </c>
      <c r="DX12" s="6">
        <v>0.17493369414806709</v>
      </c>
      <c r="DY12" s="6">
        <v>0.20783188178539513</v>
      </c>
      <c r="DZ12" s="6">
        <v>4.8909638667111136E-2</v>
      </c>
      <c r="EA12" s="6">
        <v>0.49370357825755506</v>
      </c>
      <c r="EB12" s="6">
        <v>6.0253594660755208E-2</v>
      </c>
      <c r="EC12" s="6">
        <v>0.43797485663891128</v>
      </c>
      <c r="ED12" s="6">
        <v>0.4856080277204553</v>
      </c>
      <c r="EE12" s="6">
        <v>-5.2899934506416744E-2</v>
      </c>
      <c r="EF12" s="6">
        <v>-0.21508081123828957</v>
      </c>
      <c r="EG12" s="6">
        <v>0.15788414313793525</v>
      </c>
      <c r="EH12" s="6">
        <v>0.50708100631237529</v>
      </c>
      <c r="EI12" s="6">
        <v>-9.1835095143318335E-2</v>
      </c>
      <c r="EJ12" s="6">
        <v>0.30676448180675131</v>
      </c>
      <c r="EK12" s="6">
        <v>0.42607428863048707</v>
      </c>
      <c r="EL12" s="6">
        <v>0.15297019317150326</v>
      </c>
      <c r="EM12" s="6">
        <v>0.38846084907054312</v>
      </c>
      <c r="EN12" s="6">
        <v>-0.11437030003070914</v>
      </c>
      <c r="EO12" s="6">
        <v>-5.5963231778146057E-2</v>
      </c>
      <c r="EP12" s="6">
        <v>5.7323191905015239E-2</v>
      </c>
      <c r="EQ12" s="6">
        <v>-0.10541200802326245</v>
      </c>
      <c r="ER12" s="6">
        <v>9.3933413767815138E-2</v>
      </c>
      <c r="ES12" s="6">
        <v>0.21971742942332712</v>
      </c>
      <c r="ET12" s="6">
        <v>-0.12237508461475481</v>
      </c>
      <c r="EU12" s="6">
        <v>0.55385815932750326</v>
      </c>
      <c r="EV12" s="6">
        <v>0.3060519440412513</v>
      </c>
      <c r="EW12" s="6">
        <v>0.52080018355845925</v>
      </c>
      <c r="EX12" s="6">
        <v>-1.1195732808116855E-2</v>
      </c>
      <c r="EY12" s="6">
        <v>-4.3957521176339151E-2</v>
      </c>
      <c r="EZ12" s="6">
        <v>0.29504129722118722</v>
      </c>
      <c r="FA12" s="6">
        <v>9.2043994212147082E-2</v>
      </c>
      <c r="FB12" s="6">
        <v>-7.2411896443367152E-2</v>
      </c>
      <c r="FC12" s="6">
        <v>2.5188754343991281E-2</v>
      </c>
      <c r="FD12" s="6">
        <v>-0.25497269794941047</v>
      </c>
      <c r="FE12" s="6">
        <v>6.2283261060751757E-3</v>
      </c>
      <c r="FF12" s="6">
        <v>0.88955542876719917</v>
      </c>
      <c r="FG12" s="6">
        <v>8.5392401957511077E-2</v>
      </c>
      <c r="FH12" s="6">
        <v>0.31653072669505511</v>
      </c>
      <c r="FI12" s="6">
        <v>0.38506324126719921</v>
      </c>
      <c r="FJ12" s="6">
        <v>-0.22591471836567034</v>
      </c>
      <c r="FK12" s="6">
        <v>0.22210552527903921</v>
      </c>
      <c r="FL12" s="6">
        <v>-0.10574646160602638</v>
      </c>
      <c r="FM12" s="6">
        <v>-3.9994575238227997E-2</v>
      </c>
      <c r="FN12" s="6">
        <v>0.26403267219066323</v>
      </c>
      <c r="FO12" s="6">
        <v>7.1830151820183305E-2</v>
      </c>
      <c r="FP12" s="6">
        <v>-0.32542088196277713</v>
      </c>
      <c r="FQ12" s="6">
        <v>-0.17179410622119998</v>
      </c>
      <c r="FR12" s="6">
        <v>8.0264790296551633E-3</v>
      </c>
      <c r="FS12" s="6">
        <v>0.68285653426646731</v>
      </c>
      <c r="FT12" s="6">
        <v>-4.9518992161751221E-2</v>
      </c>
      <c r="FU12" s="6">
        <v>-7.1181799626350822E-2</v>
      </c>
      <c r="FV12" s="6">
        <v>3.6247180247307331E-2</v>
      </c>
      <c r="FW12" s="6">
        <v>4.3103530406709417E-4</v>
      </c>
      <c r="FX12" s="6">
        <v>0.22145349814891518</v>
      </c>
      <c r="FY12" s="6">
        <v>-1.5308024144168698E-2</v>
      </c>
      <c r="FZ12" s="6">
        <v>3.5050271296503267E-2</v>
      </c>
      <c r="GA12" s="6">
        <v>6.4253590846059278E-2</v>
      </c>
      <c r="GB12" s="6">
        <v>-5.0459267354012759E-2</v>
      </c>
      <c r="GC12" s="6">
        <v>5.3354666972163248E-2</v>
      </c>
      <c r="GD12" s="6">
        <v>0.26498081519603112</v>
      </c>
      <c r="GE12" s="6">
        <v>0.12368461921214707</v>
      </c>
      <c r="GF12" s="6">
        <v>0.14236495330333521</v>
      </c>
      <c r="GG12" s="6">
        <v>0.13649198844432323</v>
      </c>
      <c r="GH12" s="6">
        <v>7.9382680201527236E-2</v>
      </c>
      <c r="GI12" s="6">
        <v>0.50252210929393526</v>
      </c>
      <c r="GJ12" s="6">
        <v>0.28462517096996731</v>
      </c>
      <c r="GK12" s="6">
        <v>2.0762036585811237E-2</v>
      </c>
      <c r="GL12" s="6">
        <v>7.2096799159047292E-2</v>
      </c>
      <c r="GM12" s="6">
        <v>0.15807425811290712</v>
      </c>
      <c r="GN12" s="6">
        <v>-1.4952971196176779E-2</v>
      </c>
      <c r="GO12" s="6">
        <v>-0.21400127575397559</v>
      </c>
      <c r="GP12" s="6">
        <v>-3.6763264393807546E-2</v>
      </c>
      <c r="GQ12" s="6">
        <v>6.2331412577631196E-2</v>
      </c>
      <c r="GR12" s="6">
        <v>-3.560533688068486E-2</v>
      </c>
      <c r="GS12" s="6">
        <v>0.25293032958507905</v>
      </c>
      <c r="GT12" s="6">
        <v>2.2067664408687217E-2</v>
      </c>
      <c r="GU12" s="6">
        <v>3.2873032832139271E-2</v>
      </c>
      <c r="GV12" s="6">
        <v>0.23127081229686308</v>
      </c>
      <c r="GW12" s="6">
        <v>0.38446485831737115</v>
      </c>
      <c r="GX12" s="6">
        <v>-0.12275602982044236</v>
      </c>
      <c r="GY12" s="6">
        <v>-5.3478018999086677E-3</v>
      </c>
      <c r="GZ12" s="6">
        <v>0.1467501862287513</v>
      </c>
      <c r="HA12" s="6">
        <v>-0.15765907928943756</v>
      </c>
      <c r="HB12" s="6">
        <v>-2.8837014889717662E-2</v>
      </c>
      <c r="HC12" s="6">
        <v>-3.4383608555794053E-2</v>
      </c>
      <c r="HD12" s="6">
        <v>0.40996959044933129</v>
      </c>
      <c r="HE12" s="6">
        <v>1.0549472117427183E-2</v>
      </c>
      <c r="HF12" s="6">
        <v>0.11731684043407517</v>
      </c>
      <c r="HG12" s="6">
        <v>7.4669144892687209E-2</v>
      </c>
      <c r="HH12" s="6">
        <v>0.28100125625133909</v>
      </c>
      <c r="HI12" s="6">
        <v>0.44999329879284328</v>
      </c>
      <c r="HJ12" s="6">
        <v>0.38919498755931931</v>
      </c>
      <c r="HK12" s="6">
        <v>-0.1372767226457608</v>
      </c>
      <c r="HL12" s="6">
        <v>-9.9552561497688444E-2</v>
      </c>
      <c r="HM12" s="6">
        <v>0.32384879424571505</v>
      </c>
      <c r="HN12" s="6">
        <v>0.13229629828929926</v>
      </c>
      <c r="HO12" s="6">
        <v>3.7374137187003262E-2</v>
      </c>
      <c r="HP12" s="6">
        <v>-0.11553652451038483</v>
      </c>
      <c r="HQ12" s="6">
        <v>0.33715026214122318</v>
      </c>
      <c r="HR12" s="6">
        <v>-0.18120644257068755</v>
      </c>
      <c r="HS12" s="6">
        <v>0.27455866172313925</v>
      </c>
      <c r="HT12" s="6">
        <v>1.3050721430775278E-2</v>
      </c>
      <c r="HU12" s="6">
        <v>2.1827052378651256E-2</v>
      </c>
      <c r="HV12" s="6">
        <v>-2.4803416490608368E-3</v>
      </c>
      <c r="HW12" s="6">
        <v>0.1555288059949832</v>
      </c>
      <c r="HX12" s="6">
        <v>-0.10657465622425122</v>
      </c>
      <c r="HY12" s="6">
        <v>-8.8280131077767235E-2</v>
      </c>
      <c r="HZ12" s="6">
        <v>0.17234246566295114</v>
      </c>
      <c r="IA12" s="6">
        <v>0.49015848472118717</v>
      </c>
      <c r="IB12" s="6">
        <v>-3.8190986371040764E-2</v>
      </c>
      <c r="IC12" s="6">
        <v>8.2403920435899294E-2</v>
      </c>
      <c r="ID12" s="6">
        <v>0.47354051902293914</v>
      </c>
      <c r="IE12" s="6">
        <v>-0.12189221546650002</v>
      </c>
      <c r="IF12" s="6">
        <v>0.30551035239696311</v>
      </c>
      <c r="IG12" s="6">
        <v>-0.11777270004749314</v>
      </c>
      <c r="IH12" s="6">
        <v>-2.4199725842476049E-2</v>
      </c>
      <c r="II12" s="6">
        <v>0.32308533027171926</v>
      </c>
      <c r="IJ12" s="6">
        <v>0.11876652076244723</v>
      </c>
      <c r="IK12" s="6">
        <v>0.19179828002453114</v>
      </c>
      <c r="IL12" s="6">
        <v>8.6426804804799251E-2</v>
      </c>
      <c r="IM12" s="6">
        <v>-2.8351356244087644E-2</v>
      </c>
      <c r="IN12" s="6">
        <v>0.13384554221629508</v>
      </c>
      <c r="IO12" s="6">
        <v>0.1473743183851231</v>
      </c>
      <c r="IP12" s="6">
        <v>2.5950501704211183E-2</v>
      </c>
      <c r="IQ12" s="6">
        <v>0.43759734466075517</v>
      </c>
      <c r="IR12" s="6">
        <v>2.2577498698239329E-2</v>
      </c>
      <c r="IS12" s="6">
        <v>0.34727628066539123</v>
      </c>
      <c r="IT12" s="6">
        <v>-3.8754393315315938E-2</v>
      </c>
      <c r="IU12" s="6">
        <v>0.14688107802867914</v>
      </c>
      <c r="IV12" s="6">
        <v>0.25331671073436307</v>
      </c>
      <c r="IW12" s="6">
        <v>0.16010000541210331</v>
      </c>
      <c r="IX12" s="6">
        <v>-0.17721166775226635</v>
      </c>
      <c r="IY12" s="6">
        <v>0.41369736030101106</v>
      </c>
      <c r="IZ12" s="6">
        <v>1.9155715250967306E-2</v>
      </c>
      <c r="JA12" s="6">
        <v>1.916415526866324E-2</v>
      </c>
      <c r="JB12" s="6">
        <v>3.7129090571403206E-2</v>
      </c>
      <c r="JC12" s="6">
        <v>0.30390703513622708</v>
      </c>
      <c r="JD12" s="6">
        <v>0.3931832535505233</v>
      </c>
      <c r="JE12" s="6">
        <v>-2.2224547123909554E-2</v>
      </c>
      <c r="JF12" s="6">
        <v>-0.31862530872821915</v>
      </c>
      <c r="JG12" s="6">
        <v>-8.9760081529646884E-3</v>
      </c>
      <c r="JH12" s="6">
        <v>8.823253943919919E-2</v>
      </c>
      <c r="JI12" s="6">
        <v>0.18535353972912311</v>
      </c>
      <c r="JJ12" s="6">
        <v>0.17771088912487534</v>
      </c>
      <c r="JK12" s="6">
        <v>-3.7328974962208099E-3</v>
      </c>
      <c r="JL12" s="6">
        <v>9.151971175670727E-2</v>
      </c>
      <c r="JM12" s="6">
        <v>0.78138158156871929</v>
      </c>
      <c r="JN12" s="6">
        <v>0.17270266845225912</v>
      </c>
      <c r="JO12" s="6">
        <v>3.2836125636099146E-2</v>
      </c>
      <c r="JP12" s="6">
        <v>0.19843756988048711</v>
      </c>
      <c r="JQ12" s="6">
        <v>0.45508291556834718</v>
      </c>
      <c r="JR12" s="6">
        <v>0.24089686706065516</v>
      </c>
      <c r="JS12" s="6">
        <v>-8.1335355496406844E-2</v>
      </c>
      <c r="JT12" s="6">
        <v>-0.15632255241871001</v>
      </c>
      <c r="JU12" s="6">
        <v>2.7629922175407114E-2</v>
      </c>
      <c r="JV12" s="6">
        <v>-7.4306266069407156E-3</v>
      </c>
      <c r="JW12" s="6">
        <v>6.115853621959523E-2</v>
      </c>
      <c r="JX12" s="6">
        <v>0.24527551963328725</v>
      </c>
      <c r="JY12" s="6">
        <v>0.65932032897471926</v>
      </c>
      <c r="JZ12" s="6">
        <v>-7.7467753148080007E-2</v>
      </c>
      <c r="KA12" s="6">
        <v>0.54870688750743912</v>
      </c>
      <c r="KB12" s="6">
        <v>0.27488968207836306</v>
      </c>
      <c r="KC12" s="6">
        <v>0.1494269593000353</v>
      </c>
      <c r="KD12" s="6">
        <v>-2.9929782605172428E-2</v>
      </c>
      <c r="KE12" s="6">
        <v>0.21816246345043525</v>
      </c>
      <c r="KF12" s="6">
        <v>0.2310276253461872</v>
      </c>
      <c r="KG12" s="6">
        <v>-0.21908588573932716</v>
      </c>
      <c r="KH12" s="6">
        <v>-2.0615650868415991E-2</v>
      </c>
      <c r="KI12" s="6">
        <v>0.35548055007457519</v>
      </c>
      <c r="KJ12" s="6">
        <v>0.16154610946178727</v>
      </c>
      <c r="KK12" s="6">
        <v>0.14976842238902724</v>
      </c>
      <c r="KL12" s="6">
        <v>7.3470662379267207E-2</v>
      </c>
      <c r="KM12" s="6">
        <v>-6.065631077289637E-2</v>
      </c>
      <c r="KN12" s="6">
        <v>0.18691708877087115</v>
      </c>
      <c r="KO12" s="6">
        <v>0.31172578170299126</v>
      </c>
      <c r="KP12" s="6">
        <v>7.9283831858631193E-2</v>
      </c>
      <c r="KQ12" s="6">
        <v>0.13472087218761922</v>
      </c>
      <c r="KR12" s="6">
        <v>-7.1064727067968961E-3</v>
      </c>
      <c r="KS12" s="6">
        <v>0.41711685492992717</v>
      </c>
      <c r="KT12" s="6">
        <v>0.26217887237071508</v>
      </c>
      <c r="KU12" s="6">
        <v>0.2189363701581992</v>
      </c>
      <c r="KV12" s="6">
        <v>-1.5359951710700748E-2</v>
      </c>
      <c r="KW12" s="6">
        <v>-3.0785013890267242E-2</v>
      </c>
      <c r="KX12" s="6">
        <v>-0.13838429615497605</v>
      </c>
      <c r="KY12" s="6">
        <v>6.6205666804311239E-2</v>
      </c>
      <c r="KZ12" s="6">
        <v>0.42837097480297509</v>
      </c>
      <c r="LA12" s="6">
        <v>2.0084603071231152E-3</v>
      </c>
      <c r="LB12" s="6">
        <v>-0.10451715157032042</v>
      </c>
      <c r="LC12" s="6">
        <v>-0.11517996952533764</v>
      </c>
      <c r="LD12" s="6">
        <v>0.12807385756969528</v>
      </c>
      <c r="LE12" s="6">
        <v>0.13842875792979925</v>
      </c>
      <c r="LF12" s="6">
        <v>-3.2277538037300803E-2</v>
      </c>
      <c r="LG12" s="6">
        <v>-7.6894404149056045E-2</v>
      </c>
      <c r="LH12" s="6">
        <v>7.8138135218619204E-2</v>
      </c>
      <c r="LI12" s="6">
        <v>0.24378650023937115</v>
      </c>
      <c r="LJ12" s="6">
        <v>0.10440847709178308</v>
      </c>
      <c r="LK12" s="6">
        <v>-1.9671084141728891E-2</v>
      </c>
      <c r="LL12" s="6">
        <v>-0.14696700737476365</v>
      </c>
      <c r="LM12" s="6">
        <v>-0.18554310963153881</v>
      </c>
      <c r="LN12" s="6">
        <v>4.6136592173571259E-2</v>
      </c>
      <c r="LO12" s="6">
        <v>7.4614785456651248E-2</v>
      </c>
      <c r="LP12" s="6">
        <v>-0.16895482704639517</v>
      </c>
      <c r="LQ12" s="6">
        <v>0.19329960181712727</v>
      </c>
      <c r="LR12" s="6">
        <v>-0.16138477489948355</v>
      </c>
      <c r="LS12" s="6">
        <v>0.23061563804149515</v>
      </c>
      <c r="LT12" s="6">
        <v>0.13559477164745115</v>
      </c>
      <c r="LU12" s="6">
        <v>0.38557450606823124</v>
      </c>
      <c r="LV12" s="6">
        <v>3.0724118494983195E-2</v>
      </c>
      <c r="LW12" s="6">
        <v>0.42731382682323932</v>
      </c>
      <c r="LX12" s="6">
        <v>0.16815421416759915</v>
      </c>
      <c r="LY12" s="6">
        <v>0.15524070098400325</v>
      </c>
      <c r="LZ12" s="6">
        <v>8.6281521558753335E-3</v>
      </c>
      <c r="MA12" s="6">
        <v>-0.15232205555439038</v>
      </c>
      <c r="MB12" s="6">
        <v>2.5304196619983198E-2</v>
      </c>
      <c r="MC12" s="6">
        <v>0.12468612029552723</v>
      </c>
      <c r="MD12" s="6">
        <v>0.14207255675792718</v>
      </c>
      <c r="ME12" s="6">
        <v>-9.6333338475228444E-2</v>
      </c>
      <c r="MF12" s="6">
        <v>0.11513516738414709</v>
      </c>
      <c r="MG12" s="6">
        <v>8.7789223933215088E-2</v>
      </c>
      <c r="MH12" s="6">
        <v>0.32063557937144721</v>
      </c>
      <c r="MI12" s="6">
        <v>0.28430874183177918</v>
      </c>
      <c r="MJ12" s="6">
        <v>-5.0108577466012008E-2</v>
      </c>
      <c r="MK12" s="6">
        <v>0.10266654326915126</v>
      </c>
      <c r="ML12" s="6">
        <v>-5.6899573063850829E-2</v>
      </c>
      <c r="MM12" s="6">
        <v>6.2363599085811239E-2</v>
      </c>
      <c r="MN12" s="6">
        <v>-0.12779021427631473</v>
      </c>
      <c r="MO12" s="6">
        <v>8.2256629466714859E-4</v>
      </c>
      <c r="MP12" s="6">
        <v>0.36361644103526719</v>
      </c>
      <c r="MQ12" s="6">
        <v>-1.2292649006840928E-2</v>
      </c>
      <c r="MR12" s="6">
        <v>0.20226762130260331</v>
      </c>
      <c r="MS12" s="6">
        <v>-0.10958044693470044</v>
      </c>
      <c r="MT12" s="6">
        <v>-3.5520221447945199E-2</v>
      </c>
      <c r="MU12" s="6">
        <v>-2.6221968388557993E-2</v>
      </c>
      <c r="MV12" s="6">
        <v>8.8909371137672055E-3</v>
      </c>
      <c r="MW12" s="6">
        <v>0.16203992202282322</v>
      </c>
      <c r="MX12" s="6">
        <v>0.27135517432689932</v>
      </c>
      <c r="MY12" s="6">
        <v>3.6388142347351556E-3</v>
      </c>
      <c r="MZ12" s="6">
        <v>6.8668435359003258E-2</v>
      </c>
      <c r="NA12" s="6">
        <v>5.5355666422839109E-2</v>
      </c>
      <c r="NB12" s="6">
        <v>8.6093352580071267E-2</v>
      </c>
      <c r="NC12" s="6">
        <v>-0.18930320904255035</v>
      </c>
      <c r="ND12" s="6">
        <v>4.5558808588983202E-2</v>
      </c>
      <c r="NE12" s="6">
        <v>9.8955367350579082E-2</v>
      </c>
      <c r="NF12" s="6">
        <v>0.40783240630626327</v>
      </c>
      <c r="NG12" s="6">
        <v>1.0729859614371159E-2</v>
      </c>
      <c r="NH12" s="6">
        <v>-0.1119350688219076</v>
      </c>
      <c r="NI12" s="6">
        <v>-0.11383378670215716</v>
      </c>
      <c r="NJ12" s="6">
        <v>0.33874356582164705</v>
      </c>
      <c r="NK12" s="6">
        <v>-1.2859274601932903E-2</v>
      </c>
      <c r="NL12" s="6">
        <v>6.3057111048699196E-2</v>
      </c>
      <c r="NM12" s="6">
        <v>9.1781838178591757E-3</v>
      </c>
      <c r="NN12" s="6">
        <v>-2.3451997494698795E-2</v>
      </c>
      <c r="NO12" s="6">
        <v>0.14449469878673124</v>
      </c>
      <c r="NP12" s="6">
        <v>0.24740497901439928</v>
      </c>
      <c r="NQ12" s="6">
        <v>0.19113666846751523</v>
      </c>
      <c r="NR12" s="6">
        <v>0.30601646735667914</v>
      </c>
      <c r="NS12" s="6">
        <v>6.5867636942859173E-2</v>
      </c>
      <c r="NT12" s="6">
        <v>-5.907066032886521E-2</v>
      </c>
      <c r="NU12" s="6">
        <v>0.2804467900037792</v>
      </c>
      <c r="NV12" s="6">
        <v>-0.1413579003572476</v>
      </c>
      <c r="NW12" s="6">
        <v>4.8955558085439166E-2</v>
      </c>
      <c r="NX12" s="6">
        <v>0.31859037711620725</v>
      </c>
      <c r="NY12" s="6">
        <v>8.7415145182611134E-2</v>
      </c>
      <c r="NZ12" s="6">
        <v>-3.567435905933436E-2</v>
      </c>
      <c r="OA12" s="6">
        <v>2.0718262934679134E-2</v>
      </c>
      <c r="OB12" s="6">
        <v>0.30534784629344724</v>
      </c>
      <c r="OC12" s="6">
        <v>0.35360300376415515</v>
      </c>
      <c r="OD12" s="6">
        <v>0.20032727553843915</v>
      </c>
      <c r="OE12" s="6">
        <v>-0.11038203403949794</v>
      </c>
      <c r="OF12" s="6">
        <v>0.27376859023571115</v>
      </c>
      <c r="OG12" s="6">
        <v>-0.37193610832691315</v>
      </c>
      <c r="OH12" s="6">
        <v>-0.24713177845478074</v>
      </c>
      <c r="OI12" s="6">
        <v>0.34095213248729117</v>
      </c>
      <c r="OJ12" s="6">
        <v>0.32875616385936307</v>
      </c>
      <c r="OK12" s="6">
        <v>-6.4702798581124044E-2</v>
      </c>
      <c r="OL12" s="6">
        <v>0.49616362884044718</v>
      </c>
      <c r="OM12" s="6">
        <v>-9.9740745282174373E-2</v>
      </c>
      <c r="ON12" s="6">
        <v>0.20116441085339123</v>
      </c>
      <c r="OO12" s="6">
        <v>0.21109187438487922</v>
      </c>
      <c r="OP12" s="6">
        <v>5.965020492077111E-2</v>
      </c>
      <c r="OQ12" s="6">
        <v>0.18231870963573932</v>
      </c>
      <c r="OR12" s="6">
        <v>0.17873699500560331</v>
      </c>
      <c r="OS12" s="6">
        <v>0.21383788421154312</v>
      </c>
      <c r="OT12" s="6">
        <v>-7.7970291829110416E-2</v>
      </c>
      <c r="OU12" s="6">
        <v>-0.22402308151722036</v>
      </c>
      <c r="OV12" s="6">
        <v>0.17867162063121925</v>
      </c>
      <c r="OW12" s="6">
        <v>-3.1149794316291966E-2</v>
      </c>
      <c r="OX12" s="6">
        <v>-0.18408312962055276</v>
      </c>
      <c r="OY12" s="6">
        <v>1.6498254084591331E-2</v>
      </c>
      <c r="OZ12" s="6">
        <v>0.35883495643139124</v>
      </c>
      <c r="PA12" s="6">
        <v>6.3914845728879247E-2</v>
      </c>
      <c r="PB12" s="6">
        <v>0.23104979827404309</v>
      </c>
      <c r="PC12" s="6">
        <v>0.32140447928905508</v>
      </c>
      <c r="PD12" s="6">
        <v>-5.8062006688118804E-2</v>
      </c>
      <c r="PE12" s="6">
        <v>0.30935742690563117</v>
      </c>
      <c r="PF12" s="6">
        <v>-1.0635544514660889E-2</v>
      </c>
      <c r="PG12" s="6">
        <v>-0.17499959633350481</v>
      </c>
      <c r="PH12" s="6">
        <v>0.31492154433727526</v>
      </c>
      <c r="PI12" s="6">
        <v>0.22242510154247119</v>
      </c>
      <c r="PJ12" s="6">
        <v>5.7620881342887315E-2</v>
      </c>
      <c r="PK12" s="6">
        <v>0.15967142417430316</v>
      </c>
      <c r="PL12" s="6">
        <v>0.19092495276927918</v>
      </c>
      <c r="PM12" s="6">
        <v>-7.612106964588275E-2</v>
      </c>
      <c r="PN12" s="6">
        <v>0.29934713675976327</v>
      </c>
      <c r="PO12" s="6">
        <v>8.1511281275751316E-2</v>
      </c>
      <c r="PP12" s="6">
        <v>9.5816825175279174E-2</v>
      </c>
      <c r="PQ12" s="6">
        <v>0.6238412125349071</v>
      </c>
      <c r="PR12" s="6">
        <v>0.35932876899242716</v>
      </c>
      <c r="PS12" s="6">
        <v>-0.12202446625232806</v>
      </c>
      <c r="PT12" s="6">
        <v>0.56656153037547929</v>
      </c>
      <c r="PU12" s="6">
        <v>-0.12771175072193203</v>
      </c>
      <c r="PV12" s="6">
        <v>0.2577907784223511</v>
      </c>
      <c r="PW12" s="6">
        <v>-7.2600723958015589E-2</v>
      </c>
      <c r="PX12" s="6">
        <v>0.40204140975475522</v>
      </c>
      <c r="PY12" s="6">
        <v>-0.11228304073810592</v>
      </c>
      <c r="PZ12" s="6">
        <v>0.20398652389049127</v>
      </c>
      <c r="QA12" s="6">
        <v>7.6755688929555102E-2</v>
      </c>
      <c r="QB12" s="6">
        <v>0.22342188193797929</v>
      </c>
      <c r="QC12" s="6">
        <v>-1.0774876332284911E-2</v>
      </c>
      <c r="QD12" s="6">
        <v>-5.0101353383064429E-2</v>
      </c>
      <c r="QE12" s="6">
        <v>3.4058926844595237E-2</v>
      </c>
      <c r="QF12" s="6">
        <v>-0.28031721279621152</v>
      </c>
      <c r="QG12" s="6">
        <v>-0.16579446957111402</v>
      </c>
      <c r="QH12" s="6">
        <v>-0.20288548634052397</v>
      </c>
      <c r="QI12" s="6">
        <v>2.9766304731392752E-3</v>
      </c>
      <c r="QJ12" s="6">
        <v>0.36131975486277917</v>
      </c>
      <c r="QK12" s="6">
        <v>-0.22577517197132194</v>
      </c>
      <c r="QL12" s="6">
        <v>-0.13031857178211281</v>
      </c>
      <c r="QM12" s="6">
        <v>0.25034668281078309</v>
      </c>
      <c r="QN12" s="6">
        <v>0.22509357764720728</v>
      </c>
      <c r="QO12" s="6">
        <v>-9.7244717335701947E-2</v>
      </c>
      <c r="QP12" s="6">
        <v>-6.2517549252510352E-2</v>
      </c>
      <c r="QQ12" s="6">
        <v>4.7364400172235158E-2</v>
      </c>
      <c r="QR12" s="6">
        <v>-7.0999910092353985E-2</v>
      </c>
      <c r="QS12" s="6">
        <v>0.34723236396312313</v>
      </c>
      <c r="QT12" s="6">
        <v>-0.16079533264637075</v>
      </c>
      <c r="QU12" s="6">
        <v>0.12570993735789929</v>
      </c>
      <c r="QV12" s="6">
        <v>0.38721945121287921</v>
      </c>
      <c r="QW12" s="6">
        <v>0.27112543418407514</v>
      </c>
      <c r="QX12" s="6">
        <v>0.14488208129406319</v>
      </c>
      <c r="QY12" s="6">
        <v>0.43874604537487533</v>
      </c>
      <c r="QZ12" s="6">
        <v>0.13532054259776718</v>
      </c>
      <c r="RA12" s="6">
        <v>8.5173104548455322E-2</v>
      </c>
      <c r="RB12" s="6">
        <v>0.14865190818309915</v>
      </c>
      <c r="RC12" s="6">
        <v>-0.13254444763660472</v>
      </c>
      <c r="RD12" s="6">
        <v>0.39275038077830732</v>
      </c>
      <c r="RE12" s="6">
        <v>0.11230361297130315</v>
      </c>
      <c r="RF12" s="6">
        <v>8.345749213695923E-2</v>
      </c>
      <c r="RG12" s="6">
        <v>-5.0586955308927761E-3</v>
      </c>
      <c r="RH12" s="6">
        <v>-0.14797816441059156</v>
      </c>
      <c r="RI12" s="6">
        <v>0.27864920928477915</v>
      </c>
      <c r="RJ12" s="6">
        <v>-8.3636333203316829E-2</v>
      </c>
      <c r="RK12" s="6">
        <v>-4.3793012356758407E-2</v>
      </c>
      <c r="RL12" s="6">
        <v>8.1891281843193137E-3</v>
      </c>
      <c r="RM12" s="6">
        <v>0.33174764945507124</v>
      </c>
      <c r="RN12" s="6">
        <v>-0.14260802433490835</v>
      </c>
      <c r="RO12" s="6">
        <v>0.2708676560163511</v>
      </c>
      <c r="RP12" s="6">
        <v>0.17396080329417912</v>
      </c>
      <c r="RQ12" s="6">
        <v>0.19949757888317132</v>
      </c>
      <c r="RR12" s="6">
        <v>-0.15133249924183001</v>
      </c>
      <c r="RS12" s="6">
        <v>0.54163873031138732</v>
      </c>
      <c r="RT12" s="6">
        <v>-1.6468025898932905E-2</v>
      </c>
      <c r="RU12" s="6">
        <v>0.32587153747081515</v>
      </c>
      <c r="RV12" s="6">
        <v>0.20861236884594306</v>
      </c>
      <c r="RW12" s="6">
        <v>-8.8960911488533578E-2</v>
      </c>
      <c r="RX12" s="6">
        <v>-9.5640899395943238E-2</v>
      </c>
      <c r="RY12" s="6">
        <v>0.10446340873241128</v>
      </c>
      <c r="RZ12" s="6">
        <v>0.26297752692699911</v>
      </c>
      <c r="SA12" s="6">
        <v>-6.2254192090034778E-2</v>
      </c>
      <c r="SB12" s="6">
        <v>-8.9764930462837636E-2</v>
      </c>
      <c r="SC12" s="6">
        <v>-0.16868817970752759</v>
      </c>
      <c r="SD12" s="6">
        <v>1.9727204585079081E-2</v>
      </c>
      <c r="SE12" s="6">
        <v>-0.13831777737140682</v>
      </c>
      <c r="SF12" s="6">
        <v>-3.4447924852408773E-3</v>
      </c>
      <c r="SG12" s="6">
        <v>-2.2640539860726359E-2</v>
      </c>
      <c r="SH12" s="6">
        <v>0.38850705459117912</v>
      </c>
      <c r="SI12" s="6">
        <v>6.2004826807971217E-2</v>
      </c>
      <c r="SJ12" s="6">
        <v>0.19597937896251916</v>
      </c>
      <c r="SK12" s="6">
        <v>0.10924503638744723</v>
      </c>
      <c r="SL12" s="6">
        <v>-0.10825178787708405</v>
      </c>
      <c r="SM12" s="6">
        <v>-0.10947208569049957</v>
      </c>
      <c r="SN12" s="6">
        <v>9.8591588282583242E-2</v>
      </c>
      <c r="SO12" s="6">
        <v>0.14259369208812311</v>
      </c>
      <c r="SP12" s="6">
        <v>0.15491583182811922</v>
      </c>
      <c r="SQ12" s="6">
        <v>-7.0095898365974851E-2</v>
      </c>
      <c r="SR12" s="6">
        <v>-8.4202672696114006E-2</v>
      </c>
      <c r="SS12" s="6">
        <v>-4.0553189969063229E-2</v>
      </c>
      <c r="ST12" s="6">
        <v>-3.9323951458931264E-2</v>
      </c>
      <c r="SU12" s="6">
        <v>0.28287308051586307</v>
      </c>
      <c r="SV12" s="6">
        <v>-6.0253478741646369E-2</v>
      </c>
      <c r="SW12" s="6">
        <v>0.51576821639538317</v>
      </c>
      <c r="SX12" s="6">
        <v>-0.10474381611347321</v>
      </c>
      <c r="SY12" s="6">
        <v>6.6771720194811229E-2</v>
      </c>
      <c r="SZ12" s="6">
        <v>0.85191581084727919</v>
      </c>
      <c r="TA12" s="6">
        <v>0.23081905677318332</v>
      </c>
      <c r="TB12" s="6">
        <v>0.25201608970165518</v>
      </c>
      <c r="TC12" s="6">
        <v>8.3514283442499088E-2</v>
      </c>
      <c r="TD12" s="6">
        <v>-0.25035371944904439</v>
      </c>
      <c r="TE12" s="6">
        <v>3.8655503034631389E-3</v>
      </c>
      <c r="TF12" s="6">
        <v>0.10029861762523515</v>
      </c>
      <c r="TG12" s="6">
        <v>0.24486911132335526</v>
      </c>
      <c r="TH12" s="6">
        <v>0.79318973853588315</v>
      </c>
      <c r="TI12" s="6">
        <v>0.19989483191966714</v>
      </c>
      <c r="TJ12" s="6">
        <v>0.28929679229259914</v>
      </c>
      <c r="TK12" s="6">
        <v>-0.13380372688770403</v>
      </c>
      <c r="TL12" s="6">
        <v>0.16158516242503532</v>
      </c>
      <c r="TM12" s="6">
        <v>0.11717264487743109</v>
      </c>
      <c r="TN12" s="6">
        <v>-9.1031219220162399E-2</v>
      </c>
      <c r="TO12" s="6">
        <v>0.58377487494945923</v>
      </c>
      <c r="TP12" s="6">
        <v>2.3416922831535313E-2</v>
      </c>
      <c r="TQ12" s="6">
        <v>7.4182055735583244E-2</v>
      </c>
      <c r="TR12" s="6">
        <v>9.1607259058947246E-2</v>
      </c>
      <c r="TS12" s="6">
        <v>-9.2392222642888166E-3</v>
      </c>
      <c r="TT12" s="6">
        <v>1.2533305430415198E-2</v>
      </c>
      <c r="TU12" s="6">
        <v>0.13553941085339122</v>
      </c>
      <c r="TV12" s="6">
        <v>-0.23207092449665084</v>
      </c>
      <c r="TW12" s="6">
        <v>1.2991641306879242E-2</v>
      </c>
      <c r="TX12" s="6">
        <v>0.28562552764415122</v>
      </c>
      <c r="TY12" s="6">
        <v>-8.5601140713692805E-2</v>
      </c>
      <c r="TZ12" s="6">
        <v>0.23968994452952724</v>
      </c>
      <c r="UA12" s="6">
        <v>-0.10948503181934439</v>
      </c>
      <c r="UB12" s="6">
        <v>0.15935213401317913</v>
      </c>
      <c r="UC12" s="6">
        <v>0.11719438865184328</v>
      </c>
      <c r="UD12" s="6">
        <v>0.18157684638500718</v>
      </c>
      <c r="UE12" s="6">
        <v>2.5759242320055109E-2</v>
      </c>
      <c r="UF12" s="6">
        <v>5.0549863123887318E-2</v>
      </c>
      <c r="UG12" s="6">
        <v>0.19412844016551914</v>
      </c>
      <c r="UH12" s="6">
        <v>0.22777035071850327</v>
      </c>
      <c r="UI12" s="6">
        <v>-6.7933337450009068E-3</v>
      </c>
      <c r="UJ12" s="6">
        <v>-0.10893500015735681</v>
      </c>
      <c r="UK12" s="6">
        <v>0.28112971618175131</v>
      </c>
      <c r="UL12" s="6">
        <v>0.16248037650584718</v>
      </c>
      <c r="UM12" s="6">
        <v>0.22854740455151107</v>
      </c>
      <c r="UN12" s="6">
        <v>0.24635684325695112</v>
      </c>
      <c r="UO12" s="6">
        <v>0.13857309653759134</v>
      </c>
      <c r="UP12" s="6">
        <v>-9.7525884366036417E-2</v>
      </c>
      <c r="UQ12" s="6">
        <v>6.8145297312735151E-2</v>
      </c>
      <c r="UR12" s="6">
        <v>8.3627922773312977E-3</v>
      </c>
      <c r="US12" s="6">
        <v>-1.2089659428596789E-2</v>
      </c>
      <c r="UT12" s="6">
        <v>-1.9979073262220814E-2</v>
      </c>
      <c r="UU12" s="6">
        <v>-0.14768583939075525</v>
      </c>
      <c r="UV12" s="6">
        <v>-0.11353717014789637</v>
      </c>
      <c r="UW12" s="6">
        <v>-5.8222152447701188E-2</v>
      </c>
      <c r="UX12" s="6">
        <v>2.6869605326655166E-2</v>
      </c>
      <c r="UY12" s="6">
        <v>0.26075823142527915</v>
      </c>
      <c r="UZ12" s="6">
        <v>0.27623021438121925</v>
      </c>
      <c r="VA12" s="6">
        <v>-6.3219787335396377E-2</v>
      </c>
      <c r="VB12" s="6">
        <v>-0.18385253117084557</v>
      </c>
      <c r="VC12" s="6">
        <v>0.43846194579601522</v>
      </c>
      <c r="VD12" s="6">
        <v>4.744393661022317E-2</v>
      </c>
      <c r="VE12" s="6">
        <v>-0.24202642605304839</v>
      </c>
      <c r="VF12" s="6">
        <v>0.26148121192454726</v>
      </c>
      <c r="VG12" s="6">
        <v>8.8022969508171317E-2</v>
      </c>
      <c r="VH12" s="6">
        <v>0.37219936683177918</v>
      </c>
      <c r="VI12" s="6">
        <v>-0.21754608318805724</v>
      </c>
      <c r="VJ12" s="6">
        <v>0.26840832068919918</v>
      </c>
      <c r="VK12" s="6">
        <v>-0.13227207825183884</v>
      </c>
      <c r="VL12" s="6">
        <v>0.32054016425609133</v>
      </c>
      <c r="VM12" s="6">
        <v>0.11826426818370309</v>
      </c>
      <c r="VN12" s="6">
        <v>-0.23097200558185593</v>
      </c>
      <c r="VO12" s="6">
        <v>-0.1336675421953204</v>
      </c>
      <c r="VP12" s="6">
        <v>0.42445423438549518</v>
      </c>
      <c r="VQ12" s="6">
        <v>4.9392865443231251E-2</v>
      </c>
      <c r="VR12" s="6">
        <v>-0.20106616184711565</v>
      </c>
      <c r="VS12" s="6">
        <v>-0.12538073227405605</v>
      </c>
      <c r="VT12" s="6">
        <v>1.3901589655875332E-2</v>
      </c>
      <c r="VU12" s="6">
        <v>-1.4714218831064741E-2</v>
      </c>
      <c r="VV12" s="6">
        <v>1.3270304942127283E-2</v>
      </c>
      <c r="VW12" s="6">
        <v>1.7796729350091335E-2</v>
      </c>
      <c r="VX12" s="6">
        <v>0.19699318244456709</v>
      </c>
      <c r="VY12" s="6">
        <v>5.2300236964227073E-2</v>
      </c>
      <c r="VZ12" s="6">
        <v>9.9528144145011072E-2</v>
      </c>
      <c r="WA12" s="6">
        <v>6.696598365306318E-2</v>
      </c>
      <c r="WB12" s="6">
        <v>3.9458106303219262E-2</v>
      </c>
      <c r="WC12" s="6">
        <v>0.28861515357494721</v>
      </c>
      <c r="WD12" s="6">
        <v>-0.33246185944080392</v>
      </c>
      <c r="WE12" s="6">
        <v>-1.843191838268754E-3</v>
      </c>
      <c r="WF12" s="6">
        <v>-0.14368069336414352</v>
      </c>
      <c r="WG12" s="6">
        <v>0.3709834320783631</v>
      </c>
      <c r="WH12" s="6">
        <v>0.20669362380504311</v>
      </c>
      <c r="WI12" s="6">
        <v>-9.1944171643257966E-2</v>
      </c>
      <c r="WJ12" s="6">
        <v>0.55059358909129508</v>
      </c>
      <c r="WK12" s="6">
        <v>0.15964281394481122</v>
      </c>
      <c r="WL12" s="6">
        <v>-0.11092899010181442</v>
      </c>
      <c r="WM12" s="6">
        <v>-0.16319308445453673</v>
      </c>
      <c r="WN12" s="6">
        <v>-2.8774143910409243E-2</v>
      </c>
      <c r="WO12" s="6">
        <v>-3.3170534825325969E-2</v>
      </c>
      <c r="WP12" s="6">
        <v>-1.0910774922368804E-2</v>
      </c>
      <c r="WQ12" s="6">
        <v>-0.12329983875751604</v>
      </c>
      <c r="WR12" s="6">
        <v>0.31290709807872313</v>
      </c>
      <c r="WS12" s="6">
        <v>0.28643319442272314</v>
      </c>
      <c r="WT12" s="6">
        <v>-0.12177248165607521</v>
      </c>
      <c r="WU12" s="6">
        <v>9.3339036250119203E-2</v>
      </c>
      <c r="WV12" s="6">
        <v>4.268047645092328E-2</v>
      </c>
      <c r="WW12" s="6">
        <v>-0.1571651236772548</v>
      </c>
      <c r="WX12" s="6">
        <v>0.3436947090864152</v>
      </c>
      <c r="WY12" s="6">
        <v>0.30989329650402331</v>
      </c>
      <c r="WZ12" s="6">
        <v>5.8248446726799255E-2</v>
      </c>
      <c r="XA12" s="6">
        <v>0.29254963233470727</v>
      </c>
      <c r="XB12" s="6">
        <v>1.8946002268791173E-2</v>
      </c>
      <c r="XC12" s="6">
        <v>0.26289341285228723</v>
      </c>
      <c r="XD12" s="6">
        <v>0.10598633124828308</v>
      </c>
      <c r="XE12" s="6">
        <v>0.1064425213575392</v>
      </c>
      <c r="XF12" s="6">
        <v>-1.3289143300052753E-2</v>
      </c>
      <c r="XG12" s="6">
        <v>-4.7585942006112367E-2</v>
      </c>
      <c r="XH12" s="6">
        <v>0.26586701705455512</v>
      </c>
      <c r="XI12" s="6">
        <v>4.804546668529508E-2</v>
      </c>
      <c r="XJ12" s="6">
        <v>0.41863405539989124</v>
      </c>
      <c r="XK12" s="6">
        <v>-5.7362844204902806E-2</v>
      </c>
      <c r="XL12" s="6">
        <v>0.10652634932994334</v>
      </c>
      <c r="XM12" s="6">
        <v>-0.1970056550264368</v>
      </c>
      <c r="XN12" s="6">
        <v>-0.24466793701648834</v>
      </c>
      <c r="XO12" s="6">
        <v>0.2142531616926153</v>
      </c>
      <c r="XP12" s="6">
        <v>0.28674776389598711</v>
      </c>
      <c r="XQ12" s="6">
        <v>0.12632191016673933</v>
      </c>
      <c r="XR12" s="6">
        <v>1.795823409557127E-2</v>
      </c>
      <c r="XS12" s="6">
        <v>0.3485912068128631</v>
      </c>
      <c r="XT12" s="6">
        <v>-0.21297781631946633</v>
      </c>
      <c r="XU12" s="6">
        <v>0.39001710250377919</v>
      </c>
      <c r="XV12" s="6">
        <v>0.14422261550426721</v>
      </c>
      <c r="XW12" s="6">
        <v>0.32816893889904314</v>
      </c>
      <c r="XX12" s="6">
        <v>0.1837243302106833</v>
      </c>
      <c r="XY12" s="6">
        <v>-1.1607720112796894E-2</v>
      </c>
      <c r="XZ12" s="6">
        <v>-0.10215251610279165</v>
      </c>
      <c r="YA12" s="6">
        <v>6.1143801951411295E-2</v>
      </c>
      <c r="YB12" s="6">
        <v>0.12492101027965516</v>
      </c>
      <c r="YC12" s="6">
        <v>5.1199601435655162E-2</v>
      </c>
      <c r="YD12" s="6">
        <v>-7.4147249913216334E-2</v>
      </c>
      <c r="YE12" s="6">
        <v>-3.2480599141121204E-2</v>
      </c>
      <c r="YF12" s="6">
        <v>-2.0873572087288062E-2</v>
      </c>
      <c r="YG12" s="6">
        <v>0.3677905304670272</v>
      </c>
      <c r="YH12" s="6">
        <v>-2.0819355702401166E-2</v>
      </c>
      <c r="YI12" s="6">
        <v>0.18335439994334718</v>
      </c>
      <c r="YJ12" s="6">
        <v>-0.22664978668689756</v>
      </c>
      <c r="YK12" s="6">
        <v>3.9194606089587157E-2</v>
      </c>
      <c r="YL12" s="6">
        <v>0.1234573109388391</v>
      </c>
      <c r="YM12" s="6">
        <v>0.27345330550670727</v>
      </c>
      <c r="YN12" s="6">
        <v>4.3201611781119212E-2</v>
      </c>
      <c r="YO12" s="6">
        <v>0.42122671439647513</v>
      </c>
      <c r="YP12" s="6">
        <v>-0.14449186489582116</v>
      </c>
      <c r="YQ12" s="6">
        <v>-1.5220905995372715E-2</v>
      </c>
      <c r="YR12" s="6">
        <v>0.41362240149974711</v>
      </c>
      <c r="YS12" s="6">
        <v>0.21427433326244724</v>
      </c>
      <c r="YT12" s="6">
        <v>0.21085083320141129</v>
      </c>
      <c r="YU12" s="6">
        <v>-0.10865726635456115</v>
      </c>
      <c r="YV12" s="6">
        <v>9.6891711497307326E-2</v>
      </c>
      <c r="YW12" s="6">
        <v>7.9904530787463138E-2</v>
      </c>
      <c r="YX12" s="6">
        <v>0.31270968749522704</v>
      </c>
      <c r="YY12" s="6">
        <v>3.9196894907955325E-2</v>
      </c>
      <c r="YZ12" s="6">
        <v>0.15346987082958324</v>
      </c>
      <c r="ZA12" s="6">
        <v>7.2024272227287259E-2</v>
      </c>
      <c r="ZB12" s="6">
        <v>0.10793440177440319</v>
      </c>
      <c r="ZC12" s="6">
        <v>0.1205919964551872</v>
      </c>
      <c r="ZD12" s="6">
        <v>0.35762631728648708</v>
      </c>
      <c r="ZE12" s="6">
        <v>0.16015050246715515</v>
      </c>
      <c r="ZF12" s="6">
        <v>9.0244038343471923E-3</v>
      </c>
      <c r="ZG12" s="6">
        <v>5.2972061872471367E-3</v>
      </c>
      <c r="ZH12" s="6">
        <v>-4.9511911129951638E-2</v>
      </c>
      <c r="ZI12" s="6">
        <v>0.14027511909007517</v>
      </c>
      <c r="ZJ12" s="6">
        <v>0.30053489043713116</v>
      </c>
      <c r="ZK12" s="6">
        <v>4.0139172816279184E-2</v>
      </c>
      <c r="ZL12" s="6">
        <v>0.14678995444775131</v>
      </c>
      <c r="ZM12" s="6">
        <v>0.13106548621653921</v>
      </c>
      <c r="ZN12" s="6">
        <v>0.19028494193553921</v>
      </c>
      <c r="ZO12" s="6">
        <v>0.16285574271678308</v>
      </c>
      <c r="ZP12" s="6">
        <v>6.1452133893993045E-3</v>
      </c>
      <c r="ZQ12" s="6">
        <v>0.36613957717418721</v>
      </c>
      <c r="ZR12" s="6">
        <v>0.13559920623302724</v>
      </c>
      <c r="ZS12" s="6">
        <v>-0.28837599918842438</v>
      </c>
      <c r="ZT12" s="6">
        <v>-0.1985439555406576</v>
      </c>
      <c r="ZU12" s="6">
        <v>0.27653662993908323</v>
      </c>
      <c r="ZV12" s="6">
        <v>0.12089583709239929</v>
      </c>
      <c r="ZW12" s="6">
        <v>0.2644057495832432</v>
      </c>
      <c r="ZX12" s="6">
        <v>-2.0766855931283135E-2</v>
      </c>
      <c r="ZY12" s="6">
        <v>0.20600712134838314</v>
      </c>
      <c r="ZZ12" s="6">
        <v>7.3614714884763302E-2</v>
      </c>
      <c r="AAA12" s="6">
        <v>-0.16529371902942752</v>
      </c>
      <c r="AAB12" s="6">
        <v>0.17333481147289512</v>
      </c>
      <c r="AAC12" s="6">
        <v>-9.8484255528450429E-2</v>
      </c>
      <c r="AAD12" s="6">
        <v>-3.2144571995736393E-2</v>
      </c>
      <c r="AAE12" s="6">
        <v>0.20366866424083521</v>
      </c>
      <c r="AAF12" s="6">
        <v>-6.4856864666939212E-2</v>
      </c>
      <c r="AAG12" s="6">
        <v>-7.5585343098641122E-2</v>
      </c>
      <c r="AAH12" s="6">
        <v>7.4536965632439167E-2</v>
      </c>
      <c r="AAI12" s="6">
        <v>3.8299392008775274E-2</v>
      </c>
      <c r="AAJ12" s="6">
        <v>9.2586158061027227E-2</v>
      </c>
      <c r="AAK12" s="6">
        <v>0.30846550300121117</v>
      </c>
      <c r="AAL12" s="6">
        <v>0.10557334258556708</v>
      </c>
      <c r="AAM12" s="6">
        <v>0.39019720389842716</v>
      </c>
      <c r="AAN12" s="6">
        <v>-0.11246986553669085</v>
      </c>
      <c r="AAO12" s="6">
        <v>0.13832104041576329</v>
      </c>
      <c r="AAP12" s="6">
        <v>-0.20924282238483524</v>
      </c>
      <c r="AAQ12" s="6">
        <v>-0.1707249419450764</v>
      </c>
      <c r="AAR12" s="6">
        <v>0.2114785416364712</v>
      </c>
      <c r="AAS12" s="6">
        <v>0.20232097938060331</v>
      </c>
      <c r="AAT12" s="6">
        <v>7.0732949519151253E-2</v>
      </c>
      <c r="AAU12" s="6">
        <v>0.37133662536144307</v>
      </c>
      <c r="AAV12" s="6">
        <v>-3.6124755597115657E-2</v>
      </c>
      <c r="AAW12" s="6">
        <v>0.37444012000560328</v>
      </c>
      <c r="AAX12" s="6">
        <v>0.10915348365306318</v>
      </c>
      <c r="AAY12" s="6">
        <v>0.18764021232127528</v>
      </c>
      <c r="AAZ12" s="6">
        <v>2.5418980359990899E-3</v>
      </c>
      <c r="ABA12" s="6">
        <v>0.12135345771312311</v>
      </c>
      <c r="ABB12" s="6">
        <v>-0.12003927395343876</v>
      </c>
      <c r="ABC12" s="6">
        <v>0.34790642096996732</v>
      </c>
      <c r="ABD12" s="6">
        <v>0.12405540778637117</v>
      </c>
      <c r="ABE12" s="6">
        <v>-0.19098513290882194</v>
      </c>
      <c r="ABF12" s="6">
        <v>-6.8379999852181572E-2</v>
      </c>
      <c r="ABG12" s="6">
        <v>-0.18654468224048684</v>
      </c>
      <c r="ABH12" s="6">
        <v>-0.18466384575367004</v>
      </c>
      <c r="ABI12" s="6">
        <v>0.27130238845347926</v>
      </c>
      <c r="ABJ12" s="6">
        <v>-0.14482216999530872</v>
      </c>
      <c r="ABK12" s="6">
        <v>0.40142171218394723</v>
      </c>
      <c r="ABL12" s="6">
        <v>0.3248547299146593</v>
      </c>
      <c r="ABM12" s="6">
        <v>0.32234961822032709</v>
      </c>
      <c r="ABN12" s="6">
        <v>8.9648602747911282E-2</v>
      </c>
      <c r="ABO12" s="6">
        <v>5.5404017710683304E-2</v>
      </c>
      <c r="ABP12" s="6">
        <v>3.6707947993275279E-2</v>
      </c>
      <c r="ABQ12" s="6">
        <v>-0.20666461155414637</v>
      </c>
      <c r="ABR12" s="6">
        <v>0.45419127776622314</v>
      </c>
      <c r="ABS12" s="6">
        <v>-0.32089460060596481</v>
      </c>
      <c r="ABT12" s="6">
        <v>-5.7306067705168006E-3</v>
      </c>
      <c r="ABU12" s="6">
        <v>-7.0050265049935612E-2</v>
      </c>
      <c r="ABV12" s="6">
        <v>0.1241435272932031</v>
      </c>
      <c r="ABW12" s="6">
        <v>-2.624993488788634E-2</v>
      </c>
      <c r="ABX12" s="6">
        <v>-0.28231492207050407</v>
      </c>
      <c r="ABY12" s="6">
        <v>-9.5091368412972457E-2</v>
      </c>
      <c r="ABZ12" s="6">
        <v>0.19806492164135109</v>
      </c>
      <c r="ACA12" s="6">
        <v>-5.1921107029915543E-2</v>
      </c>
      <c r="ACB12" s="6">
        <v>-9.8999239659309943E-2</v>
      </c>
      <c r="ACC12" s="6">
        <v>0.12307836844921508</v>
      </c>
      <c r="ACD12" s="6">
        <v>0.3423019631147432</v>
      </c>
      <c r="ACE12" s="6">
        <v>8.8863394999503256E-2</v>
      </c>
      <c r="ACF12" s="6">
        <v>0.16668007209301525</v>
      </c>
      <c r="ACG12" s="6">
        <v>0.14242789580821508</v>
      </c>
      <c r="ACH12" s="6">
        <v>-0.32346344158649554</v>
      </c>
      <c r="ACI12" s="6">
        <v>0.13160507514476719</v>
      </c>
      <c r="ACJ12" s="6">
        <v>0.48376037909984715</v>
      </c>
      <c r="ACK12" s="6">
        <v>0.44244892432689931</v>
      </c>
      <c r="ACL12" s="6">
        <v>6.8415377879139275E-2</v>
      </c>
      <c r="ACM12" s="6">
        <v>-5.1958300328255255E-2</v>
      </c>
      <c r="ACN12" s="6">
        <v>0.42192694976329509</v>
      </c>
      <c r="ACO12" s="6">
        <v>2.1725056910511076E-2</v>
      </c>
      <c r="ACP12" s="6">
        <v>0.53633339240551525</v>
      </c>
      <c r="ACQ12" s="6">
        <v>0.55558435752391522</v>
      </c>
      <c r="ACR12" s="6">
        <v>-7.7016518116479471E-4</v>
      </c>
      <c r="ACS12" s="6">
        <v>0.17576525046825911</v>
      </c>
      <c r="ACT12" s="6">
        <v>0.13916404082774714</v>
      </c>
      <c r="ACU12" s="6">
        <v>0.14451415374278725</v>
      </c>
      <c r="ACV12" s="6">
        <v>-4.708089993000153E-2</v>
      </c>
      <c r="ACW12" s="6">
        <v>-5.3612686848641129E-2</v>
      </c>
      <c r="ACX12" s="6">
        <v>-0.12339890167713274</v>
      </c>
      <c r="ACY12" s="6">
        <v>0.33212973906993914</v>
      </c>
      <c r="ACZ12" s="6">
        <v>0.10056426360607518</v>
      </c>
      <c r="ADA12" s="6">
        <v>-0.22057819530963993</v>
      </c>
      <c r="ADB12" s="6">
        <v>-0.10413334534168366</v>
      </c>
      <c r="ADC12" s="6">
        <v>0.22396175696850326</v>
      </c>
      <c r="ADD12" s="6">
        <v>0.51819565131663925</v>
      </c>
      <c r="ADE12" s="6">
        <v>0.18013861014842716</v>
      </c>
      <c r="ADF12" s="6">
        <v>0.28121626212596729</v>
      </c>
      <c r="ADG12" s="6">
        <v>0.26272933318614317</v>
      </c>
      <c r="ADH12" s="6">
        <v>0.18666732146739931</v>
      </c>
      <c r="ADI12" s="6">
        <v>0.32825748755931933</v>
      </c>
      <c r="ADJ12" s="6">
        <v>0.46416222884654729</v>
      </c>
      <c r="ADK12" s="6">
        <v>-5.4105784153938449E-2</v>
      </c>
      <c r="ADL12" s="6">
        <v>-3.0709840512276387E-2</v>
      </c>
      <c r="ADM12" s="6">
        <v>-8.6891247487068335E-2</v>
      </c>
      <c r="ADN12" s="6">
        <v>0.13184182479381931</v>
      </c>
      <c r="ADO12" s="6">
        <v>0.62637407615184326</v>
      </c>
      <c r="ADP12" s="6">
        <v>9.7943051099792927E-3</v>
      </c>
      <c r="ADQ12" s="6">
        <v>0.30482513740062311</v>
      </c>
      <c r="ADR12" s="6">
        <v>-0.40729756519794519</v>
      </c>
      <c r="ADS12" s="6">
        <v>0.14447767570019113</v>
      </c>
      <c r="ADT12" s="6">
        <v>0.52288772895336311</v>
      </c>
      <c r="ADU12" s="6">
        <v>1.5244982981679131E-2</v>
      </c>
      <c r="ADV12" s="6">
        <v>4.9874947810167145E-2</v>
      </c>
      <c r="ADW12" s="6">
        <v>0.11795570685863119</v>
      </c>
      <c r="ADX12" s="6">
        <v>-6.0491816759128403E-3</v>
      </c>
      <c r="ADY12" s="6">
        <v>6.8225692057611129E-2</v>
      </c>
      <c r="ADZ12" s="6">
        <v>-5.6026102757454344E-2</v>
      </c>
      <c r="AEA12" s="6">
        <v>-0.25388300583362677</v>
      </c>
      <c r="AEB12" s="6">
        <v>-7.3125435566903249E-2</v>
      </c>
      <c r="AEC12" s="6">
        <v>0.11046769454479508</v>
      </c>
      <c r="AED12" s="6">
        <v>0.28868424727916714</v>
      </c>
      <c r="AEE12" s="6">
        <v>2.1343682551383143E-2</v>
      </c>
      <c r="AEF12" s="6">
        <v>-2.2305800175667634E-2</v>
      </c>
      <c r="AEG12" s="6">
        <v>-0.24198258087635083</v>
      </c>
      <c r="AEH12" s="6">
        <v>0.28918106391429926</v>
      </c>
      <c r="AEI12" s="6">
        <v>4.7660372996331302E-2</v>
      </c>
      <c r="AEJ12" s="6">
        <v>-9.8968483662606369E-2</v>
      </c>
      <c r="AEK12" s="6">
        <v>0.23949825599193914</v>
      </c>
      <c r="AEL12" s="6">
        <v>-8.676214382648563E-2</v>
      </c>
      <c r="AEM12" s="6">
        <v>0.24253108336925128</v>
      </c>
      <c r="AEN12" s="6">
        <v>0.17488906219005929</v>
      </c>
      <c r="AEO12" s="6">
        <v>0.12778847053051526</v>
      </c>
      <c r="AEP12" s="6">
        <v>7.6762269282339105E-2</v>
      </c>
      <c r="AEQ12" s="6">
        <v>4.4691346430775283E-2</v>
      </c>
      <c r="AER12" s="6">
        <v>0.39230363204479507</v>
      </c>
      <c r="AES12" s="6">
        <v>4.128444030284719E-2</v>
      </c>
      <c r="AET12" s="6">
        <v>-0.12054338619709123</v>
      </c>
      <c r="AEU12" s="6">
        <v>0.22920329406261919</v>
      </c>
      <c r="AEV12" s="6">
        <v>0.23351714446544725</v>
      </c>
      <c r="AEW12" s="6">
        <v>0.18154923751353921</v>
      </c>
      <c r="AEX12" s="6">
        <v>7.3826001429555102E-2</v>
      </c>
      <c r="AEY12" s="6">
        <v>6.2737820887563189E-2</v>
      </c>
      <c r="AEZ12" s="6">
        <v>5.4057906413079074E-2</v>
      </c>
      <c r="AFA12" s="6">
        <v>-7.7280856823922425E-2</v>
      </c>
      <c r="AFB12" s="6">
        <v>0.16918661429881512</v>
      </c>
      <c r="AFC12" s="6">
        <v>0.41609361007213508</v>
      </c>
      <c r="AFD12" s="6">
        <v>0.57653262450695109</v>
      </c>
      <c r="AFE12" s="6">
        <v>0.38767993285656316</v>
      </c>
      <c r="AFF12" s="6">
        <v>-0.28958013222217599</v>
      </c>
      <c r="AFG12" s="6">
        <v>0.35043556525706709</v>
      </c>
      <c r="AFH12" s="6">
        <v>0.20984732940197121</v>
      </c>
      <c r="AFI12" s="6">
        <v>6.8457291865347186E-2</v>
      </c>
      <c r="AFJ12" s="6">
        <v>0.10681373908519529</v>
      </c>
      <c r="AFK12" s="6">
        <v>0.41119825675487115</v>
      </c>
      <c r="AFL12" s="6">
        <v>0.30776526763439122</v>
      </c>
      <c r="AFM12" s="6">
        <v>0.34824545218944308</v>
      </c>
      <c r="AFN12" s="6">
        <v>6.7410729670527234E-2</v>
      </c>
      <c r="AFO12" s="6">
        <v>-6.0987688755989235E-2</v>
      </c>
      <c r="AFP12" s="6">
        <v>0.37667801215649127</v>
      </c>
      <c r="AFQ12" s="6">
        <v>0.15832173659801108</v>
      </c>
      <c r="AFR12" s="6">
        <v>0.15266463592052723</v>
      </c>
      <c r="AFS12" s="6">
        <v>5.8623240733143178E-2</v>
      </c>
      <c r="AFT12" s="6">
        <v>-2.5183560109139181E-2</v>
      </c>
      <c r="AFU12" s="6">
        <v>-0.28278334305286473</v>
      </c>
      <c r="AFV12" s="6">
        <v>-7.8923227047920791E-2</v>
      </c>
      <c r="AFW12" s="6">
        <v>0.24631750419139514</v>
      </c>
      <c r="AFX12" s="6">
        <v>-0.10533833668232073</v>
      </c>
      <c r="AFY12" s="6">
        <v>-7.2440506672860422E-2</v>
      </c>
      <c r="AFZ12" s="6">
        <v>2.7091620707511074E-2</v>
      </c>
      <c r="AGA12" s="6">
        <v>0.19464671447276718</v>
      </c>
      <c r="AGB12" s="6">
        <v>-0.12187218830585562</v>
      </c>
      <c r="AGC12" s="6">
        <v>0.32444817855357905</v>
      </c>
      <c r="AGD12" s="6">
        <v>0.35155064895152721</v>
      </c>
      <c r="AGE12" s="6">
        <v>-0.20679986641407042</v>
      </c>
      <c r="AGF12" s="6">
        <v>4.5509169840807329E-2</v>
      </c>
      <c r="AGG12" s="6">
        <v>0.29499022796154312</v>
      </c>
      <c r="AGH12" s="6">
        <v>2.3821042323111129E-2</v>
      </c>
      <c r="AGI12" s="6">
        <v>0.26441805198192325</v>
      </c>
      <c r="AGJ12" s="6">
        <v>4.0651868128779189E-2</v>
      </c>
      <c r="AGK12" s="6">
        <v>0.12696306540966323</v>
      </c>
      <c r="AGL12" s="6">
        <v>-3.5454203343391576E-2</v>
      </c>
      <c r="AGM12" s="6">
        <v>0.31506230666637924</v>
      </c>
      <c r="AGN12" s="6">
        <v>0.37327596976757127</v>
      </c>
      <c r="AGO12" s="6">
        <v>-1.8284346318248691E-2</v>
      </c>
      <c r="AGP12" s="6">
        <v>-0.15619945690631923</v>
      </c>
      <c r="AGQ12" s="6">
        <v>0.17487304046154312</v>
      </c>
      <c r="AGR12" s="6">
        <v>-5.0560404515267242E-2</v>
      </c>
      <c r="AGS12" s="6">
        <v>-0.120301558232308</v>
      </c>
      <c r="AGT12" s="6">
        <v>0.1648462994337031</v>
      </c>
      <c r="AGU12" s="6">
        <v>0.31631972625255927</v>
      </c>
      <c r="AGV12" s="6">
        <v>-0.11278042957782761</v>
      </c>
      <c r="AGW12" s="6">
        <v>6.7463944697379236E-2</v>
      </c>
      <c r="AGX12" s="6">
        <v>-0.23020954296588994</v>
      </c>
      <c r="AGY12" s="6">
        <v>0.28083274199963121</v>
      </c>
      <c r="AGZ12" s="6">
        <v>4.9188016200063189E-2</v>
      </c>
      <c r="AHA12" s="6">
        <v>5.506346964831297E-3</v>
      </c>
      <c r="AHB12" s="6">
        <v>0.34043829276561921</v>
      </c>
      <c r="AHC12" s="6">
        <v>0.25179707839489512</v>
      </c>
      <c r="AHD12" s="6">
        <v>9.9947284007067094E-2</v>
      </c>
      <c r="AHE12" s="6">
        <v>-8.9157034611702393E-2</v>
      </c>
      <c r="AHF12" s="6">
        <v>2.3195622706407112E-2</v>
      </c>
      <c r="AHG12" s="6">
        <v>0.15398356750011921</v>
      </c>
      <c r="AHH12" s="6">
        <v>-5.8406259274483549E-2</v>
      </c>
      <c r="AHI12" s="6">
        <v>7.4762557291983195E-2</v>
      </c>
      <c r="AHJ12" s="6">
        <v>1.9860012769712145E-3</v>
      </c>
      <c r="AHK12" s="6">
        <v>0.2196112854719191</v>
      </c>
      <c r="AHL12" s="6">
        <v>9.2665837550163235E-2</v>
      </c>
      <c r="AHM12" s="6">
        <v>-9.9197165727567659E-3</v>
      </c>
      <c r="AHN12" s="6">
        <v>0.31933209731579115</v>
      </c>
      <c r="AHO12" s="6">
        <v>0.5180124027967471</v>
      </c>
      <c r="AHP12" s="6">
        <v>0.17925798728466324</v>
      </c>
      <c r="AHQ12" s="6">
        <v>0.34431984260082321</v>
      </c>
      <c r="AHR12" s="6">
        <v>-5.5623556828499128E-2</v>
      </c>
      <c r="AHS12" s="6">
        <v>-0.15888874695301125</v>
      </c>
      <c r="AHT12" s="6">
        <v>0.55845982863902721</v>
      </c>
      <c r="AHU12" s="6">
        <v>-0.24373896286487676</v>
      </c>
      <c r="AHV12" s="6">
        <v>0.29865534141063926</v>
      </c>
      <c r="AHW12" s="6">
        <v>-0.33528747723102637</v>
      </c>
      <c r="AHX12" s="6">
        <v>1.5688441538811236E-2</v>
      </c>
      <c r="AHY12" s="6">
        <v>-0.10465190575122875</v>
      </c>
      <c r="AHZ12" s="6">
        <v>0.21953618361949517</v>
      </c>
      <c r="AIA12" s="6">
        <v>0.20192944839000326</v>
      </c>
      <c r="AIB12" s="6">
        <v>-0.30185685322284755</v>
      </c>
      <c r="AIC12" s="6">
        <v>6.3769562482830951E-3</v>
      </c>
      <c r="AID12" s="6">
        <v>0.25704018905162729</v>
      </c>
      <c r="AIE12" s="6">
        <v>-0.17650835678577517</v>
      </c>
      <c r="AIF12" s="6">
        <v>0.15024120643139122</v>
      </c>
      <c r="AIG12" s="6">
        <v>-0.23830952808857073</v>
      </c>
      <c r="AIH12" s="6">
        <v>9.2915747904771098E-2</v>
      </c>
      <c r="AII12" s="6">
        <v>0.63216020896434322</v>
      </c>
      <c r="AIJ12" s="6">
        <v>0.40483233764171117</v>
      </c>
      <c r="AIK12" s="6">
        <v>2.7260564112663241E-2</v>
      </c>
      <c r="AIL12" s="6">
        <v>-2.2805048680306039E-2</v>
      </c>
      <c r="AIM12" s="6">
        <v>-0.17561078236103073</v>
      </c>
      <c r="AIN12" s="6">
        <v>0.16998956038951524</v>
      </c>
      <c r="AIO12" s="6">
        <v>4.1213773035999088E-2</v>
      </c>
      <c r="AIP12" s="6">
        <v>-8.8927795147896366E-2</v>
      </c>
      <c r="AIQ12" s="6">
        <v>-9.4644333577157153E-2</v>
      </c>
      <c r="AIR12" s="6">
        <v>0.43008787467479115</v>
      </c>
      <c r="AIS12" s="6">
        <v>0.64296972587108714</v>
      </c>
      <c r="AIT12" s="6">
        <v>0.53025715186596312</v>
      </c>
      <c r="AIU12" s="6">
        <v>-0.22158720657825526</v>
      </c>
      <c r="AIV12" s="6">
        <v>0.28693330123424715</v>
      </c>
      <c r="AIW12" s="6">
        <v>-8.2247163510323129E-2</v>
      </c>
      <c r="AIX12" s="6">
        <v>-6.080882310928841E-4</v>
      </c>
      <c r="AIY12" s="6">
        <v>0.19300434424877111</v>
      </c>
      <c r="AIZ12" s="6">
        <v>0.15142066314219918</v>
      </c>
      <c r="AJA12" s="6">
        <v>0.20754835441112729</v>
      </c>
      <c r="AJB12" s="6">
        <v>0.31239139869212729</v>
      </c>
      <c r="AJC12" s="6">
        <v>0.3205558998823112</v>
      </c>
      <c r="AJD12" s="6">
        <v>0.27402808501719916</v>
      </c>
      <c r="AJE12" s="6">
        <v>0.21514265372753114</v>
      </c>
      <c r="AJF12" s="6">
        <v>0.49889933898449124</v>
      </c>
      <c r="AJG12" s="6">
        <v>-0.15085184738636084</v>
      </c>
      <c r="AJH12" s="6">
        <v>-6.0800807237606728E-3</v>
      </c>
      <c r="AJI12" s="6">
        <v>0.18674413993358716</v>
      </c>
      <c r="AJJ12" s="6">
        <v>0.17018067672252332</v>
      </c>
      <c r="AJK12" s="6">
        <v>4.5067570948599145E-2</v>
      </c>
      <c r="AJL12" s="6">
        <v>-0.43083870575428118</v>
      </c>
      <c r="AJM12" s="6">
        <v>7.2219680094723168E-2</v>
      </c>
      <c r="AJN12" s="6">
        <v>8.6341546320915188E-2</v>
      </c>
      <c r="AJO12" s="6">
        <v>7.5475667262075177E-2</v>
      </c>
      <c r="AJP12" s="6">
        <v>0.34467847182750327</v>
      </c>
      <c r="AJQ12" s="6">
        <v>-8.3291293835640379E-2</v>
      </c>
      <c r="AJR12" s="6">
        <v>0.44154212310314706</v>
      </c>
      <c r="AJS12" s="6">
        <v>-0.24456701443195358</v>
      </c>
      <c r="AJT12" s="6">
        <v>-0.11639425919055994</v>
      </c>
      <c r="AJU12" s="6">
        <v>0.16516587569713509</v>
      </c>
      <c r="AJV12" s="6">
        <v>-0.20057242081165355</v>
      </c>
      <c r="AJW12" s="6">
        <v>-0.13955295250415922</v>
      </c>
      <c r="AJX12" s="6">
        <v>0.10422465636729925</v>
      </c>
      <c r="AJY12" s="6">
        <v>4.7560666346547292E-2</v>
      </c>
      <c r="AJZ12" s="6">
        <v>0.12641188933849518</v>
      </c>
      <c r="AKA12" s="6">
        <v>0.11003753974437924</v>
      </c>
      <c r="AKB12" s="6">
        <v>4.5396588587763298E-2</v>
      </c>
      <c r="AKC12" s="6">
        <v>0.51264226272105928</v>
      </c>
      <c r="AKD12" s="6">
        <v>5.5246518397335201E-2</v>
      </c>
      <c r="AKE12" s="6">
        <v>0.16086518599987534</v>
      </c>
      <c r="AKF12" s="6">
        <v>-7.8896118855476802E-2</v>
      </c>
      <c r="AKG12" s="6">
        <v>5.306513144970311E-2</v>
      </c>
      <c r="AKH12" s="6">
        <v>0.39387547805309131</v>
      </c>
      <c r="AKI12" s="6">
        <v>-3.0806543087959583E-2</v>
      </c>
      <c r="AKJ12" s="6">
        <v>0.39321229293345922</v>
      </c>
      <c r="AKK12" s="6">
        <v>0.10282919242381514</v>
      </c>
      <c r="AKL12" s="6">
        <v>4.1726039195055104E-2</v>
      </c>
      <c r="AKM12" s="6">
        <v>0.37975432708263929</v>
      </c>
      <c r="AKN12" s="6">
        <v>7.9759190821647077E-2</v>
      </c>
      <c r="AKO12" s="6">
        <v>0.30656964614390708</v>
      </c>
      <c r="AKP12" s="6">
        <v>-3.8788224911690844E-2</v>
      </c>
      <c r="AKQ12" s="6">
        <v>-0.20745332405567199</v>
      </c>
      <c r="AKR12" s="6">
        <v>0.1839134438276312</v>
      </c>
      <c r="AKS12" s="6">
        <v>0.17808697059153922</v>
      </c>
      <c r="AKT12" s="6">
        <v>-0.12080767319202519</v>
      </c>
      <c r="AKU12" s="6">
        <v>-8.5802771306038056E-2</v>
      </c>
      <c r="AKV12" s="6">
        <v>-0.18822832272052833</v>
      </c>
      <c r="AKW12" s="6">
        <v>-0.19042458698749598</v>
      </c>
      <c r="AKX12" s="6">
        <v>-0.18999121353626319</v>
      </c>
      <c r="AKY12" s="6">
        <v>-4.6718694424630031E-2</v>
      </c>
      <c r="AKZ12" s="6">
        <v>0.20400698020458324</v>
      </c>
      <c r="ALA12" s="6">
        <v>0.32453043296336725</v>
      </c>
      <c r="ALB12" s="6">
        <v>0.1177399857282633</v>
      </c>
      <c r="ALC12" s="6">
        <v>7.3070405268663235E-2</v>
      </c>
      <c r="ALD12" s="6">
        <v>0.19687988593578309</v>
      </c>
      <c r="ALE12" s="6">
        <v>0.20113365485667914</v>
      </c>
      <c r="ALF12" s="6">
        <v>-4.9402047848701634E-2</v>
      </c>
      <c r="ALG12" s="6">
        <v>-4.1396762585640373E-2</v>
      </c>
      <c r="ALH12" s="6">
        <v>5.7565377497667145E-2</v>
      </c>
      <c r="ALI12" s="6">
        <v>3.4491513514515244E-2</v>
      </c>
      <c r="ALJ12" s="6">
        <v>7.5493691706651253E-2</v>
      </c>
      <c r="ALK12" s="6">
        <v>4.3164275431635105E-2</v>
      </c>
      <c r="ALL12" s="6">
        <v>-6.8276001667976802E-2</v>
      </c>
      <c r="ALM12" s="6">
        <v>0.16321222617626721</v>
      </c>
      <c r="ALN12" s="6">
        <v>-7.7629400944710325E-2</v>
      </c>
      <c r="ALO12" s="6">
        <v>0.12895476653575522</v>
      </c>
      <c r="ALP12" s="6">
        <v>7.620022132397121E-2</v>
      </c>
      <c r="ALQ12" s="10">
        <v>9.9999999999999492E-2</v>
      </c>
      <c r="ALR12" s="10">
        <v>-0.2068325392961505</v>
      </c>
      <c r="ALS12" s="10">
        <v>8.0707906031607227E-2</v>
      </c>
      <c r="ALT12" s="10">
        <v>0.43799921109676648</v>
      </c>
      <c r="ALU12" s="7"/>
      <c r="AMF12" s="7"/>
    </row>
    <row r="13" spans="1:1021" ht="41.25" customHeight="1" x14ac:dyDescent="0.3">
      <c r="B13" s="4" t="s">
        <v>13</v>
      </c>
      <c r="C13" s="5" t="s">
        <v>12</v>
      </c>
      <c r="D13" s="5" t="s">
        <v>37</v>
      </c>
      <c r="E13" s="6">
        <v>-0.19429549036025856</v>
      </c>
      <c r="F13" s="6">
        <v>0.11089286746979106</v>
      </c>
      <c r="G13" s="6">
        <v>0.44660723152161308</v>
      </c>
      <c r="H13" s="6">
        <v>-0.22928780374526858</v>
      </c>
      <c r="I13" s="6">
        <v>-2.0859778499600082E-2</v>
      </c>
      <c r="J13" s="6">
        <v>-0.13087176141738879</v>
      </c>
      <c r="K13" s="6">
        <v>-0.11406357345580949</v>
      </c>
      <c r="L13" s="6">
        <v>0.16910896244048723</v>
      </c>
      <c r="M13" s="6">
        <v>0.12973577919006318</v>
      </c>
      <c r="N13" s="6">
        <v>0.42573270740509539</v>
      </c>
      <c r="O13" s="6">
        <v>0.17533976974487703</v>
      </c>
      <c r="P13" s="6">
        <v>3.3395981216427194E-2</v>
      </c>
      <c r="Q13" s="6">
        <v>0.44709882678985513</v>
      </c>
      <c r="R13" s="6">
        <v>0.38426754417419728</v>
      </c>
      <c r="S13" s="6">
        <v>0.30981650295257729</v>
      </c>
      <c r="T13" s="6">
        <v>-2.3066092109676452E-2</v>
      </c>
      <c r="U13" s="6">
        <v>0.27189421596527125</v>
      </c>
      <c r="V13" s="6">
        <v>1.6613041782381807E-2</v>
      </c>
      <c r="W13" s="6">
        <v>-4.2477346038817032E-2</v>
      </c>
      <c r="X13" s="6">
        <v>7.7485060119627025E-2</v>
      </c>
      <c r="Y13" s="6">
        <v>-0.16090728101730212</v>
      </c>
      <c r="Z13" s="6">
        <v>-0.11552423295974559</v>
      </c>
      <c r="AA13" s="6">
        <v>0.31248919906616718</v>
      </c>
      <c r="AB13" s="6">
        <v>5.4124879264833392E-2</v>
      </c>
      <c r="AC13" s="6">
        <v>0.44926240386963318</v>
      </c>
      <c r="AD13" s="6">
        <v>0.41040763797759927</v>
      </c>
      <c r="AE13" s="6">
        <v>-0.11031642017364396</v>
      </c>
      <c r="AF13" s="6">
        <v>0.10201225223541338</v>
      </c>
      <c r="AG13" s="6">
        <v>-0.11243203935623022</v>
      </c>
      <c r="AH13" s="6">
        <v>0.54708371105194542</v>
      </c>
      <c r="AI13" s="6">
        <v>0.40317504348755123</v>
      </c>
      <c r="AJ13" s="6">
        <v>0.22159178199768303</v>
      </c>
      <c r="AK13" s="6">
        <v>-2.2163832759857185E-2</v>
      </c>
      <c r="AL13" s="6">
        <v>-0.26450921354293716</v>
      </c>
      <c r="AM13" s="6">
        <v>-0.18649179992675674</v>
      </c>
      <c r="AN13" s="6">
        <v>0.14656846466064904</v>
      </c>
      <c r="AO13" s="6">
        <v>0.10006146373749338</v>
      </c>
      <c r="AP13" s="6">
        <v>-0.317888570404051</v>
      </c>
      <c r="AQ13" s="6">
        <v>0.19048938694000533</v>
      </c>
      <c r="AR13" s="6">
        <v>0.64141235294342114</v>
      </c>
      <c r="AS13" s="6">
        <v>0.13167973699569752</v>
      </c>
      <c r="AT13" s="6">
        <v>0.31844456138610922</v>
      </c>
      <c r="AU13" s="6">
        <v>0.27331285419464113</v>
      </c>
      <c r="AV13" s="6">
        <v>0.27464044036865126</v>
      </c>
      <c r="AW13" s="6">
        <v>0.26018941345215324</v>
      </c>
      <c r="AX13" s="6">
        <v>-8.5613024806974997E-2</v>
      </c>
      <c r="AY13" s="6">
        <v>0.35289220752716144</v>
      </c>
      <c r="AZ13" s="6">
        <v>0.36055831851959147</v>
      </c>
      <c r="BA13" s="6">
        <v>-0.12780953702926529</v>
      </c>
      <c r="BB13" s="6">
        <v>0.17770104351044097</v>
      </c>
      <c r="BC13" s="6">
        <v>-0.13358840999603139</v>
      </c>
      <c r="BD13" s="6">
        <v>0.17143104019164929</v>
      </c>
      <c r="BE13" s="6">
        <v>0.25616588535308704</v>
      </c>
      <c r="BF13" s="6">
        <v>-7.2145510292049367E-2</v>
      </c>
      <c r="BG13" s="6">
        <v>5.7335233116153891E-2</v>
      </c>
      <c r="BH13" s="6">
        <v>0.15871171894073727</v>
      </c>
      <c r="BI13" s="6">
        <v>0.15089504661560138</v>
      </c>
      <c r="BJ13" s="6">
        <v>0.38653583469391534</v>
      </c>
      <c r="BK13" s="6">
        <v>0.26175417842865334</v>
      </c>
      <c r="BL13" s="6">
        <v>0.21517608108520531</v>
      </c>
      <c r="BM13" s="6">
        <v>3.5606908226013437E-2</v>
      </c>
      <c r="BN13" s="6">
        <v>0.29469242038726512</v>
      </c>
      <c r="BO13" s="6">
        <v>1.8654846572877831E-2</v>
      </c>
      <c r="BP13" s="6">
        <v>9.3269538307191258E-2</v>
      </c>
      <c r="BQ13" s="6">
        <v>-0.21983144340515015</v>
      </c>
      <c r="BR13" s="6">
        <v>0.42879285755157337</v>
      </c>
      <c r="BS13" s="6">
        <v>0.24499924125671735</v>
      </c>
      <c r="BT13" s="6">
        <v>2.7598976516721226E-2</v>
      </c>
      <c r="BU13" s="6">
        <v>7.8386420249936216E-3</v>
      </c>
      <c r="BV13" s="6">
        <v>-0.13437880334853991</v>
      </c>
      <c r="BW13" s="6">
        <v>0.19157607498168916</v>
      </c>
      <c r="BX13" s="6">
        <v>0.38586621227264722</v>
      </c>
      <c r="BY13" s="6">
        <v>0.3132898563384991</v>
      </c>
      <c r="BZ13" s="6">
        <v>0.17670555057525927</v>
      </c>
      <c r="CA13" s="6">
        <v>0.41876983585358118</v>
      </c>
      <c r="CB13" s="6">
        <v>0.26682434024811325</v>
      </c>
      <c r="CC13" s="6">
        <v>-6.5297437286378157E-2</v>
      </c>
      <c r="CD13" s="6">
        <v>0.21419939937591925</v>
      </c>
      <c r="CE13" s="6">
        <v>0.33111774864196536</v>
      </c>
      <c r="CF13" s="6">
        <v>3.7120813369772195E-3</v>
      </c>
      <c r="CG13" s="6">
        <v>7.1452414417266297E-2</v>
      </c>
      <c r="CH13" s="6">
        <v>-0.103179169273375</v>
      </c>
      <c r="CI13" s="6">
        <v>0.31293451728820509</v>
      </c>
      <c r="CJ13" s="6">
        <v>-5.3873587226865416E-2</v>
      </c>
      <c r="CK13" s="6">
        <v>0.1635355466842654</v>
      </c>
      <c r="CL13" s="6">
        <v>0.12470087947845325</v>
      </c>
      <c r="CM13" s="6">
        <v>-2.6854694461821985E-2</v>
      </c>
      <c r="CN13" s="6">
        <v>9.896354618072721E-2</v>
      </c>
      <c r="CO13" s="6">
        <v>-0.18411775884628112</v>
      </c>
      <c r="CP13" s="6">
        <v>-0.15142052230834829</v>
      </c>
      <c r="CQ13" s="6">
        <v>0.1443175548553472</v>
      </c>
      <c r="CR13" s="6">
        <v>0.31256673278808939</v>
      </c>
      <c r="CS13" s="6">
        <v>-0.36103086528777939</v>
      </c>
      <c r="CT13" s="6">
        <v>7.9198812866211193E-2</v>
      </c>
      <c r="CU13" s="6">
        <v>0.57682597579956318</v>
      </c>
      <c r="CV13" s="6">
        <v>0.33978264274597514</v>
      </c>
      <c r="CW13" s="6">
        <v>0.45309688987732516</v>
      </c>
      <c r="CX13" s="6">
        <v>0.16828577461242916</v>
      </c>
      <c r="CY13" s="6">
        <v>0.28063957633972514</v>
      </c>
      <c r="CZ13" s="6">
        <v>0.19438903274536529</v>
      </c>
      <c r="DA13" s="6">
        <v>-6.8809378719328518E-2</v>
      </c>
      <c r="DB13" s="6">
        <v>-0.16576998291015521</v>
      </c>
      <c r="DC13" s="6">
        <v>9.7806083583830708E-2</v>
      </c>
      <c r="DD13" s="6">
        <v>0.27726664485932118</v>
      </c>
      <c r="DE13" s="6">
        <v>0.30991234722137745</v>
      </c>
      <c r="DF13" s="6">
        <v>6.9055270576476244E-2</v>
      </c>
      <c r="DG13" s="6">
        <v>0.14098896923065529</v>
      </c>
      <c r="DH13" s="6">
        <v>0.2514446968078653</v>
      </c>
      <c r="DI13" s="6">
        <v>8.8819646263125218E-2</v>
      </c>
      <c r="DJ13" s="6">
        <v>4.2851983928680948E-2</v>
      </c>
      <c r="DK13" s="6">
        <v>0.30083789768219127</v>
      </c>
      <c r="DL13" s="6">
        <v>-8.7216025352475444E-3</v>
      </c>
      <c r="DM13" s="6">
        <v>-6.5755134582527602E-3</v>
      </c>
      <c r="DN13" s="6">
        <v>-6.8044019317625104E-2</v>
      </c>
      <c r="DO13" s="6">
        <v>-5.2780283069611002E-2</v>
      </c>
      <c r="DP13" s="6">
        <v>1.0112399101267905E-3</v>
      </c>
      <c r="DQ13" s="6">
        <v>-0.13188470659255835</v>
      </c>
      <c r="DR13" s="6">
        <v>0.10182982625961516</v>
      </c>
      <c r="DS13" s="6">
        <v>9.5691108131409214E-2</v>
      </c>
      <c r="DT13" s="6">
        <v>1.7119335556035328E-2</v>
      </c>
      <c r="DU13" s="6">
        <v>-5.8889425373077002E-2</v>
      </c>
      <c r="DV13" s="6">
        <v>-4.3883395767213257E-2</v>
      </c>
      <c r="DW13" s="6">
        <v>-0.16069749650955095</v>
      </c>
      <c r="DX13" s="6">
        <v>0.13689055385589916</v>
      </c>
      <c r="DY13" s="6">
        <v>0.27620234432220914</v>
      </c>
      <c r="DZ13" s="6">
        <v>-6.1037231063839049E-2</v>
      </c>
      <c r="EA13" s="6">
        <v>0.3964118713378893</v>
      </c>
      <c r="EB13" s="6">
        <v>8.6196517372131076E-2</v>
      </c>
      <c r="EC13" s="6">
        <v>0.42341585102081725</v>
      </c>
      <c r="ED13" s="6">
        <v>0.39962594451904537</v>
      </c>
      <c r="EE13" s="6">
        <v>-7.6643324470518429E-2</v>
      </c>
      <c r="EF13" s="6">
        <v>-0.14807902631759495</v>
      </c>
      <c r="EG13" s="6">
        <v>0.15879819335937922</v>
      </c>
      <c r="EH13" s="6">
        <v>0.33020858707428324</v>
      </c>
      <c r="EI13" s="6">
        <v>0.10111989917755046</v>
      </c>
      <c r="EJ13" s="6">
        <v>0.31691441478729326</v>
      </c>
      <c r="EK13" s="6">
        <v>0.40136580410003714</v>
      </c>
      <c r="EL13" s="6">
        <v>8.6377119445803174E-2</v>
      </c>
      <c r="EM13" s="6">
        <v>0.48148109855651716</v>
      </c>
      <c r="EN13" s="6">
        <v>-0.13706455287933217</v>
      </c>
      <c r="EO13" s="6">
        <v>1.3693367862704607E-2</v>
      </c>
      <c r="EP13" s="6">
        <v>0.24890131893157508</v>
      </c>
      <c r="EQ13" s="6">
        <v>1.974607648849646E-2</v>
      </c>
      <c r="ER13" s="6">
        <v>0.2072039836883553</v>
      </c>
      <c r="ES13" s="6">
        <v>0.276281880760191</v>
      </c>
      <c r="ET13" s="6">
        <v>-0.12556148824691679</v>
      </c>
      <c r="EU13" s="6">
        <v>0.40243532600402726</v>
      </c>
      <c r="EV13" s="6">
        <v>0.34569129886627542</v>
      </c>
      <c r="EW13" s="6">
        <v>0.64664173068999919</v>
      </c>
      <c r="EX13" s="6">
        <v>2.4634885215759003E-2</v>
      </c>
      <c r="EY13" s="6">
        <v>-5.3859067535399062E-2</v>
      </c>
      <c r="EZ13" s="6">
        <v>0.25017490329742509</v>
      </c>
      <c r="FA13" s="6">
        <v>1.2537049674987782E-2</v>
      </c>
      <c r="FB13" s="6">
        <v>0.13740918579101613</v>
      </c>
      <c r="FC13" s="6">
        <v>0.14670593681336114</v>
      </c>
      <c r="FD13" s="6">
        <v>-0.11770955381393566</v>
      </c>
      <c r="FE13" s="6">
        <v>-0.1032617813110317</v>
      </c>
      <c r="FF13" s="6">
        <v>0.93892812671661319</v>
      </c>
      <c r="FG13" s="6">
        <v>0.23065092506408719</v>
      </c>
      <c r="FH13" s="6">
        <v>0.33263680877685309</v>
      </c>
      <c r="FI13" s="6">
        <v>0.2502547973632831</v>
      </c>
      <c r="FJ13" s="6">
        <v>-0.26576867160797013</v>
      </c>
      <c r="FK13" s="6">
        <v>0.21864163818359134</v>
      </c>
      <c r="FL13" s="6">
        <v>-0.12161109504699574</v>
      </c>
      <c r="FM13" s="6">
        <v>5.2083074474333635E-2</v>
      </c>
      <c r="FN13" s="6">
        <v>0.12099163475036674</v>
      </c>
      <c r="FO13" s="6">
        <v>8.6079787635807203E-2</v>
      </c>
      <c r="FP13" s="6">
        <v>-0.26954418478011993</v>
      </c>
      <c r="FQ13" s="6">
        <v>-5.4590774154660425E-2</v>
      </c>
      <c r="FR13" s="6">
        <v>-1.3807285404203732E-2</v>
      </c>
      <c r="FS13" s="6">
        <v>0.48179345073699925</v>
      </c>
      <c r="FT13" s="6">
        <v>4.5634579086307969E-2</v>
      </c>
      <c r="FU13" s="6">
        <v>-4.5577622032163673E-2</v>
      </c>
      <c r="FV13" s="6">
        <v>9.8906826400761358E-2</v>
      </c>
      <c r="FW13" s="6">
        <v>8.7010621452333126E-2</v>
      </c>
      <c r="FX13" s="6">
        <v>8.9364671134948989E-2</v>
      </c>
      <c r="FY13" s="6">
        <v>3.1332248687794689E-3</v>
      </c>
      <c r="FZ13" s="6">
        <v>7.9838895225525161E-2</v>
      </c>
      <c r="GA13" s="6">
        <v>-2.4118590927123366E-2</v>
      </c>
      <c r="GB13" s="6">
        <v>-8.9944398975371251E-2</v>
      </c>
      <c r="GC13" s="6">
        <v>5.5343961143499237E-2</v>
      </c>
      <c r="GD13" s="6">
        <v>0.42103955688476724</v>
      </c>
      <c r="GE13" s="6">
        <v>0.11850984039306932</v>
      </c>
      <c r="GF13" s="6">
        <v>0.31018099727630721</v>
      </c>
      <c r="GG13" s="6">
        <v>0.12854866924285541</v>
      </c>
      <c r="GH13" s="6">
        <v>-6.9092548465729042E-2</v>
      </c>
      <c r="GI13" s="6">
        <v>0.63872048797607706</v>
      </c>
      <c r="GJ13" s="6">
        <v>0.30027728023529721</v>
      </c>
      <c r="GK13" s="6">
        <v>-3.3470845794674145E-2</v>
      </c>
      <c r="GL13" s="6">
        <v>0.11557271423339709</v>
      </c>
      <c r="GM13" s="6">
        <v>5.2987479591370956E-2</v>
      </c>
      <c r="GN13" s="6">
        <v>-1.1743312835669449E-3</v>
      </c>
      <c r="GO13" s="6">
        <v>-0.14641734418868857</v>
      </c>
      <c r="GP13" s="6">
        <v>-3.2927251434324983E-2</v>
      </c>
      <c r="GQ13" s="6">
        <v>7.7562093162537413E-2</v>
      </c>
      <c r="GR13" s="6">
        <v>-7.3746073818205596E-2</v>
      </c>
      <c r="GS13" s="6">
        <v>0.17712969722748306</v>
      </c>
      <c r="GT13" s="6">
        <v>2.0368742370609191E-2</v>
      </c>
      <c r="GU13" s="6">
        <v>5.86033100128171E-2</v>
      </c>
      <c r="GV13" s="6">
        <v>0.17814714851379315</v>
      </c>
      <c r="GW13" s="6">
        <v>0.30632855834960726</v>
      </c>
      <c r="GX13" s="6">
        <v>-0.11002885160445994</v>
      </c>
      <c r="GY13" s="6">
        <v>-5.8973324871060842E-2</v>
      </c>
      <c r="GZ13" s="6">
        <v>0.18019435348511142</v>
      </c>
      <c r="HA13" s="6">
        <v>-5.2278352355957035E-2</v>
      </c>
      <c r="HB13" s="6">
        <v>-0.15030200538635147</v>
      </c>
      <c r="HC13" s="6">
        <v>4.9041270637514595E-2</v>
      </c>
      <c r="HD13" s="6">
        <v>0.36676366271972738</v>
      </c>
      <c r="HE13" s="6">
        <v>2.7441620254521119E-2</v>
      </c>
      <c r="HF13" s="6">
        <v>0.15548434200287103</v>
      </c>
      <c r="HG13" s="6">
        <v>0.19217159690856905</v>
      </c>
      <c r="HH13" s="6">
        <v>0.17409021797180735</v>
      </c>
      <c r="HI13" s="6">
        <v>0.2654313081741394</v>
      </c>
      <c r="HJ13" s="6">
        <v>0.18369517269134733</v>
      </c>
      <c r="HK13" s="6">
        <v>-0.14583333787917996</v>
      </c>
      <c r="HL13" s="6">
        <v>-0.15643267688751034</v>
      </c>
      <c r="HM13" s="6">
        <v>0.31843090000152319</v>
      </c>
      <c r="HN13" s="6">
        <v>0.12725098075866936</v>
      </c>
      <c r="HO13" s="6">
        <v>0.1015598529815671</v>
      </c>
      <c r="HP13" s="6">
        <v>-9.4211721992491615E-2</v>
      </c>
      <c r="HQ13" s="6">
        <v>0.22335209789276123</v>
      </c>
      <c r="HR13" s="6">
        <v>-0.1492954259872426</v>
      </c>
      <c r="HS13" s="6">
        <v>0.29508387985229734</v>
      </c>
      <c r="HT13" s="6">
        <v>3.4756397628783374E-2</v>
      </c>
      <c r="HU13" s="6">
        <v>0.20518653335571313</v>
      </c>
      <c r="HV13" s="6">
        <v>1.8742250823975397E-2</v>
      </c>
      <c r="HW13" s="6">
        <v>0.18375875892639321</v>
      </c>
      <c r="HX13" s="6">
        <v>-0.13413790521621571</v>
      </c>
      <c r="HY13" s="6">
        <v>-3.2562261581381008E-3</v>
      </c>
      <c r="HZ13" s="6">
        <v>0.1280384057998652</v>
      </c>
      <c r="IA13" s="6">
        <v>0.49883177223206127</v>
      </c>
      <c r="IB13" s="6">
        <v>4.9798547649387265E-2</v>
      </c>
      <c r="IC13" s="6">
        <v>5.3955077552793274E-2</v>
      </c>
      <c r="ID13" s="6">
        <v>0.44554207267761309</v>
      </c>
      <c r="IE13" s="6">
        <v>1.0681712055209486E-2</v>
      </c>
      <c r="IF13" s="6">
        <v>0.19128496589660721</v>
      </c>
      <c r="IG13" s="6">
        <v>-0.10173810777664052</v>
      </c>
      <c r="IH13" s="6">
        <v>5.3760492229463525E-2</v>
      </c>
      <c r="II13" s="6">
        <v>0.35414605083465922</v>
      </c>
      <c r="IJ13" s="6">
        <v>0.16246294918060539</v>
      </c>
      <c r="IK13" s="6">
        <v>0.2975072378158593</v>
      </c>
      <c r="IL13" s="6">
        <v>-4.7100616073607868E-2</v>
      </c>
      <c r="IM13" s="6">
        <v>-2.8218155860882319E-3</v>
      </c>
      <c r="IN13" s="6">
        <v>0.14156567993163927</v>
      </c>
      <c r="IO13" s="6">
        <v>5.8568870449067487E-2</v>
      </c>
      <c r="IP13" s="6">
        <v>6.6077374839783237E-2</v>
      </c>
      <c r="IQ13" s="6">
        <v>0.44205155315399142</v>
      </c>
      <c r="IR13" s="6">
        <v>-5.0841868495937172E-2</v>
      </c>
      <c r="IS13" s="6">
        <v>0.27000443878173908</v>
      </c>
      <c r="IT13" s="6">
        <v>-4.0109778022764921E-2</v>
      </c>
      <c r="IU13" s="6">
        <v>0.29453241767883326</v>
      </c>
      <c r="IV13" s="6">
        <v>0.17070419731140324</v>
      </c>
      <c r="IW13" s="6">
        <v>0.16231281700134331</v>
      </c>
      <c r="IX13" s="6">
        <v>-9.2373192882535454E-2</v>
      </c>
      <c r="IY13" s="6">
        <v>0.3459021562576291</v>
      </c>
      <c r="IZ13" s="6">
        <v>1.2226771736145274E-2</v>
      </c>
      <c r="JA13" s="6">
        <v>2.0372890853883156E-2</v>
      </c>
      <c r="JB13" s="6">
        <v>-1.9042170619963009E-2</v>
      </c>
      <c r="JC13" s="6">
        <v>0.21995062770843904</v>
      </c>
      <c r="JD13" s="6">
        <v>0.33630249443054117</v>
      </c>
      <c r="JE13" s="6">
        <v>-5.1951980591095903E-5</v>
      </c>
      <c r="JF13" s="6">
        <v>-0.25248826799392593</v>
      </c>
      <c r="JG13" s="6">
        <v>-2.6223445510863998E-2</v>
      </c>
      <c r="JH13" s="6">
        <v>8.083367290496718E-2</v>
      </c>
      <c r="JI13" s="6">
        <v>0.24457316341400703</v>
      </c>
      <c r="JJ13" s="6">
        <v>0.22119803371430136</v>
      </c>
      <c r="JK13" s="6">
        <v>4.9564832687433794E-3</v>
      </c>
      <c r="JL13" s="6">
        <v>0.1656987661361734</v>
      </c>
      <c r="JM13" s="6">
        <v>0.75345086994171317</v>
      </c>
      <c r="JN13" s="6">
        <v>0.30027370395660319</v>
      </c>
      <c r="JO13" s="6">
        <v>-8.8555443859099553E-2</v>
      </c>
      <c r="JP13" s="6">
        <v>0.23901698532104731</v>
      </c>
      <c r="JQ13" s="6">
        <v>0.45336940231323319</v>
      </c>
      <c r="JR13" s="6">
        <v>0.21957719268798909</v>
      </c>
      <c r="JS13" s="6">
        <v>-0.11681044158935387</v>
      </c>
      <c r="JT13" s="6">
        <v>-0.12781372127532881</v>
      </c>
      <c r="JU13" s="6">
        <v>4.4535946273803168E-2</v>
      </c>
      <c r="JV13" s="6">
        <v>-8.4114993190763793E-2</v>
      </c>
      <c r="JW13" s="6">
        <v>-8.936400470733577E-2</v>
      </c>
      <c r="JX13" s="6">
        <v>0.24489982070922933</v>
      </c>
      <c r="JY13" s="6">
        <v>0.41762299480437937</v>
      </c>
      <c r="JZ13" s="6">
        <v>0.13967368545532144</v>
      </c>
      <c r="KA13" s="6">
        <v>0.38591971340179521</v>
      </c>
      <c r="KB13" s="6">
        <v>0.19324812831878713</v>
      </c>
      <c r="KC13" s="6">
        <v>0.1186674827575654</v>
      </c>
      <c r="KD13" s="6">
        <v>2.5722038173675528E-2</v>
      </c>
      <c r="KE13" s="6">
        <v>0.15299239101410123</v>
      </c>
      <c r="KF13" s="6">
        <v>0.23574297370910724</v>
      </c>
      <c r="KG13" s="6">
        <v>-0.15637112913131557</v>
      </c>
      <c r="KH13" s="6">
        <v>-1.9845939254760483E-2</v>
      </c>
      <c r="KI13" s="6">
        <v>0.27831513824462706</v>
      </c>
      <c r="KJ13" s="6">
        <v>0.20311980190277124</v>
      </c>
      <c r="KK13" s="6">
        <v>0.10374388637542536</v>
      </c>
      <c r="KL13" s="6">
        <v>0.16999366226196316</v>
      </c>
      <c r="KM13" s="6">
        <v>3.5205000877393602E-3</v>
      </c>
      <c r="KN13" s="6">
        <v>0.22530760707855918</v>
      </c>
      <c r="KO13" s="6">
        <v>0.20242071094512909</v>
      </c>
      <c r="KP13" s="6">
        <v>7.9282926940917153E-2</v>
      </c>
      <c r="KQ13" s="6">
        <v>5.7673406028753149E-2</v>
      </c>
      <c r="KR13" s="6">
        <v>9.0059685134889017E-2</v>
      </c>
      <c r="KS13" s="6">
        <v>0.33029227199554523</v>
      </c>
      <c r="KT13" s="6">
        <v>0.24810717048644726</v>
      </c>
      <c r="KU13" s="6">
        <v>0.37106950225830315</v>
      </c>
      <c r="KV13" s="6">
        <v>-6.1265290355680513E-2</v>
      </c>
      <c r="KW13" s="6">
        <v>-8.8184297657011607E-2</v>
      </c>
      <c r="KX13" s="6">
        <v>-0.14014036712646338</v>
      </c>
      <c r="KY13" s="6">
        <v>4.3503331565859324E-2</v>
      </c>
      <c r="KZ13" s="6">
        <v>0.43187632503509704</v>
      </c>
      <c r="LA13" s="6">
        <v>0.10821080150604327</v>
      </c>
      <c r="LB13" s="6">
        <v>1.2017559432985256E-2</v>
      </c>
      <c r="LC13" s="6">
        <v>-0.14786377010345325</v>
      </c>
      <c r="LD13" s="6">
        <v>0.14434108676910318</v>
      </c>
      <c r="LE13" s="6">
        <v>2.1776472949981945E-2</v>
      </c>
      <c r="LF13" s="6">
        <v>1.9626485729217255E-2</v>
      </c>
      <c r="LG13" s="6">
        <v>5.0546454811097513E-2</v>
      </c>
      <c r="LH13" s="6">
        <v>0.10728046836852918</v>
      </c>
      <c r="LI13" s="6">
        <v>0.10231934728622542</v>
      </c>
      <c r="LJ13" s="6">
        <v>0.16400668563842719</v>
      </c>
      <c r="LK13" s="6">
        <v>0.20387196483612297</v>
      </c>
      <c r="LL13" s="6">
        <v>-8.7792158699033784E-2</v>
      </c>
      <c r="LM13" s="6">
        <v>-0.16272299346923669</v>
      </c>
      <c r="LN13" s="6">
        <v>0.12010500373840517</v>
      </c>
      <c r="LO13" s="6">
        <v>0.21788396778106528</v>
      </c>
      <c r="LP13" s="6">
        <v>-2.3511982536315926E-2</v>
      </c>
      <c r="LQ13" s="6">
        <v>0.28494119586944711</v>
      </c>
      <c r="LR13" s="6">
        <v>-0.26088841018676623</v>
      </c>
      <c r="LS13" s="6">
        <v>0.37222142162322919</v>
      </c>
      <c r="LT13" s="6">
        <v>0.12617301883697724</v>
      </c>
      <c r="LU13" s="6">
        <v>0.27273929061890129</v>
      </c>
      <c r="LV13" s="6">
        <v>0.11292591037749923</v>
      </c>
      <c r="LW13" s="6">
        <v>0.25862064304352128</v>
      </c>
      <c r="LX13" s="6">
        <v>0.34480831565857517</v>
      </c>
      <c r="LY13" s="6">
        <v>0.10284724178314528</v>
      </c>
      <c r="LZ13" s="6">
        <v>-2.0965707874296906E-2</v>
      </c>
      <c r="MA13" s="6">
        <v>-6.8296397304535461E-2</v>
      </c>
      <c r="MB13" s="6">
        <v>-1.1564529514313018E-2</v>
      </c>
      <c r="MC13" s="6">
        <v>0.11378729286194141</v>
      </c>
      <c r="MD13" s="6">
        <v>9.7199153327943211E-2</v>
      </c>
      <c r="ME13" s="6">
        <v>-0.10265731868743777</v>
      </c>
      <c r="MF13" s="6">
        <v>8.2156538391117265E-2</v>
      </c>
      <c r="MG13" s="6">
        <v>8.1530326843256284E-3</v>
      </c>
      <c r="MH13" s="6">
        <v>0.17193372192382517</v>
      </c>
      <c r="MI13" s="6">
        <v>0.39599852504730304</v>
      </c>
      <c r="MJ13" s="6">
        <v>0.15711308660507362</v>
      </c>
      <c r="MK13" s="6">
        <v>0.11360719146728114</v>
      </c>
      <c r="ML13" s="6">
        <v>9.6728372001648202E-2</v>
      </c>
      <c r="MM13" s="6">
        <v>0.12276654186249338</v>
      </c>
      <c r="MN13" s="6">
        <v>-0.17376722154617202</v>
      </c>
      <c r="MO13" s="6">
        <v>2.485110702514514E-2</v>
      </c>
      <c r="MP13" s="6">
        <v>0.38826525154113928</v>
      </c>
      <c r="MQ13" s="6">
        <v>8.6463879966741153E-2</v>
      </c>
      <c r="MR13" s="6">
        <v>0.24217126312256126</v>
      </c>
      <c r="MS13" s="6">
        <v>-0.19129009304046457</v>
      </c>
      <c r="MT13" s="6">
        <v>-0.15155727920532092</v>
      </c>
      <c r="MU13" s="6">
        <v>-0.12136894521713137</v>
      </c>
      <c r="MV13" s="6">
        <v>8.253526115421201E-3</v>
      </c>
      <c r="MW13" s="6">
        <v>6.7676901245120644E-2</v>
      </c>
      <c r="MX13" s="6">
        <v>0.2766562456131032</v>
      </c>
      <c r="MY13" s="6">
        <v>0.12604827823638914</v>
      </c>
      <c r="MZ13" s="6">
        <v>0.13465681018829745</v>
      </c>
      <c r="NA13" s="6">
        <v>-1.1959958648682448E-2</v>
      </c>
      <c r="NB13" s="6">
        <v>3.4538530731201431E-2</v>
      </c>
      <c r="NC13" s="6">
        <v>-0.13943072614669721</v>
      </c>
      <c r="ND13" s="6">
        <v>-9.1924656009671674E-2</v>
      </c>
      <c r="NE13" s="6">
        <v>0.23862051906585935</v>
      </c>
      <c r="NF13" s="6">
        <v>0.35637972297668724</v>
      </c>
      <c r="NG13" s="6">
        <v>8.3964204216003147E-2</v>
      </c>
      <c r="NH13" s="6">
        <v>-0.14929925260543664</v>
      </c>
      <c r="NI13" s="6">
        <v>-2.7665615653992906E-2</v>
      </c>
      <c r="NJ13" s="6">
        <v>0.38956508579254523</v>
      </c>
      <c r="NK13" s="6">
        <v>-0.10082583484649325</v>
      </c>
      <c r="NL13" s="6">
        <v>0.1073486322402994</v>
      </c>
      <c r="NM13" s="6">
        <v>-2.2690654373169486E-2</v>
      </c>
      <c r="NN13" s="6">
        <v>7.378357591629027E-2</v>
      </c>
      <c r="NO13" s="6">
        <v>8.4732102775575052E-2</v>
      </c>
      <c r="NP13" s="6">
        <v>0.27965588512421136</v>
      </c>
      <c r="NQ13" s="6">
        <v>7.775238695144493E-2</v>
      </c>
      <c r="NR13" s="6">
        <v>0.20350139083862118</v>
      </c>
      <c r="NS13" s="6">
        <v>5.2301692390443216E-2</v>
      </c>
      <c r="NT13" s="6">
        <v>9.6097444915774932E-2</v>
      </c>
      <c r="NU13" s="6">
        <v>0.14041848125457923</v>
      </c>
      <c r="NV13" s="6">
        <v>-0.10971170721053972</v>
      </c>
      <c r="NW13" s="6">
        <v>7.3385857963563339E-2</v>
      </c>
      <c r="NX13" s="6">
        <v>0.38984703960419126</v>
      </c>
      <c r="NY13" s="6">
        <v>0.14508409442901904</v>
      </c>
      <c r="NZ13" s="6">
        <v>-2.9753375625608758E-2</v>
      </c>
      <c r="OA13" s="6">
        <v>-5.4277706718446166E-2</v>
      </c>
      <c r="OB13" s="6">
        <v>0.13595596494674705</v>
      </c>
      <c r="OC13" s="6">
        <v>0.38357081356049116</v>
      </c>
      <c r="OD13" s="6">
        <v>0.14595262947082516</v>
      </c>
      <c r="OE13" s="6">
        <v>-3.6629951572419286E-2</v>
      </c>
      <c r="OF13" s="6">
        <v>0.21061811389923335</v>
      </c>
      <c r="OG13" s="6">
        <v>-0.29411064443588136</v>
      </c>
      <c r="OH13" s="6">
        <v>-0.17530187425613258</v>
      </c>
      <c r="OI13" s="6">
        <v>0.25938553752899118</v>
      </c>
      <c r="OJ13" s="6">
        <v>0.44325196685790935</v>
      </c>
      <c r="OK13" s="6">
        <v>-9.4061875915526283E-2</v>
      </c>
      <c r="OL13" s="6">
        <v>0.51589834632873932</v>
      </c>
      <c r="OM13" s="6">
        <v>-6.3094986057280561E-2</v>
      </c>
      <c r="ON13" s="6">
        <v>5.2309667491917358E-2</v>
      </c>
      <c r="OO13" s="6">
        <v>0.22192137184143307</v>
      </c>
      <c r="OP13" s="6">
        <v>9.0293073081975261E-2</v>
      </c>
      <c r="OQ13" s="6">
        <v>0.32800688686371327</v>
      </c>
      <c r="OR13" s="6">
        <v>0.20299262943267926</v>
      </c>
      <c r="OS13" s="6">
        <v>0.33755469264984317</v>
      </c>
      <c r="OT13" s="6">
        <v>-0.14422590789794787</v>
      </c>
      <c r="OU13" s="6">
        <v>-0.2738110428810106</v>
      </c>
      <c r="OV13" s="6">
        <v>0.32103843631744516</v>
      </c>
      <c r="OW13" s="6">
        <v>-2.5980473136900266E-2</v>
      </c>
      <c r="OX13" s="6">
        <v>-9.5567668056488836E-2</v>
      </c>
      <c r="OY13" s="6">
        <v>-2.6698375320430581E-2</v>
      </c>
      <c r="OZ13" s="6">
        <v>0.44970350208282922</v>
      </c>
      <c r="PA13" s="6">
        <v>6.5380572700503403E-2</v>
      </c>
      <c r="PB13" s="6">
        <v>0.3567686790466354</v>
      </c>
      <c r="PC13" s="6">
        <v>0.16530322971344125</v>
      </c>
      <c r="PD13" s="6">
        <v>8.4067773246768063E-2</v>
      </c>
      <c r="PE13" s="6">
        <v>0.29959285202026525</v>
      </c>
      <c r="PF13" s="6">
        <v>0.1239421361923231</v>
      </c>
      <c r="PG13" s="6">
        <v>-0.16647801456451294</v>
      </c>
      <c r="PH13" s="6">
        <v>0.44620246829987131</v>
      </c>
      <c r="PI13" s="6">
        <v>0.33271090927124131</v>
      </c>
      <c r="PJ13" s="6">
        <v>0.13293847980499535</v>
      </c>
      <c r="PK13" s="6">
        <v>0.22427427711486919</v>
      </c>
      <c r="PL13" s="6">
        <v>0.13626077117919921</v>
      </c>
      <c r="PM13" s="6">
        <v>4.0563339233401011E-3</v>
      </c>
      <c r="PN13" s="6">
        <v>0.24201147499085141</v>
      </c>
      <c r="PO13" s="6">
        <v>0.25043525638580721</v>
      </c>
      <c r="PP13" s="6">
        <v>5.2556752586361277E-2</v>
      </c>
      <c r="PQ13" s="6">
        <v>0.62436702194214311</v>
      </c>
      <c r="PR13" s="6">
        <v>0.39711518230438525</v>
      </c>
      <c r="PS13" s="6">
        <v>-2.452428398132445E-2</v>
      </c>
      <c r="PT13" s="6">
        <v>0.29284133853912325</v>
      </c>
      <c r="PU13" s="6">
        <v>-0.12235270795821998</v>
      </c>
      <c r="PV13" s="6">
        <v>0.33586811962127711</v>
      </c>
      <c r="PW13" s="6">
        <v>-0.19814235029220395</v>
      </c>
      <c r="PX13" s="6">
        <v>0.36671688499451138</v>
      </c>
      <c r="PY13" s="6">
        <v>-0.10893594083785825</v>
      </c>
      <c r="PZ13" s="6">
        <v>0.2988376850128171</v>
      </c>
      <c r="QA13" s="6">
        <v>0.13725383224487114</v>
      </c>
      <c r="QB13" s="6">
        <v>0.1982509130477913</v>
      </c>
      <c r="QC13" s="6">
        <v>0.1303379529953011</v>
      </c>
      <c r="QD13" s="6">
        <v>-1.4978409385678496E-2</v>
      </c>
      <c r="QE13" s="6">
        <v>0.1271083587646471</v>
      </c>
      <c r="QF13" s="6">
        <v>-0.18733211812972889</v>
      </c>
      <c r="QG13" s="6">
        <v>-0.13466090021133276</v>
      </c>
      <c r="QH13" s="6">
        <v>-0.19123176393508778</v>
      </c>
      <c r="QI13" s="6">
        <v>2.3714279556279201E-2</v>
      </c>
      <c r="QJ13" s="6">
        <v>0.30330202522277727</v>
      </c>
      <c r="QK13" s="6">
        <v>-0.18972146568298232</v>
      </c>
      <c r="QL13" s="6">
        <v>-4.9493575668332832E-2</v>
      </c>
      <c r="QM13" s="6">
        <v>0.34346277656555124</v>
      </c>
      <c r="QN13" s="6">
        <v>0.14293181838989122</v>
      </c>
      <c r="QO13" s="6">
        <v>-7.4390054321288146E-2</v>
      </c>
      <c r="QP13" s="6">
        <v>8.4709393405918293E-2</v>
      </c>
      <c r="QQ13" s="6">
        <v>0.13554587306976318</v>
      </c>
      <c r="QR13" s="6">
        <v>-7.8342021083829927E-2</v>
      </c>
      <c r="QS13" s="6">
        <v>0.31995074691772513</v>
      </c>
      <c r="QT13" s="6">
        <v>-0.14819411096572771</v>
      </c>
      <c r="QU13" s="6">
        <v>8.8367247009279198E-2</v>
      </c>
      <c r="QV13" s="6">
        <v>0.42391817512512342</v>
      </c>
      <c r="QW13" s="6">
        <v>0.20020019950866935</v>
      </c>
      <c r="QX13" s="6">
        <v>6.0470699691775917E-2</v>
      </c>
      <c r="QY13" s="6">
        <v>0.13711696805954376</v>
      </c>
      <c r="QZ13" s="6">
        <v>7.1455454254149051E-2</v>
      </c>
      <c r="RA13" s="6">
        <v>0.2500568145751953</v>
      </c>
      <c r="RB13" s="6">
        <v>0.17075247707367314</v>
      </c>
      <c r="RC13" s="6">
        <v>-0.15347738323211496</v>
      </c>
      <c r="RD13" s="6">
        <v>0.37542612495422123</v>
      </c>
      <c r="RE13" s="6">
        <v>3.1088637733459996E-2</v>
      </c>
      <c r="RF13" s="6">
        <v>2.6756369495395303E-2</v>
      </c>
      <c r="RG13" s="6">
        <v>-9.633009490966718E-2</v>
      </c>
      <c r="RH13" s="6">
        <v>0.11671787443161381</v>
      </c>
      <c r="RI13" s="6">
        <v>0.22641854228973307</v>
      </c>
      <c r="RJ13" s="6">
        <v>-4.1214383220668754E-2</v>
      </c>
      <c r="RK13" s="6">
        <v>-0.10411565361022776</v>
      </c>
      <c r="RL13" s="6">
        <v>5.608146133422931E-2</v>
      </c>
      <c r="RM13" s="6">
        <v>0.38276708068847737</v>
      </c>
      <c r="RN13" s="6">
        <v>-0.15337728319167931</v>
      </c>
      <c r="RO13" s="6">
        <v>0.30638234558105709</v>
      </c>
      <c r="RP13" s="6">
        <v>9.4215249443054983E-2</v>
      </c>
      <c r="RQ13" s="6">
        <v>5.3554677391053837E-2</v>
      </c>
      <c r="RR13" s="6">
        <v>-0.10872179327011003</v>
      </c>
      <c r="RS13" s="6">
        <v>0.53042461814880337</v>
      </c>
      <c r="RT13" s="6">
        <v>-8.514277992248323E-2</v>
      </c>
      <c r="RU13" s="6">
        <v>0.15105447711944603</v>
      </c>
      <c r="RV13" s="6">
        <v>0.26804113330841117</v>
      </c>
      <c r="RW13" s="6">
        <v>-6.8827081298827059E-2</v>
      </c>
      <c r="RX13" s="6">
        <v>-0.10757302103042443</v>
      </c>
      <c r="RY13" s="6">
        <v>0.23643712940216144</v>
      </c>
      <c r="RZ13" s="6">
        <v>0.32218899669647721</v>
      </c>
      <c r="SA13" s="6">
        <v>-1.3727074623115995E-3</v>
      </c>
      <c r="SB13" s="6">
        <v>-5.5600393390655256E-2</v>
      </c>
      <c r="SC13" s="6">
        <v>-0.1427691107749923</v>
      </c>
      <c r="SD13" s="6">
        <v>-4.1878140544888032E-2</v>
      </c>
      <c r="SE13" s="6">
        <v>-9.2102039432524041E-2</v>
      </c>
      <c r="SF13" s="6">
        <v>1.0212897682191264E-2</v>
      </c>
      <c r="SG13" s="6">
        <v>-5.2276635742186571E-2</v>
      </c>
      <c r="SH13" s="6">
        <v>0.16688244285583709</v>
      </c>
      <c r="SI13" s="6">
        <v>7.4776243591305122E-2</v>
      </c>
      <c r="SJ13" s="6">
        <v>0.13637542667388913</v>
      </c>
      <c r="SK13" s="6">
        <v>5.1116799736029062E-2</v>
      </c>
      <c r="SL13" s="6">
        <v>-6.1854911422728434E-2</v>
      </c>
      <c r="SM13" s="6">
        <v>-0.15587985572814811</v>
      </c>
      <c r="SN13" s="6">
        <v>2.121896686554034E-2</v>
      </c>
      <c r="SO13" s="6">
        <v>0.23476092758178924</v>
      </c>
      <c r="SP13" s="6">
        <v>2.1161138439180854E-2</v>
      </c>
      <c r="SQ13" s="6">
        <v>-3.3492160415645691E-2</v>
      </c>
      <c r="SR13" s="6">
        <v>-5.7992821693415159E-3</v>
      </c>
      <c r="SS13" s="6">
        <v>-7.2397387599943602E-2</v>
      </c>
      <c r="ST13" s="6">
        <v>1.0799800777436093E-2</v>
      </c>
      <c r="SU13" s="6">
        <v>0.10232553424835471</v>
      </c>
      <c r="SV13" s="6">
        <v>-7.6610422706602538E-2</v>
      </c>
      <c r="SW13" s="6">
        <v>0.43872268142700915</v>
      </c>
      <c r="SX13" s="6">
        <v>-0.1660742169380176</v>
      </c>
      <c r="SY13" s="6">
        <v>2.8850745582579225E-2</v>
      </c>
      <c r="SZ13" s="6">
        <v>0.63848895969390917</v>
      </c>
      <c r="TA13" s="6">
        <v>0.36645839157104731</v>
      </c>
      <c r="TB13" s="6">
        <v>0.28651139678955317</v>
      </c>
      <c r="TC13" s="6">
        <v>5.8299540901185137E-2</v>
      </c>
      <c r="TD13" s="6">
        <v>-0.15205545482635363</v>
      </c>
      <c r="TE13" s="6">
        <v>-0.13097332773208245</v>
      </c>
      <c r="TF13" s="6">
        <v>1.9376897239686115E-2</v>
      </c>
      <c r="TG13" s="6">
        <v>0.15662467422485721</v>
      </c>
      <c r="TH13" s="6">
        <v>0.52907071056366306</v>
      </c>
      <c r="TI13" s="6">
        <v>0.25506353321075731</v>
      </c>
      <c r="TJ13" s="6">
        <v>0.20901944580078308</v>
      </c>
      <c r="TK13" s="6">
        <v>-3.3772469139096331E-2</v>
      </c>
      <c r="TL13" s="6">
        <v>0.12898504676818529</v>
      </c>
      <c r="TM13" s="6">
        <v>0.16009051742553898</v>
      </c>
      <c r="TN13" s="6">
        <v>-5.4406202411647619E-2</v>
      </c>
      <c r="TO13" s="6">
        <v>0.4855029815673873</v>
      </c>
      <c r="TP13" s="6">
        <v>0.32229335250854729</v>
      </c>
      <c r="TQ13" s="6">
        <v>1.7269932651519236E-2</v>
      </c>
      <c r="TR13" s="6">
        <v>0.15182394924163523</v>
      </c>
      <c r="TS13" s="6">
        <v>-7.2691214656827444E-2</v>
      </c>
      <c r="TT13" s="6">
        <v>-3.25006013870206E-2</v>
      </c>
      <c r="TU13" s="6">
        <v>5.8191823387149177E-2</v>
      </c>
      <c r="TV13" s="6">
        <v>-0.23067489919662343</v>
      </c>
      <c r="TW13" s="6">
        <v>4.3735575103761082E-2</v>
      </c>
      <c r="TX13" s="6">
        <v>0.1591267103195193</v>
      </c>
      <c r="TY13" s="6">
        <v>-4.9291551685334722E-2</v>
      </c>
      <c r="TZ13" s="6">
        <v>0.27480845394134124</v>
      </c>
      <c r="UA13" s="6">
        <v>-0.1212650900840746</v>
      </c>
      <c r="UB13" s="6">
        <v>3.7396978759769078E-2</v>
      </c>
      <c r="UC13" s="6">
        <v>0.14137349071502708</v>
      </c>
      <c r="UD13" s="6">
        <v>0.17487378063202513</v>
      </c>
      <c r="UE13" s="6">
        <v>-2.9470706558228879E-2</v>
      </c>
      <c r="UF13" s="6">
        <v>7.8191513061507366E-3</v>
      </c>
      <c r="UG13" s="6">
        <v>0.18371870460510331</v>
      </c>
      <c r="UH13" s="6">
        <v>0.33341493549347112</v>
      </c>
      <c r="UI13" s="6">
        <v>6.792973899843166E-3</v>
      </c>
      <c r="UJ13" s="6">
        <v>-0.18489645776748526</v>
      </c>
      <c r="UK13" s="6">
        <v>0.25324664058685542</v>
      </c>
      <c r="UL13" s="6">
        <v>0.19034147205352514</v>
      </c>
      <c r="UM13" s="6">
        <v>0.46367344799042121</v>
      </c>
      <c r="UN13" s="6">
        <v>0.40627617778778102</v>
      </c>
      <c r="UO13" s="6">
        <v>0.21403267326354924</v>
      </c>
      <c r="UP13" s="6">
        <v>-0.15696414766311512</v>
      </c>
      <c r="UQ13" s="6">
        <v>6.8454813385011082E-2</v>
      </c>
      <c r="UR13" s="6">
        <v>-2.5061374664306739E-3</v>
      </c>
      <c r="US13" s="6">
        <v>-1.1937857246396802E-2</v>
      </c>
      <c r="UT13" s="6">
        <v>-0.11801586208343613</v>
      </c>
      <c r="UU13" s="6">
        <v>-0.14535694179534753</v>
      </c>
      <c r="UV13" s="6">
        <v>-0.13549782094955309</v>
      </c>
      <c r="UW13" s="6">
        <v>-6.3461626148222816E-2</v>
      </c>
      <c r="UX13" s="6">
        <v>-0.14485905227660867</v>
      </c>
      <c r="UY13" s="6">
        <v>0.32196855487823139</v>
      </c>
      <c r="UZ13" s="6">
        <v>0.20395135822296329</v>
      </c>
      <c r="VA13" s="6">
        <v>-0.13411634025573571</v>
      </c>
      <c r="VB13" s="6">
        <v>-0.3367500430107106</v>
      </c>
      <c r="VC13" s="6">
        <v>0.3084954971313511</v>
      </c>
      <c r="VD13" s="6">
        <v>-8.3530006408479018E-4</v>
      </c>
      <c r="VE13" s="6">
        <v>-0.27287470159530519</v>
      </c>
      <c r="VF13" s="6">
        <v>0.23350629749297724</v>
      </c>
      <c r="VG13" s="6">
        <v>3.1921910667421553E-2</v>
      </c>
      <c r="VH13" s="6">
        <v>0.14209403934478942</v>
      </c>
      <c r="VI13" s="6">
        <v>-0.1452942853927599</v>
      </c>
      <c r="VJ13" s="6">
        <v>0.25571670475005914</v>
      </c>
      <c r="VK13" s="6">
        <v>6.5714096450808321E-2</v>
      </c>
      <c r="VL13" s="6">
        <v>0.36824445667266925</v>
      </c>
      <c r="VM13" s="6">
        <v>-1.0644782161713454E-2</v>
      </c>
      <c r="VN13" s="6">
        <v>-0.23456753549575649</v>
      </c>
      <c r="VO13" s="6">
        <v>-0.11953055915832334</v>
      </c>
      <c r="VP13" s="6">
        <v>0.35002975406646913</v>
      </c>
      <c r="VQ13" s="6">
        <v>0.19359617176056304</v>
      </c>
      <c r="VR13" s="6">
        <v>-7.8112280941010193E-2</v>
      </c>
      <c r="VS13" s="6">
        <v>-6.8229628181454463E-2</v>
      </c>
      <c r="VT13" s="6">
        <v>0.16060428562164331</v>
      </c>
      <c r="VU13" s="6">
        <v>7.6063060188291051E-2</v>
      </c>
      <c r="VV13" s="6">
        <v>-3.5590041255951332E-2</v>
      </c>
      <c r="VW13" s="6">
        <v>2.7438616180425243E-2</v>
      </c>
      <c r="VX13" s="6">
        <v>0.23699481430053926</v>
      </c>
      <c r="VY13" s="6">
        <v>0.10499958934784122</v>
      </c>
      <c r="VZ13" s="6">
        <v>0.16016461791992104</v>
      </c>
      <c r="WA13" s="6">
        <v>9.727132263183326E-2</v>
      </c>
      <c r="WB13" s="6">
        <v>0.15357932987213718</v>
      </c>
      <c r="WC13" s="6">
        <v>0.31556966247558937</v>
      </c>
      <c r="WD13" s="6">
        <v>-0.38022571859359594</v>
      </c>
      <c r="WE13" s="6">
        <v>0.14480063858031933</v>
      </c>
      <c r="WF13" s="6">
        <v>-0.11288611946105798</v>
      </c>
      <c r="WG13" s="6">
        <v>0.48338310661316103</v>
      </c>
      <c r="WH13" s="6">
        <v>0.23724801483154534</v>
      </c>
      <c r="WI13" s="6">
        <v>-6.9951427555082768E-2</v>
      </c>
      <c r="WJ13" s="6">
        <v>0.59641489925384117</v>
      </c>
      <c r="WK13" s="6">
        <v>0.1689712757110593</v>
      </c>
      <c r="WL13" s="6">
        <v>-0.13873589096069203</v>
      </c>
      <c r="WM13" s="6">
        <v>-0.18811575231551964</v>
      </c>
      <c r="WN13" s="6">
        <v>3.8625502014160942E-2</v>
      </c>
      <c r="WO13" s="6">
        <v>-6.9380765914893085E-3</v>
      </c>
      <c r="WP13" s="6">
        <v>8.7919706344652369E-3</v>
      </c>
      <c r="WQ13" s="6">
        <v>-0.16402937231063736</v>
      </c>
      <c r="WR13" s="6">
        <v>0.39191398563384927</v>
      </c>
      <c r="WS13" s="6">
        <v>0.15811705532073922</v>
      </c>
      <c r="WT13" s="6">
        <v>-8.063148317336917E-2</v>
      </c>
      <c r="WU13" s="6">
        <v>2.3130237483982262E-2</v>
      </c>
      <c r="WV13" s="6">
        <v>7.2169708633425242E-2</v>
      </c>
      <c r="WW13" s="6">
        <v>-2.0012307739253825E-2</v>
      </c>
      <c r="WX13" s="6">
        <v>0.65437750759124724</v>
      </c>
      <c r="WY13" s="6">
        <v>0.35645439567566128</v>
      </c>
      <c r="WZ13" s="6">
        <v>2.9848455810549263E-2</v>
      </c>
      <c r="XA13" s="6">
        <v>0.28927407207489308</v>
      </c>
      <c r="XB13" s="6">
        <v>4.5158934020997146E-2</v>
      </c>
      <c r="XC13" s="6">
        <v>0.42478020133972516</v>
      </c>
      <c r="XD13" s="6">
        <v>5.2810024642947262E-2</v>
      </c>
      <c r="XE13" s="6">
        <v>0.10954239311218526</v>
      </c>
      <c r="XF13" s="6">
        <v>-0.20514445362090694</v>
      </c>
      <c r="XG13" s="6">
        <v>-1.5723705863950513E-2</v>
      </c>
      <c r="XH13" s="6">
        <v>0.2320316547393812</v>
      </c>
      <c r="XI13" s="6">
        <v>4.8488878631595247E-2</v>
      </c>
      <c r="XJ13" s="6">
        <v>0.40624728145599337</v>
      </c>
      <c r="XK13" s="6">
        <v>-6.4162617683397403E-3</v>
      </c>
      <c r="XL13" s="6">
        <v>0.10062215270996119</v>
      </c>
      <c r="XM13" s="6">
        <v>-0.22811306772231937</v>
      </c>
      <c r="XN13" s="6">
        <v>-0.29043641147613392</v>
      </c>
      <c r="XO13" s="6">
        <v>6.9148003482818063E-2</v>
      </c>
      <c r="XP13" s="6">
        <v>0.26616530361175511</v>
      </c>
      <c r="XQ13" s="6">
        <v>9.7109817886353325E-2</v>
      </c>
      <c r="XR13" s="6">
        <v>3.4080910110477085E-2</v>
      </c>
      <c r="XS13" s="6">
        <v>0.33858773651123714</v>
      </c>
      <c r="XT13" s="6">
        <v>-0.17892950830459475</v>
      </c>
      <c r="XU13" s="6">
        <v>0.61412048282623521</v>
      </c>
      <c r="XV13" s="6">
        <v>0.41779608669281137</v>
      </c>
      <c r="XW13" s="6">
        <v>0.31802706661224922</v>
      </c>
      <c r="XX13" s="6">
        <v>0.20299920978546326</v>
      </c>
      <c r="XY13" s="6">
        <v>0.12129175605774324</v>
      </c>
      <c r="XZ13" s="6">
        <v>-0.11807361898422108</v>
      </c>
      <c r="YA13" s="6">
        <v>4.539153518676943E-2</v>
      </c>
      <c r="YB13" s="6">
        <v>0.13802559318542718</v>
      </c>
      <c r="YC13" s="6">
        <v>0.10653181018829104</v>
      </c>
      <c r="YD13" s="6">
        <v>-0.11590439138412342</v>
      </c>
      <c r="YE13" s="6">
        <v>4.3797873878482996E-2</v>
      </c>
      <c r="YF13" s="6">
        <v>3.3295773887633467E-2</v>
      </c>
      <c r="YG13" s="6">
        <v>0.27472412528991325</v>
      </c>
      <c r="YH13" s="6">
        <v>0.11181533279419105</v>
      </c>
      <c r="YI13" s="6">
        <v>0.13328638019561739</v>
      </c>
      <c r="YJ13" s="6">
        <v>-0.16891850290298316</v>
      </c>
      <c r="YK13" s="6">
        <v>0.12546877803802514</v>
      </c>
      <c r="YL13" s="6">
        <v>0.12941091003418526</v>
      </c>
      <c r="YM13" s="6">
        <v>0.2740585083007831</v>
      </c>
      <c r="YN13" s="6">
        <v>3.7209367179873262E-2</v>
      </c>
      <c r="YO13" s="6">
        <v>0.36557083072662327</v>
      </c>
      <c r="YP13" s="6">
        <v>-0.11622729358672963</v>
      </c>
      <c r="YQ13" s="6">
        <v>-5.5677784061432159E-2</v>
      </c>
      <c r="YR13" s="6">
        <v>0.50563127937317132</v>
      </c>
      <c r="YS13" s="6">
        <v>0.35490922870636521</v>
      </c>
      <c r="YT13" s="6">
        <v>0.12534074726105132</v>
      </c>
      <c r="YU13" s="6">
        <v>-3.579374608993291E-2</v>
      </c>
      <c r="YV13" s="6">
        <v>0.10479659976959148</v>
      </c>
      <c r="YW13" s="6">
        <v>0.23291749897002934</v>
      </c>
      <c r="YX13" s="6">
        <v>0.32358746471405109</v>
      </c>
      <c r="YY13" s="6">
        <v>-2.102707681655485E-2</v>
      </c>
      <c r="YZ13" s="6">
        <v>0.16447238864898922</v>
      </c>
      <c r="ZA13" s="6">
        <v>4.8078173637403389E-3</v>
      </c>
      <c r="ZB13" s="6">
        <v>0.16403436603546329</v>
      </c>
      <c r="ZC13" s="6">
        <v>0.24987292232513136</v>
      </c>
      <c r="ZD13" s="6">
        <v>0.19348938407897709</v>
      </c>
      <c r="ZE13" s="6">
        <v>0.29628143253326711</v>
      </c>
      <c r="ZF13" s="6">
        <v>-2.6535189723964517E-2</v>
      </c>
      <c r="ZG13" s="6">
        <v>2.5166963958741025E-2</v>
      </c>
      <c r="ZH13" s="6">
        <v>-3.4131348705290158E-2</v>
      </c>
      <c r="ZI13" s="6">
        <v>0.27485022487640143</v>
      </c>
      <c r="ZJ13" s="6">
        <v>0.16208443584442539</v>
      </c>
      <c r="ZK13" s="6">
        <v>0.16323807182312117</v>
      </c>
      <c r="ZL13" s="6">
        <v>0.2654804462432912</v>
      </c>
      <c r="ZM13" s="6">
        <v>0.11252615394591937</v>
      </c>
      <c r="ZN13" s="6">
        <v>0.15975778045654537</v>
      </c>
      <c r="ZO13" s="6">
        <v>0.10539855899810709</v>
      </c>
      <c r="ZP13" s="6">
        <v>0.11162121238708521</v>
      </c>
      <c r="ZQ13" s="6">
        <v>0.28156082572937119</v>
      </c>
      <c r="ZR13" s="6">
        <v>7.7994036102297312E-2</v>
      </c>
      <c r="ZS13" s="6">
        <v>-0.15311428365707264</v>
      </c>
      <c r="ZT13" s="6">
        <v>-0.27882083711624012</v>
      </c>
      <c r="ZU13" s="6">
        <v>0.28944473209381527</v>
      </c>
      <c r="ZV13" s="6">
        <v>4.4990026378632919E-2</v>
      </c>
      <c r="ZW13" s="6">
        <v>0.36652376594543723</v>
      </c>
      <c r="ZX13" s="6">
        <v>0.12031471672058024</v>
      </c>
      <c r="ZY13" s="6">
        <v>0.19178450050354506</v>
      </c>
      <c r="ZZ13" s="6">
        <v>9.2575454139711327E-2</v>
      </c>
      <c r="AAA13" s="6">
        <v>-0.13054485378265235</v>
      </c>
      <c r="AAB13" s="6">
        <v>0.23516011180877711</v>
      </c>
      <c r="AAC13" s="6">
        <v>-3.4231949424739665E-2</v>
      </c>
      <c r="AAD13" s="6">
        <v>0.13842277469635356</v>
      </c>
      <c r="AAE13" s="6">
        <v>0.15833935680389721</v>
      </c>
      <c r="AAF13" s="6">
        <v>-9.5862496471403699E-2</v>
      </c>
      <c r="AAG13" s="6">
        <v>-5.8609402751921148E-2</v>
      </c>
      <c r="AAH13" s="6">
        <v>2.7665352249147367E-2</v>
      </c>
      <c r="AAI13" s="6">
        <v>7.5282787704465365E-2</v>
      </c>
      <c r="AAJ13" s="6">
        <v>2.923963012695445E-2</v>
      </c>
      <c r="AAK13" s="6">
        <v>0.12626546564102253</v>
      </c>
      <c r="AAL13" s="6">
        <v>0.15492772998810317</v>
      </c>
      <c r="AAM13" s="6">
        <v>0.39722354354858719</v>
      </c>
      <c r="AAN13" s="6">
        <v>-0.18170784769058146</v>
      </c>
      <c r="AAO13" s="6">
        <v>0.23896741809845129</v>
      </c>
      <c r="AAP13" s="6">
        <v>-0.20198549089431644</v>
      </c>
      <c r="AAQ13" s="6">
        <v>-0.12448846158981164</v>
      </c>
      <c r="AAR13" s="6">
        <v>0.47914271297454913</v>
      </c>
      <c r="AAS13" s="6">
        <v>0.25890345516204916</v>
      </c>
      <c r="AAT13" s="6">
        <v>5.6947421455383285E-2</v>
      </c>
      <c r="AAU13" s="6">
        <v>0.46025080623626735</v>
      </c>
      <c r="AAV13" s="6">
        <v>0.15930927934646794</v>
      </c>
      <c r="AAW13" s="6">
        <v>0.23917691650390543</v>
      </c>
      <c r="AAX13" s="6">
        <v>0.15611455383300915</v>
      </c>
      <c r="AAY13" s="6">
        <v>0.19313819351196315</v>
      </c>
      <c r="AAZ13" s="6">
        <v>4.106008949279704E-2</v>
      </c>
      <c r="ABA13" s="6">
        <v>0.10473015251159719</v>
      </c>
      <c r="ABB13" s="6">
        <v>-0.13481961545944107</v>
      </c>
      <c r="ABC13" s="6">
        <v>0.29859321060180932</v>
      </c>
      <c r="ABD13" s="6">
        <v>0.18853366317749104</v>
      </c>
      <c r="ABE13" s="6">
        <v>-0.16396864709853992</v>
      </c>
      <c r="ABF13" s="6">
        <v>-3.0055857276917175E-2</v>
      </c>
      <c r="ABG13" s="6">
        <v>-0.13141492662429705</v>
      </c>
      <c r="ABH13" s="6">
        <v>-0.23607254085540641</v>
      </c>
      <c r="ABI13" s="6">
        <v>0.31127176227569714</v>
      </c>
      <c r="ABJ13" s="6">
        <v>-4.2589789390529396E-3</v>
      </c>
      <c r="ABK13" s="6">
        <v>0.38535036983489723</v>
      </c>
      <c r="ABL13" s="6">
        <v>0.38227405490874922</v>
      </c>
      <c r="ABM13" s="6">
        <v>0.37726433219909722</v>
      </c>
      <c r="ABN13" s="6">
        <v>0.13384864273071312</v>
      </c>
      <c r="ABO13" s="6">
        <v>-6.6416240310668687E-2</v>
      </c>
      <c r="ABP13" s="6">
        <v>3.319842758178923E-2</v>
      </c>
      <c r="ABQ13" s="6">
        <v>-0.23782477436065541</v>
      </c>
      <c r="ABR13" s="6">
        <v>0.24452795925140142</v>
      </c>
      <c r="ABS13" s="6">
        <v>-0.31330792961120446</v>
      </c>
      <c r="ABT13" s="6">
        <v>-2.6363814449309245E-2</v>
      </c>
      <c r="ABU13" s="6">
        <v>7.0112633132937752E-2</v>
      </c>
      <c r="ABV13" s="6">
        <v>0.14129552783966115</v>
      </c>
      <c r="ABW13" s="6">
        <v>-4.4784081554411118E-2</v>
      </c>
      <c r="ABX13" s="6">
        <v>-0.21606286821365195</v>
      </c>
      <c r="ABY13" s="6">
        <v>-0.10432039556503189</v>
      </c>
      <c r="ABZ13" s="6">
        <v>0.2683911794662473</v>
      </c>
      <c r="ACA13" s="6">
        <v>3.9478086853029733E-2</v>
      </c>
      <c r="ACB13" s="6">
        <v>7.5979875946046771E-2</v>
      </c>
      <c r="ACC13" s="6">
        <v>0.18418126049042122</v>
      </c>
      <c r="ACD13" s="6">
        <v>0.35140690746307507</v>
      </c>
      <c r="ACE13" s="6">
        <v>0.23434343280792314</v>
      </c>
      <c r="ACF13" s="6">
        <v>7.3895978355411174E-2</v>
      </c>
      <c r="ACG13" s="6">
        <v>0.17908606472015115</v>
      </c>
      <c r="ACH13" s="6">
        <v>-0.35502557811736951</v>
      </c>
      <c r="ACI13" s="6">
        <v>3.0435430431367289E-2</v>
      </c>
      <c r="ACJ13" s="6">
        <v>0.39736609401702905</v>
      </c>
      <c r="ACK13" s="6">
        <v>0.29737770500183131</v>
      </c>
      <c r="ACL13" s="6">
        <v>0.10302948894500731</v>
      </c>
      <c r="ACM13" s="6">
        <v>-0.11826680955886722</v>
      </c>
      <c r="ACN13" s="6">
        <v>0.37802801074981501</v>
      </c>
      <c r="ACO13" s="6">
        <v>0.16871435585021732</v>
      </c>
      <c r="ACP13" s="6">
        <v>0.43862597885132126</v>
      </c>
      <c r="ACQ13" s="6">
        <v>0.63729197921753111</v>
      </c>
      <c r="ACR13" s="6">
        <v>8.4903191947935136E-2</v>
      </c>
      <c r="ACS13" s="6">
        <v>0.19665553512573908</v>
      </c>
      <c r="ACT13" s="6">
        <v>0.22455987873077127</v>
      </c>
      <c r="ACU13" s="6">
        <v>-3.4360051727294665E-2</v>
      </c>
      <c r="ACV13" s="6">
        <v>-0.10754855928420941</v>
      </c>
      <c r="ACW13" s="6">
        <v>2.6735233688357146E-2</v>
      </c>
      <c r="ACX13" s="6">
        <v>-5.0911570167542705E-2</v>
      </c>
      <c r="ACY13" s="6">
        <v>0.33412182273864932</v>
      </c>
      <c r="ACZ13" s="6">
        <v>0.17682464065551917</v>
      </c>
      <c r="ADA13" s="6">
        <v>-0.18863796052932635</v>
      </c>
      <c r="ADB13" s="6">
        <v>-0.15288500843047964</v>
      </c>
      <c r="ADC13" s="6">
        <v>7.3389148139957602E-2</v>
      </c>
      <c r="ADD13" s="6">
        <v>0.26350905838012506</v>
      </c>
      <c r="ADE13" s="6">
        <v>0.21224517765045325</v>
      </c>
      <c r="ADF13" s="6">
        <v>7.0034384155274229E-2</v>
      </c>
      <c r="ADG13" s="6">
        <v>0.23870606365203939</v>
      </c>
      <c r="ADH13" s="6">
        <v>0.17037146034240908</v>
      </c>
      <c r="ADI13" s="6">
        <v>0.2219009155273472</v>
      </c>
      <c r="ADJ13" s="6">
        <v>0.5682713026046734</v>
      </c>
      <c r="ADK13" s="6">
        <v>-4.7633338546751204E-2</v>
      </c>
      <c r="ADL13" s="6">
        <v>-9.57186943054186E-2</v>
      </c>
      <c r="ADM13" s="6">
        <v>-0.14927643594741635</v>
      </c>
      <c r="ADN13" s="6">
        <v>7.7518247985843294E-2</v>
      </c>
      <c r="ADO13" s="6">
        <v>0.81955244483947509</v>
      </c>
      <c r="ADP13" s="6">
        <v>0.10119070949554522</v>
      </c>
      <c r="ADQ13" s="6">
        <v>0.11575560512542697</v>
      </c>
      <c r="ADR13" s="6">
        <v>-0.31374005136489758</v>
      </c>
      <c r="ADS13" s="6">
        <v>0.18816881122589724</v>
      </c>
      <c r="ADT13" s="6">
        <v>0.64176626148224114</v>
      </c>
      <c r="ADU13" s="6">
        <v>-0.10064323005676243</v>
      </c>
      <c r="ADV13" s="6">
        <v>0.2490910047531093</v>
      </c>
      <c r="ADW13" s="6">
        <v>7.7355598831179151E-2</v>
      </c>
      <c r="ADX13" s="6">
        <v>-2.6454794979094667E-2</v>
      </c>
      <c r="ADY13" s="6">
        <v>0.1126910203933713</v>
      </c>
      <c r="ADZ13" s="6">
        <v>4.7168015861512549E-2</v>
      </c>
      <c r="AEA13" s="6">
        <v>-0.24551945981979278</v>
      </c>
      <c r="AEB13" s="6">
        <v>-8.394347486495865E-2</v>
      </c>
      <c r="AEC13" s="6">
        <v>5.3630703926120966E-3</v>
      </c>
      <c r="AED13" s="6">
        <v>0.27941877784728925</v>
      </c>
      <c r="AEE13" s="6">
        <v>4.3998789215091344E-2</v>
      </c>
      <c r="AEF13" s="6">
        <v>-4.1721034622191053E-2</v>
      </c>
      <c r="AEG13" s="6">
        <v>-0.15388414916992055</v>
      </c>
      <c r="AEH13" s="6">
        <v>0.29765028896331919</v>
      </c>
      <c r="AEI13" s="6">
        <v>5.0875114822389281E-2</v>
      </c>
      <c r="AEJ13" s="6">
        <v>-8.0329430675505395E-2</v>
      </c>
      <c r="AEK13" s="6">
        <v>0.16581184806824129</v>
      </c>
      <c r="AEL13" s="6">
        <v>-9.9705105781552599E-3</v>
      </c>
      <c r="AEM13" s="6">
        <v>0.43873956146240128</v>
      </c>
      <c r="AEN13" s="6">
        <v>0.13930754604339946</v>
      </c>
      <c r="AEO13" s="6">
        <v>6.2795137786869223E-2</v>
      </c>
      <c r="AEP13" s="6">
        <v>2.0895099067688515E-2</v>
      </c>
      <c r="AEQ13" s="6">
        <v>0.20810306015014512</v>
      </c>
      <c r="AER13" s="6">
        <v>0.31768531742096134</v>
      </c>
      <c r="AES13" s="6">
        <v>9.6866702461245055E-2</v>
      </c>
      <c r="AET13" s="6">
        <v>-0.16537004766464142</v>
      </c>
      <c r="AEU13" s="6">
        <v>5.5812632465366538E-2</v>
      </c>
      <c r="AEV13" s="6">
        <v>0.18397655429840115</v>
      </c>
      <c r="AEW13" s="6">
        <v>0.29145932140350317</v>
      </c>
      <c r="AEX13" s="6">
        <v>-4.1215420341491171E-2</v>
      </c>
      <c r="AEY13" s="6">
        <v>-3.4781301593780262E-2</v>
      </c>
      <c r="AEZ13" s="6">
        <v>4.4562482261661165E-2</v>
      </c>
      <c r="AFA13" s="6">
        <v>-0.17733141241073502</v>
      </c>
      <c r="AFB13" s="6">
        <v>0.1263668531417852</v>
      </c>
      <c r="AFC13" s="6">
        <v>0.31288537921905918</v>
      </c>
      <c r="AFD13" s="6">
        <v>0.36994697990417719</v>
      </c>
      <c r="AFE13" s="6">
        <v>0.35390593948364713</v>
      </c>
      <c r="AFF13" s="6">
        <v>-0.324868965721129</v>
      </c>
      <c r="AFG13" s="6">
        <v>0.1698293680191032</v>
      </c>
      <c r="AFH13" s="6">
        <v>0.18464667739868135</v>
      </c>
      <c r="AFI13" s="6">
        <v>6.6004347229005222E-2</v>
      </c>
      <c r="AFJ13" s="6">
        <v>0.19752993526458923</v>
      </c>
      <c r="AFK13" s="6">
        <v>0.42655024471283121</v>
      </c>
      <c r="AFL13" s="6">
        <v>0.3131686920166053</v>
      </c>
      <c r="AFM13" s="6">
        <v>0.42292482795715519</v>
      </c>
      <c r="AFN13" s="6">
        <v>0.10581376495361726</v>
      </c>
      <c r="AFO13" s="6">
        <v>-3.3339953994750982E-2</v>
      </c>
      <c r="AFP13" s="6">
        <v>0.30969054641724325</v>
      </c>
      <c r="AFQ13" s="6">
        <v>5.9524702453613007E-2</v>
      </c>
      <c r="AFR13" s="6">
        <v>7.7279567146305253E-2</v>
      </c>
      <c r="AFS13" s="6">
        <v>3.0050587081911037E-2</v>
      </c>
      <c r="AFT13" s="6">
        <v>1.1648773574828027E-2</v>
      </c>
      <c r="AFU13" s="6">
        <v>-0.24128907976150354</v>
      </c>
      <c r="AFV13" s="6">
        <v>0.11252847852707122</v>
      </c>
      <c r="AFW13" s="6">
        <v>0.22880470695495309</v>
      </c>
      <c r="AFX13" s="6">
        <v>-0.10165882167816029</v>
      </c>
      <c r="AFY13" s="6">
        <v>7.8368687057497499E-2</v>
      </c>
      <c r="AFZ13" s="6">
        <v>-3.8243103599546746E-2</v>
      </c>
      <c r="AGA13" s="6">
        <v>6.4778005504608147E-2</v>
      </c>
      <c r="AGB13" s="6">
        <v>-6.0974610424040156E-2</v>
      </c>
      <c r="AGC13" s="6">
        <v>0.32494037094116129</v>
      </c>
      <c r="AGD13" s="6">
        <v>0.34883949699401723</v>
      </c>
      <c r="AGE13" s="6">
        <v>-7.9639745330809614E-2</v>
      </c>
      <c r="AGF13" s="6">
        <v>0.10732331218719322</v>
      </c>
      <c r="AGG13" s="6">
        <v>0.36844859066009705</v>
      </c>
      <c r="AGH13" s="6">
        <v>3.6884927177433184E-2</v>
      </c>
      <c r="AGI13" s="6">
        <v>0.3211746210098253</v>
      </c>
      <c r="AGJ13" s="6">
        <v>2.7508353614811118E-2</v>
      </c>
      <c r="AGK13" s="6">
        <v>4.4450866603854236E-2</v>
      </c>
      <c r="AGL13" s="6">
        <v>-0.13507438955306847</v>
      </c>
      <c r="AGM13" s="6">
        <v>0.31544620933533329</v>
      </c>
      <c r="AGN13" s="6">
        <v>0.47551507892609118</v>
      </c>
      <c r="AGO13" s="6">
        <v>-0.1198360806465153</v>
      </c>
      <c r="AGP13" s="6">
        <v>-0.22641573009490834</v>
      </c>
      <c r="AGQ13" s="6">
        <v>0.34163336696625313</v>
      </c>
      <c r="AGR13" s="6">
        <v>7.6688760757459527E-3</v>
      </c>
      <c r="AGS13" s="6">
        <v>-2.0151854133606231E-2</v>
      </c>
      <c r="AGT13" s="6">
        <v>0.1243880266189591</v>
      </c>
      <c r="AGU13" s="6">
        <v>0.30428836288452332</v>
      </c>
      <c r="AGV13" s="6">
        <v>1.9636928462985898E-2</v>
      </c>
      <c r="AGW13" s="6">
        <v>0.22421927394867341</v>
      </c>
      <c r="AGX13" s="6">
        <v>-0.26130540428161475</v>
      </c>
      <c r="AGY13" s="6">
        <v>0.25729441585541118</v>
      </c>
      <c r="AGZ13" s="6">
        <v>7.5528191947935142E-2</v>
      </c>
      <c r="AHA13" s="6">
        <v>2.0413588905333131E-2</v>
      </c>
      <c r="AHB13" s="6">
        <v>0.41171383800506722</v>
      </c>
      <c r="AHC13" s="6">
        <v>0.10278569402695154</v>
      </c>
      <c r="AHD13" s="6">
        <v>-1.9983416557325419E-3</v>
      </c>
      <c r="AHE13" s="6">
        <v>-0.13096284923553334</v>
      </c>
      <c r="AHF13" s="6">
        <v>-1.1447334861756978E-2</v>
      </c>
      <c r="AHG13" s="6">
        <v>0.19086160602569713</v>
      </c>
      <c r="AHH13" s="6">
        <v>-9.9623740291593862E-2</v>
      </c>
      <c r="AHI13" s="6">
        <v>6.6023158454895273E-2</v>
      </c>
      <c r="AHJ13" s="6">
        <v>5.2316784286503271E-2</v>
      </c>
      <c r="AHK13" s="6">
        <v>0.22545666637421108</v>
      </c>
      <c r="AHL13" s="6">
        <v>0.15314474048614529</v>
      </c>
      <c r="AHM13" s="6">
        <v>-8.2148969745632128E-2</v>
      </c>
      <c r="AHN13" s="6">
        <v>0.36679313125610724</v>
      </c>
      <c r="AHO13" s="6">
        <v>0.40742423477172929</v>
      </c>
      <c r="AHP13" s="6">
        <v>0.10332438888549937</v>
      </c>
      <c r="AHQ13" s="6">
        <v>0.18138182106018302</v>
      </c>
      <c r="AHR13" s="6">
        <v>-9.6865964508054916E-2</v>
      </c>
      <c r="AHS13" s="6">
        <v>-0.1247959142684926</v>
      </c>
      <c r="AHT13" s="6">
        <v>0.39708385410308705</v>
      </c>
      <c r="AHU13" s="6">
        <v>-0.25942406711578236</v>
      </c>
      <c r="AHV13" s="6">
        <v>0.38978717269897539</v>
      </c>
      <c r="AHW13" s="6">
        <v>-0.31686178503036339</v>
      </c>
      <c r="AHX13" s="6">
        <v>6.118674221039111E-2</v>
      </c>
      <c r="AHY13" s="6">
        <v>-0.13058319149017175</v>
      </c>
      <c r="AHZ13" s="6">
        <v>0.16551787796020534</v>
      </c>
      <c r="AIA13" s="6">
        <v>0.15383152904510738</v>
      </c>
      <c r="AIB13" s="6">
        <v>-0.22107906398773058</v>
      </c>
      <c r="AIC13" s="6">
        <v>-4.9572325325010352E-2</v>
      </c>
      <c r="AID13" s="6">
        <v>9.5282339477540112E-2</v>
      </c>
      <c r="AIE13" s="6">
        <v>-0.1454640871047963</v>
      </c>
      <c r="AIF13" s="6">
        <v>9.3895244026185404E-2</v>
      </c>
      <c r="AIG13" s="6">
        <v>-0.28198276815414336</v>
      </c>
      <c r="AIH13" s="6">
        <v>9.949526729583312E-2</v>
      </c>
      <c r="AII13" s="6">
        <v>0.43322057666778324</v>
      </c>
      <c r="AIJ13" s="6">
        <v>0.58582460823059102</v>
      </c>
      <c r="AIK13" s="6">
        <v>-2.401934919357154E-2</v>
      </c>
      <c r="AIL13" s="6">
        <v>-2.2349620437620746E-2</v>
      </c>
      <c r="AIM13" s="6">
        <v>-2.9747975444789711E-2</v>
      </c>
      <c r="AIN13" s="6">
        <v>7.1633338356018317E-2</v>
      </c>
      <c r="AIO13" s="6">
        <v>0.10665984096527124</v>
      </c>
      <c r="AIP13" s="6">
        <v>-6.3155425167082557E-2</v>
      </c>
      <c r="AIQ13" s="6">
        <v>-5.5345154380795014E-2</v>
      </c>
      <c r="AIR13" s="6">
        <v>0.31359913291931124</v>
      </c>
      <c r="AIS13" s="6">
        <v>0.40563723983765099</v>
      </c>
      <c r="AIT13" s="6">
        <v>0.50824496688843324</v>
      </c>
      <c r="AIU13" s="6">
        <v>-6.8140149688720036E-2</v>
      </c>
      <c r="AIV13" s="6">
        <v>0.22170464935302919</v>
      </c>
      <c r="AIW13" s="6">
        <v>-6.366100368499597E-2</v>
      </c>
      <c r="AIX13" s="6">
        <v>6.9396876716613223E-2</v>
      </c>
      <c r="AIY13" s="6">
        <v>0.21109032573699921</v>
      </c>
      <c r="AIZ13" s="6">
        <v>0.19723153057098308</v>
      </c>
      <c r="AJA13" s="6">
        <v>0.16090547981262338</v>
      </c>
      <c r="AJB13" s="6">
        <v>0.26468994560241937</v>
      </c>
      <c r="AJC13" s="6">
        <v>0.22366051616668514</v>
      </c>
      <c r="AJD13" s="6">
        <v>0.19693412723541337</v>
      </c>
      <c r="AJE13" s="6">
        <v>0.2904125446319612</v>
      </c>
      <c r="AJF13" s="6">
        <v>0.59473762454987122</v>
      </c>
      <c r="AJG13" s="6">
        <v>-7.2283053970334799E-2</v>
      </c>
      <c r="AJH13" s="6">
        <v>-1.5202212905880867E-2</v>
      </c>
      <c r="AJI13" s="6">
        <v>0.14918086471557906</v>
      </c>
      <c r="AJJ13" s="6">
        <v>0.24998736324310544</v>
      </c>
      <c r="AJK13" s="6">
        <v>-1.4815387725751125E-4</v>
      </c>
      <c r="AJL13" s="6">
        <v>-0.39971954879760635</v>
      </c>
      <c r="AJM13" s="6">
        <v>0.14141390266418724</v>
      </c>
      <c r="AJN13" s="6">
        <v>-9.1240227794645759E-2</v>
      </c>
      <c r="AJO13" s="6">
        <v>5.0519632720947255E-2</v>
      </c>
      <c r="AJP13" s="6">
        <v>0.32895259799957144</v>
      </c>
      <c r="AJQ13" s="6">
        <v>-0.12414556798934803</v>
      </c>
      <c r="AJR13" s="6">
        <v>0.29491350593567134</v>
      </c>
      <c r="AJS13" s="6">
        <v>-0.33902562913894463</v>
      </c>
      <c r="AJT13" s="6">
        <v>-0.10042804536819325</v>
      </c>
      <c r="AJU13" s="6">
        <v>0.13907744827270535</v>
      </c>
      <c r="AJV13" s="6">
        <v>-0.14148873147964358</v>
      </c>
      <c r="AJW13" s="6">
        <v>-0.14256737289428617</v>
      </c>
      <c r="AJX13" s="6">
        <v>0.10523254814147708</v>
      </c>
      <c r="AJY13" s="6">
        <v>6.7700361633303174E-2</v>
      </c>
      <c r="AJZ13" s="6">
        <v>0.1607230180740391</v>
      </c>
      <c r="AKA13" s="6">
        <v>0.1476012939453154</v>
      </c>
      <c r="AKB13" s="6">
        <v>9.2923993110685943E-3</v>
      </c>
      <c r="AKC13" s="6">
        <v>0.31087565364837938</v>
      </c>
      <c r="AKD13" s="6">
        <v>0.11458959522247526</v>
      </c>
      <c r="AKE13" s="6">
        <v>9.2111324691777241E-2</v>
      </c>
      <c r="AKF13" s="6">
        <v>-0.13937110958099205</v>
      </c>
      <c r="AKG13" s="6">
        <v>3.3705543899541189E-2</v>
      </c>
      <c r="AKH13" s="6">
        <v>0.28378748836517148</v>
      </c>
      <c r="AKI13" s="6">
        <v>-4.4475627517698332E-2</v>
      </c>
      <c r="AKJ13" s="6">
        <v>0.27729253711700119</v>
      </c>
      <c r="AKK13" s="6">
        <v>9.0904259109495192E-2</v>
      </c>
      <c r="AKL13" s="6">
        <v>-2.9574638366709968E-3</v>
      </c>
      <c r="AKM13" s="6">
        <v>0.26512668075561924</v>
      </c>
      <c r="AKN13" s="6">
        <v>5.2657598495496651E-3</v>
      </c>
      <c r="AKO13" s="6">
        <v>0.22251717987060304</v>
      </c>
      <c r="AKP13" s="6">
        <v>1.1550175571442174E-2</v>
      </c>
      <c r="AKQ13" s="6">
        <v>-0.25067509469985816</v>
      </c>
      <c r="AKR13" s="6">
        <v>0.17805759849548736</v>
      </c>
      <c r="AKS13" s="6">
        <v>9.3742894554135245E-2</v>
      </c>
      <c r="AKT13" s="6">
        <v>-7.485221681594742E-2</v>
      </c>
      <c r="AKU13" s="6">
        <v>1.4053105735778532E-2</v>
      </c>
      <c r="AKV13" s="6">
        <v>-0.13180127201080177</v>
      </c>
      <c r="AKW13" s="6">
        <v>-4.4901097393032427E-2</v>
      </c>
      <c r="AKX13" s="6">
        <v>-0.20344708023071129</v>
      </c>
      <c r="AKY13" s="6">
        <v>9.5150124454502535E-2</v>
      </c>
      <c r="AKZ13" s="6">
        <v>0.14443499984741714</v>
      </c>
      <c r="ALA13" s="6">
        <v>0.38483209552764919</v>
      </c>
      <c r="ALB13" s="6">
        <v>0.1587001317977913</v>
      </c>
      <c r="ALC13" s="6">
        <v>2.2516297721861721E-2</v>
      </c>
      <c r="ALD13" s="6">
        <v>0.17648990097045925</v>
      </c>
      <c r="ALE13" s="6">
        <v>0.26599807682037324</v>
      </c>
      <c r="ALF13" s="6">
        <v>3.6749135875704823E-2</v>
      </c>
      <c r="ALG13" s="6">
        <v>-9.4562662219999621E-2</v>
      </c>
      <c r="ALH13" s="6">
        <v>2.1761416816713279E-2</v>
      </c>
      <c r="ALI13" s="6">
        <v>4.8870396041871433E-2</v>
      </c>
      <c r="ALJ13" s="6">
        <v>0.16086041870117107</v>
      </c>
      <c r="ALK13" s="6">
        <v>6.7607521438599161E-2</v>
      </c>
      <c r="ALL13" s="6">
        <v>1.8673729324341345E-2</v>
      </c>
      <c r="ALM13" s="6">
        <v>0.12298426570892733</v>
      </c>
      <c r="ALN13" s="6">
        <v>4.5769547843932293E-2</v>
      </c>
      <c r="ALO13" s="6">
        <v>0.22334594669342117</v>
      </c>
      <c r="ALP13" s="6">
        <v>3.9625286483769166E-2</v>
      </c>
      <c r="ALQ13" s="10">
        <v>0.10400000000000149</v>
      </c>
      <c r="ALR13" s="10">
        <v>-0.18415669379234131</v>
      </c>
      <c r="ALS13" s="10">
        <v>9.3819069290160317E-2</v>
      </c>
      <c r="ALT13" s="10">
        <v>0.42482782664299362</v>
      </c>
      <c r="ALU13" s="7"/>
      <c r="AMF13" s="7"/>
    </row>
    <row r="14" spans="1:1021" ht="41.25" customHeight="1" x14ac:dyDescent="0.3">
      <c r="B14" s="4" t="s">
        <v>14</v>
      </c>
      <c r="C14" s="5" t="s">
        <v>12</v>
      </c>
      <c r="D14" s="5" t="s">
        <v>38</v>
      </c>
      <c r="E14" s="6">
        <v>-0.17943899581432382</v>
      </c>
      <c r="F14" s="6">
        <v>4.3964267277719307E-2</v>
      </c>
      <c r="G14" s="6">
        <v>0.79367516090870338</v>
      </c>
      <c r="H14" s="6">
        <v>-0.269306873774529</v>
      </c>
      <c r="I14" s="6">
        <v>-0.11248040149211938</v>
      </c>
      <c r="J14" s="6">
        <v>2.0006347203251354E-2</v>
      </c>
      <c r="K14" s="6">
        <v>-6.1487030482292988E-2</v>
      </c>
      <c r="L14" s="6">
        <v>0.16678955605029538</v>
      </c>
      <c r="M14" s="6">
        <v>0.11477801849841524</v>
      </c>
      <c r="N14" s="6">
        <v>0.5179336314439793</v>
      </c>
      <c r="O14" s="6">
        <v>0.25345866730213118</v>
      </c>
      <c r="P14" s="6">
        <v>-1.9751715159420608E-2</v>
      </c>
      <c r="Q14" s="6">
        <v>0.50963623573779537</v>
      </c>
      <c r="R14" s="6">
        <v>0.26720330765247546</v>
      </c>
      <c r="S14" s="6">
        <v>0.27789151718615934</v>
      </c>
      <c r="T14" s="6">
        <v>-0.13933088729381587</v>
      </c>
      <c r="U14" s="6">
        <v>0.41996061851978339</v>
      </c>
      <c r="V14" s="6">
        <v>-9.9704360461235458E-2</v>
      </c>
      <c r="W14" s="6">
        <v>-4.4508718943596301E-2</v>
      </c>
      <c r="X14" s="6">
        <v>1.630661537647126E-2</v>
      </c>
      <c r="Y14" s="6">
        <v>-0.23455989310741504</v>
      </c>
      <c r="Z14" s="6">
        <v>-9.935974574088664E-3</v>
      </c>
      <c r="AA14" s="6">
        <v>0.25836718132496339</v>
      </c>
      <c r="AB14" s="6">
        <v>1.1774755024907428E-2</v>
      </c>
      <c r="AC14" s="6">
        <v>0.51874659111500332</v>
      </c>
      <c r="AD14" s="6">
        <v>0.4934857611894593</v>
      </c>
      <c r="AE14" s="6">
        <v>-0.1784220452070247</v>
      </c>
      <c r="AF14" s="6">
        <v>0.20166370918750748</v>
      </c>
      <c r="AG14" s="6">
        <v>-0.12691612193584512</v>
      </c>
      <c r="AH14" s="6">
        <v>0.52054188301563542</v>
      </c>
      <c r="AI14" s="6">
        <v>0.36003806641101532</v>
      </c>
      <c r="AJ14" s="6">
        <v>0.22428696205616327</v>
      </c>
      <c r="AK14" s="6">
        <v>-4.2764996981621464E-2</v>
      </c>
      <c r="AL14" s="6">
        <v>-0.29616494128704174</v>
      </c>
      <c r="AM14" s="6">
        <v>-0.14836714217662866</v>
      </c>
      <c r="AN14" s="6">
        <v>0.23505084564686338</v>
      </c>
      <c r="AO14" s="6">
        <v>0.14652621796131546</v>
      </c>
      <c r="AP14" s="6">
        <v>-0.27673737952709221</v>
      </c>
      <c r="AQ14" s="6">
        <v>0.17773010780811535</v>
      </c>
      <c r="AR14" s="6">
        <v>0.61331584503650327</v>
      </c>
      <c r="AS14" s="6">
        <v>-2.8444861865044184E-2</v>
      </c>
      <c r="AT14" s="6">
        <v>0.50906517555713937</v>
      </c>
      <c r="AU14" s="6">
        <v>0.33517677834033521</v>
      </c>
      <c r="AV14" s="6">
        <v>0.40833041718005936</v>
      </c>
      <c r="AW14" s="6">
        <v>0.26376764824390742</v>
      </c>
      <c r="AX14" s="6">
        <v>-0.21221151301860902</v>
      </c>
      <c r="AY14" s="6">
        <v>0.32490456154346348</v>
      </c>
      <c r="AZ14" s="6">
        <v>0.33471157600879142</v>
      </c>
      <c r="BA14" s="6">
        <v>-8.5995411372185429E-2</v>
      </c>
      <c r="BB14" s="6">
        <v>0.19099009087085922</v>
      </c>
      <c r="BC14" s="6">
        <v>-0.16802086780071299</v>
      </c>
      <c r="BD14" s="6">
        <v>0.15334460785388346</v>
      </c>
      <c r="BE14" s="6">
        <v>0.27915265610217521</v>
      </c>
      <c r="BF14" s="6">
        <v>-0.16285593459606185</v>
      </c>
      <c r="BG14" s="6">
        <v>0.15236342003345926</v>
      </c>
      <c r="BH14" s="6">
        <v>0.22202217628955931</v>
      </c>
      <c r="BI14" s="6">
        <v>0.25879261543750742</v>
      </c>
      <c r="BJ14" s="6">
        <v>0.40885741760731131</v>
      </c>
      <c r="BK14" s="6">
        <v>0.26549627830982325</v>
      </c>
      <c r="BL14" s="6">
        <v>3.6891103291511386E-2</v>
      </c>
      <c r="BM14" s="6">
        <v>1.9418406987191432E-2</v>
      </c>
      <c r="BN14" s="6">
        <v>0.16782496025561924</v>
      </c>
      <c r="BO14" s="6">
        <v>6.5309358143807381E-2</v>
      </c>
      <c r="BP14" s="6">
        <v>0.16006000092029929</v>
      </c>
      <c r="BQ14" s="6">
        <v>-0.13872241923809106</v>
      </c>
      <c r="BR14" s="6">
        <v>0.38398182442187923</v>
      </c>
      <c r="BS14" s="6">
        <v>0.24684598495960727</v>
      </c>
      <c r="BT14" s="6">
        <v>4.1444068193394225E-3</v>
      </c>
      <c r="BU14" s="6">
        <v>0.15376246025561924</v>
      </c>
      <c r="BV14" s="6">
        <v>-0.12779366919994384</v>
      </c>
      <c r="BW14" s="6">
        <v>0.26588108589649129</v>
      </c>
      <c r="BX14" s="6">
        <v>0.48253734161853534</v>
      </c>
      <c r="BY14" s="6">
        <v>0.37468307068347539</v>
      </c>
      <c r="BZ14" s="6">
        <v>0.22167570641041132</v>
      </c>
      <c r="CA14" s="6">
        <v>0.43553273727893949</v>
      </c>
      <c r="CB14" s="6">
        <v>0.22240154793262731</v>
      </c>
      <c r="CC14" s="6">
        <v>-0.13694164702892345</v>
      </c>
      <c r="CD14" s="6">
        <v>0.23981130173206741</v>
      </c>
      <c r="CE14" s="6">
        <v>0.21751477768420732</v>
      </c>
      <c r="CF14" s="6">
        <v>1.4433932805059328E-2</v>
      </c>
      <c r="CG14" s="6">
        <v>-0.15623259494304659</v>
      </c>
      <c r="CH14" s="6">
        <v>-0.10302228877544471</v>
      </c>
      <c r="CI14" s="6">
        <v>0.43795745422839538</v>
      </c>
      <c r="CJ14" s="6">
        <v>-9.2823671793937829E-2</v>
      </c>
      <c r="CK14" s="6">
        <v>0.17666866829395145</v>
      </c>
      <c r="CL14" s="6">
        <v>0.10307900955676724</v>
      </c>
      <c r="CM14" s="6">
        <v>2.5945544743535359E-2</v>
      </c>
      <c r="CN14" s="6">
        <v>3.1558299565319366E-2</v>
      </c>
      <c r="CO14" s="6">
        <v>-0.22857327411174788</v>
      </c>
      <c r="CP14" s="6">
        <v>-0.25083432147502982</v>
      </c>
      <c r="CQ14" s="6">
        <v>1.9411540532111443E-2</v>
      </c>
      <c r="CR14" s="6">
        <v>0.31306793739795535</v>
      </c>
      <c r="CS14" s="6">
        <v>-0.38118717620372822</v>
      </c>
      <c r="CT14" s="6">
        <v>2.2357106709479338E-2</v>
      </c>
      <c r="CU14" s="6">
        <v>0.8007723574876795</v>
      </c>
      <c r="CV14" s="6">
        <v>0.31682102730274742</v>
      </c>
      <c r="CW14" s="6">
        <v>0.65546386291981129</v>
      </c>
      <c r="CX14" s="6">
        <v>9.3210196995731284E-2</v>
      </c>
      <c r="CY14" s="6">
        <v>0.28433525612354338</v>
      </c>
      <c r="CZ14" s="6">
        <v>0.24682838966846346</v>
      </c>
      <c r="DA14" s="6">
        <v>-8.4319209551812296E-2</v>
      </c>
      <c r="DB14" s="6">
        <v>-6.4571070170403061E-2</v>
      </c>
      <c r="DC14" s="6">
        <v>0.24453127434253144</v>
      </c>
      <c r="DD14" s="6">
        <v>0.27088544418812344</v>
      </c>
      <c r="DE14" s="6">
        <v>0.44157249977588342</v>
      </c>
      <c r="DF14" s="6">
        <v>-0.10717484900951467</v>
      </c>
      <c r="DG14" s="6">
        <v>0.22579629471302337</v>
      </c>
      <c r="DH14" s="6">
        <v>0.3450882201433193</v>
      </c>
      <c r="DI14" s="6">
        <v>6.5635085606579394E-2</v>
      </c>
      <c r="DJ14" s="6">
        <v>0.1101551776170713</v>
      </c>
      <c r="DK14" s="6">
        <v>0.30242607643604347</v>
      </c>
      <c r="DL14" s="6">
        <v>0.1502853160142873</v>
      </c>
      <c r="DM14" s="6">
        <v>-9.9402307963372225E-2</v>
      </c>
      <c r="DN14" s="6">
        <v>-0.15977876136302949</v>
      </c>
      <c r="DO14" s="6">
        <v>-0.10663762042522498</v>
      </c>
      <c r="DP14" s="6">
        <v>-0.16123266170024939</v>
      </c>
      <c r="DQ14" s="6">
        <v>-6.5385603404045381E-2</v>
      </c>
      <c r="DR14" s="6">
        <v>-6.9873189425468996E-2</v>
      </c>
      <c r="DS14" s="6">
        <v>2.0109200978279236E-2</v>
      </c>
      <c r="DT14" s="6">
        <v>3.7913560913815925E-6</v>
      </c>
      <c r="DU14" s="6">
        <v>-0.103134726977349</v>
      </c>
      <c r="DV14" s="6">
        <v>4.4554639363283396E-2</v>
      </c>
      <c r="DW14" s="6">
        <v>-0.25021054694652667</v>
      </c>
      <c r="DX14" s="6">
        <v>9.8847413563727379E-2</v>
      </c>
      <c r="DY14" s="6">
        <v>0.34457280685901948</v>
      </c>
      <c r="DZ14" s="6">
        <v>-0.17098410079479298</v>
      </c>
      <c r="EA14" s="6">
        <v>0.29912016441821931</v>
      </c>
      <c r="EB14" s="6">
        <v>0.11213944008350329</v>
      </c>
      <c r="EC14" s="6">
        <v>0.40885684540271927</v>
      </c>
      <c r="ED14" s="6">
        <v>0.31364386131763122</v>
      </c>
      <c r="EE14" s="6">
        <v>-0.10038671443462387</v>
      </c>
      <c r="EF14" s="6">
        <v>-8.1077241396904268E-2</v>
      </c>
      <c r="EG14" s="6">
        <v>0.15971224358081937</v>
      </c>
      <c r="EH14" s="6">
        <v>0.15333616783618725</v>
      </c>
      <c r="EI14" s="6">
        <v>0.2940748934984152</v>
      </c>
      <c r="EJ14" s="6">
        <v>0.32706434776783133</v>
      </c>
      <c r="EK14" s="6">
        <v>0.37665731956958326</v>
      </c>
      <c r="EL14" s="6">
        <v>1.9784045720099459E-2</v>
      </c>
      <c r="EM14" s="6">
        <v>0.57450134804248743</v>
      </c>
      <c r="EN14" s="6">
        <v>-0.15975880572795909</v>
      </c>
      <c r="EO14" s="6">
        <v>8.3349967503551253E-2</v>
      </c>
      <c r="EP14" s="6">
        <v>0.44047944595813127</v>
      </c>
      <c r="EQ14" s="6">
        <v>0.14490416100025136</v>
      </c>
      <c r="ER14" s="6">
        <v>0.32047455360889121</v>
      </c>
      <c r="ES14" s="6">
        <v>0.33284633209705128</v>
      </c>
      <c r="ET14" s="6">
        <v>-0.12874789187908267</v>
      </c>
      <c r="EU14" s="6">
        <v>0.25101249268054737</v>
      </c>
      <c r="EV14" s="6">
        <v>0.38533065369129538</v>
      </c>
      <c r="EW14" s="6">
        <v>0.77248327782153536</v>
      </c>
      <c r="EX14" s="6">
        <v>6.0465503239631235E-2</v>
      </c>
      <c r="EY14" s="6">
        <v>-6.3760613894462997E-2</v>
      </c>
      <c r="EZ14" s="6">
        <v>0.20530850937365938</v>
      </c>
      <c r="FA14" s="6">
        <v>-6.6969894862175389E-2</v>
      </c>
      <c r="FB14" s="6">
        <v>0.34723026802539547</v>
      </c>
      <c r="FC14" s="6">
        <v>0.26822311928272735</v>
      </c>
      <c r="FD14" s="6">
        <v>1.9553590321535357E-2</v>
      </c>
      <c r="FE14" s="6">
        <v>-0.2127518887281426</v>
      </c>
      <c r="FF14" s="6">
        <v>0.98830082466602331</v>
      </c>
      <c r="FG14" s="6">
        <v>0.37590944817065941</v>
      </c>
      <c r="FH14" s="6">
        <v>0.3487428908586474</v>
      </c>
      <c r="FI14" s="6">
        <v>0.11544635345936338</v>
      </c>
      <c r="FJ14" s="6">
        <v>-0.30562262485027381</v>
      </c>
      <c r="FK14" s="6">
        <v>0.2151777510881393</v>
      </c>
      <c r="FL14" s="6">
        <v>-0.13747572848796899</v>
      </c>
      <c r="FM14" s="6">
        <v>0.14416072418689127</v>
      </c>
      <c r="FN14" s="6">
        <v>-2.204940268993379E-2</v>
      </c>
      <c r="FO14" s="6">
        <v>0.10032942345142723</v>
      </c>
      <c r="FP14" s="6">
        <v>-0.21366748759746659</v>
      </c>
      <c r="FQ14" s="6">
        <v>6.261255791187538E-2</v>
      </c>
      <c r="FR14" s="6">
        <v>-3.5641049838066645E-2</v>
      </c>
      <c r="FS14" s="6">
        <v>0.28073036720752731</v>
      </c>
      <c r="FT14" s="6">
        <v>0.1407881503343634</v>
      </c>
      <c r="FU14" s="6">
        <v>-1.997344443798053E-2</v>
      </c>
      <c r="FV14" s="6">
        <v>0.16156647255421122</v>
      </c>
      <c r="FW14" s="6">
        <v>0.17359020760059529</v>
      </c>
      <c r="FX14" s="6">
        <v>-4.2724155879021106E-2</v>
      </c>
      <c r="FY14" s="6">
        <v>2.1574473881723483E-2</v>
      </c>
      <c r="FZ14" s="6">
        <v>0.12462751915454343</v>
      </c>
      <c r="GA14" s="6">
        <v>-0.1124907727003099</v>
      </c>
      <c r="GB14" s="6">
        <v>-0.12942953059673351</v>
      </c>
      <c r="GC14" s="6">
        <v>5.7333255314831341E-2</v>
      </c>
      <c r="GD14" s="6">
        <v>0.57709829857349937</v>
      </c>
      <c r="GE14" s="6">
        <v>0.11333506157398743</v>
      </c>
      <c r="GF14" s="6">
        <v>0.47799704124927533</v>
      </c>
      <c r="GG14" s="6">
        <v>0.12060535004138345</v>
      </c>
      <c r="GH14" s="6">
        <v>-0.21756777713298905</v>
      </c>
      <c r="GI14" s="6">
        <v>0.77491886665821541</v>
      </c>
      <c r="GJ14" s="6">
        <v>0.31592938950062344</v>
      </c>
      <c r="GK14" s="6">
        <v>-8.7703728175163406E-2</v>
      </c>
      <c r="GL14" s="6">
        <v>0.15904862930774327</v>
      </c>
      <c r="GM14" s="6">
        <v>-5.2099298930169097E-2</v>
      </c>
      <c r="GN14" s="6">
        <v>1.2604308629039267E-2</v>
      </c>
      <c r="GO14" s="6">
        <v>-7.8833412623405458E-2</v>
      </c>
      <c r="GP14" s="6">
        <v>-2.90912384748463E-2</v>
      </c>
      <c r="GQ14" s="6">
        <v>9.2792773747439466E-2</v>
      </c>
      <c r="GR14" s="6">
        <v>-0.11188681075573022</v>
      </c>
      <c r="GS14" s="6">
        <v>0.10132906486988345</v>
      </c>
      <c r="GT14" s="6">
        <v>1.866982033252728E-2</v>
      </c>
      <c r="GU14" s="6">
        <v>8.4333587193491322E-2</v>
      </c>
      <c r="GV14" s="6">
        <v>0.12502348473071931</v>
      </c>
      <c r="GW14" s="6">
        <v>0.2281922583818394</v>
      </c>
      <c r="GX14" s="6">
        <v>-9.7301673388481419E-2</v>
      </c>
      <c r="GY14" s="6">
        <v>-0.11259884784221703</v>
      </c>
      <c r="GZ14" s="6">
        <v>0.21363852074146736</v>
      </c>
      <c r="HA14" s="6">
        <v>5.3102374577519471E-2</v>
      </c>
      <c r="HB14" s="6">
        <v>-0.27176699588298903</v>
      </c>
      <c r="HC14" s="6">
        <v>0.13246614983081936</v>
      </c>
      <c r="HD14" s="6">
        <v>0.32355773499011919</v>
      </c>
      <c r="HE14" s="6">
        <v>4.4333768391611447E-2</v>
      </c>
      <c r="HF14" s="6">
        <v>0.19365184357166329</v>
      </c>
      <c r="HG14" s="6">
        <v>0.30967404892444728</v>
      </c>
      <c r="HH14" s="6">
        <v>6.7179179692271426E-2</v>
      </c>
      <c r="HI14" s="6">
        <v>8.0869317555431405E-2</v>
      </c>
      <c r="HJ14" s="6">
        <v>-2.1804642176628659E-2</v>
      </c>
      <c r="HK14" s="6">
        <v>-0.15438995311260303</v>
      </c>
      <c r="HL14" s="6">
        <v>-0.21331279227733627</v>
      </c>
      <c r="HM14" s="6">
        <v>0.31301300575732738</v>
      </c>
      <c r="HN14" s="6">
        <v>0.12220566322803536</v>
      </c>
      <c r="HO14" s="6">
        <v>0.16574556877612734</v>
      </c>
      <c r="HP14" s="6">
        <v>-7.2886919474602296E-2</v>
      </c>
      <c r="HQ14" s="6">
        <v>0.10955393364429539</v>
      </c>
      <c r="HR14" s="6">
        <v>-0.1173844094038015</v>
      </c>
      <c r="HS14" s="6">
        <v>0.31560909798145143</v>
      </c>
      <c r="HT14" s="6">
        <v>5.6462073826787307E-2</v>
      </c>
      <c r="HU14" s="6">
        <v>0.38854601433277136</v>
      </c>
      <c r="HV14" s="6">
        <v>3.9964843297007481E-2</v>
      </c>
      <c r="HW14" s="6">
        <v>0.2119887118577993</v>
      </c>
      <c r="HX14" s="6">
        <v>-0.16170115420818423</v>
      </c>
      <c r="HY14" s="6">
        <v>8.1767678761487425E-2</v>
      </c>
      <c r="HZ14" s="6">
        <v>8.3734345936775326E-2</v>
      </c>
      <c r="IA14" s="6">
        <v>0.50750505974293136</v>
      </c>
      <c r="IB14" s="6">
        <v>0.13778808166981127</v>
      </c>
      <c r="IC14" s="6">
        <v>2.5506234669683353E-2</v>
      </c>
      <c r="ID14" s="6">
        <v>0.41754362633228337</v>
      </c>
      <c r="IE14" s="6">
        <v>0.14325563957691523</v>
      </c>
      <c r="IF14" s="6">
        <v>7.7059579396247455E-2</v>
      </c>
      <c r="IG14" s="6">
        <v>-8.5703515505791791E-2</v>
      </c>
      <c r="IH14" s="6">
        <v>0.13172071030139934</v>
      </c>
      <c r="II14" s="6">
        <v>0.38520677139759529</v>
      </c>
      <c r="IJ14" s="6">
        <v>0.20615937759875944</v>
      </c>
      <c r="IK14" s="6">
        <v>0.40321619560718336</v>
      </c>
      <c r="IL14" s="6">
        <v>-0.18062803695201901</v>
      </c>
      <c r="IM14" s="6">
        <v>2.2707725071907429E-2</v>
      </c>
      <c r="IN14" s="6">
        <v>0.14928581764697935</v>
      </c>
      <c r="IO14" s="6">
        <v>-3.0236577486991892E-2</v>
      </c>
      <c r="IP14" s="6">
        <v>0.10620424797535141</v>
      </c>
      <c r="IQ14" s="6">
        <v>0.44650576164722344</v>
      </c>
      <c r="IR14" s="6">
        <v>-0.12426123569011742</v>
      </c>
      <c r="IS14" s="6">
        <v>0.19273259689808331</v>
      </c>
      <c r="IT14" s="6">
        <v>-4.1465162730217789E-2</v>
      </c>
      <c r="IU14" s="6">
        <v>0.44218375732898318</v>
      </c>
      <c r="IV14" s="6">
        <v>8.8091683888439479E-2</v>
      </c>
      <c r="IW14" s="6">
        <v>0.1645256285905794</v>
      </c>
      <c r="IX14" s="6">
        <v>-7.5347180128085677E-3</v>
      </c>
      <c r="IY14" s="6">
        <v>0.27810695221424331</v>
      </c>
      <c r="IZ14" s="6">
        <v>5.2978282213193596E-3</v>
      </c>
      <c r="JA14" s="6">
        <v>2.1581626439099458E-2</v>
      </c>
      <c r="JB14" s="6">
        <v>-7.521343181133297E-2</v>
      </c>
      <c r="JC14" s="6">
        <v>0.13599422028064739</v>
      </c>
      <c r="JD14" s="6">
        <v>0.27942173531055536</v>
      </c>
      <c r="JE14" s="6">
        <v>2.2120643162723476E-2</v>
      </c>
      <c r="JF14" s="6">
        <v>-0.1863512272596366</v>
      </c>
      <c r="JG14" s="6">
        <v>-4.3470882868767061E-2</v>
      </c>
      <c r="JH14" s="6">
        <v>7.3434806370731284E-2</v>
      </c>
      <c r="JI14" s="6">
        <v>0.30379278709888735</v>
      </c>
      <c r="JJ14" s="6">
        <v>0.26468517830372351</v>
      </c>
      <c r="JK14" s="6">
        <v>1.3645864033703416E-2</v>
      </c>
      <c r="JL14" s="6">
        <v>0.23987782051563541</v>
      </c>
      <c r="JM14" s="6">
        <v>0.7255201583147034</v>
      </c>
      <c r="JN14" s="6">
        <v>0.42784473946094337</v>
      </c>
      <c r="JO14" s="6">
        <v>-0.20994701335430227</v>
      </c>
      <c r="JP14" s="6">
        <v>0.2795964007616033</v>
      </c>
      <c r="JQ14" s="6">
        <v>0.45165588905811538</v>
      </c>
      <c r="JR14" s="6">
        <v>0.19825751831531935</v>
      </c>
      <c r="JS14" s="6">
        <v>-0.15228552768230466</v>
      </c>
      <c r="JT14" s="6">
        <v>-9.9304890131951457E-2</v>
      </c>
      <c r="JU14" s="6">
        <v>6.1441970372195329E-2</v>
      </c>
      <c r="JV14" s="6">
        <v>-0.16079935977459062</v>
      </c>
      <c r="JW14" s="6">
        <v>-0.23988654563427064</v>
      </c>
      <c r="JX14" s="6">
        <v>0.24452412178516744</v>
      </c>
      <c r="JY14" s="6">
        <v>0.17592566063403536</v>
      </c>
      <c r="JZ14" s="6">
        <v>0.35681512405871929</v>
      </c>
      <c r="KA14" s="6">
        <v>0.22313253929614738</v>
      </c>
      <c r="KB14" s="6">
        <v>0.11160657455920731</v>
      </c>
      <c r="KC14" s="6">
        <v>8.7908006215091372E-2</v>
      </c>
      <c r="KD14" s="6">
        <v>8.1373858952519459E-2</v>
      </c>
      <c r="KE14" s="6">
        <v>8.7822318577763334E-2</v>
      </c>
      <c r="KF14" s="6">
        <v>0.24045832207202336</v>
      </c>
      <c r="KG14" s="6">
        <v>-9.3656372523307815E-2</v>
      </c>
      <c r="KH14" s="6">
        <v>-1.907622764110873E-2</v>
      </c>
      <c r="KI14" s="6">
        <v>0.20114972641467527</v>
      </c>
      <c r="KJ14" s="6">
        <v>0.24469349434375134</v>
      </c>
      <c r="KK14" s="6">
        <v>5.7719350361819355E-2</v>
      </c>
      <c r="KL14" s="6">
        <v>0.26651666214465541</v>
      </c>
      <c r="KM14" s="6">
        <v>6.7697310948371475E-2</v>
      </c>
      <c r="KN14" s="6">
        <v>0.26369812538624327</v>
      </c>
      <c r="KO14" s="6">
        <v>9.3115640187263343E-2</v>
      </c>
      <c r="KP14" s="6">
        <v>7.9282022023199242E-2</v>
      </c>
      <c r="KQ14" s="6">
        <v>-1.9374060130116538E-2</v>
      </c>
      <c r="KR14" s="6">
        <v>0.1872258429765713</v>
      </c>
      <c r="KS14" s="6">
        <v>0.24346768906115937</v>
      </c>
      <c r="KT14" s="6">
        <v>0.23403546860217525</v>
      </c>
      <c r="KU14" s="6">
        <v>0.52320263435840331</v>
      </c>
      <c r="KV14" s="6">
        <v>-0.10717062900066431</v>
      </c>
      <c r="KW14" s="6">
        <v>-0.14558358142375988</v>
      </c>
      <c r="KX14" s="6">
        <v>-0.1418964380979546</v>
      </c>
      <c r="KY14" s="6">
        <v>2.0800996327403259E-2</v>
      </c>
      <c r="KZ14" s="6">
        <v>0.43538167526721538</v>
      </c>
      <c r="LA14" s="6">
        <v>0.21441314270495926</v>
      </c>
      <c r="LB14" s="6">
        <v>0.12855227043628731</v>
      </c>
      <c r="LC14" s="6">
        <v>-0.18054757068157262</v>
      </c>
      <c r="LD14" s="6">
        <v>0.16060831596850747</v>
      </c>
      <c r="LE14" s="6">
        <v>-9.4875812029839107E-2</v>
      </c>
      <c r="LF14" s="6">
        <v>7.1530509495731295E-2</v>
      </c>
      <c r="LG14" s="6">
        <v>0.17798731377124744</v>
      </c>
      <c r="LH14" s="6">
        <v>0.1364228015184353</v>
      </c>
      <c r="LI14" s="6">
        <v>-3.9147805666924204E-2</v>
      </c>
      <c r="LJ14" s="6">
        <v>0.2236048941850674</v>
      </c>
      <c r="LK14" s="6">
        <v>0.42741501381397129</v>
      </c>
      <c r="LL14" s="6">
        <v>-2.8617310023307814E-2</v>
      </c>
      <c r="LM14" s="6">
        <v>-0.13990287730693857</v>
      </c>
      <c r="LN14" s="6">
        <v>0.19407341530323546</v>
      </c>
      <c r="LO14" s="6">
        <v>0.36115315010547544</v>
      </c>
      <c r="LP14" s="6">
        <v>0.12193086197375944</v>
      </c>
      <c r="LQ14" s="6">
        <v>0.37658278992176331</v>
      </c>
      <c r="LR14" s="6">
        <v>-0.36039204547405268</v>
      </c>
      <c r="LS14" s="6">
        <v>0.51382720520495928</v>
      </c>
      <c r="LT14" s="6">
        <v>0.11675126602649941</v>
      </c>
      <c r="LU14" s="6">
        <v>0.15990407516956739</v>
      </c>
      <c r="LV14" s="6">
        <v>0.19512770226001139</v>
      </c>
      <c r="LW14" s="6">
        <v>8.9927459263799289E-2</v>
      </c>
      <c r="LX14" s="6">
        <v>0.52146241714954733</v>
      </c>
      <c r="LY14" s="6">
        <v>5.0453782582283405E-2</v>
      </c>
      <c r="LZ14" s="6">
        <v>-5.0559567904473024E-2</v>
      </c>
      <c r="MA14" s="6">
        <v>1.5729260945315453E-2</v>
      </c>
      <c r="MB14" s="6">
        <v>-4.8433255648613387E-2</v>
      </c>
      <c r="MC14" s="6">
        <v>0.10288846542835141</v>
      </c>
      <c r="MD14" s="6">
        <v>5.2325749897955368E-2</v>
      </c>
      <c r="ME14" s="6">
        <v>-0.10898129889965098</v>
      </c>
      <c r="MF14" s="6">
        <v>4.9177909398083294E-2</v>
      </c>
      <c r="MG14" s="6">
        <v>-7.1483158564567842E-2</v>
      </c>
      <c r="MH14" s="6">
        <v>2.3231864476199245E-2</v>
      </c>
      <c r="MI14" s="6">
        <v>0.5076883082628233</v>
      </c>
      <c r="MJ14" s="6">
        <v>0.36433475067615551</v>
      </c>
      <c r="MK14" s="6">
        <v>0.12454783966540742</v>
      </c>
      <c r="ML14" s="6">
        <v>0.25035631706714323</v>
      </c>
      <c r="MM14" s="6">
        <v>0.18316948463917138</v>
      </c>
      <c r="MN14" s="6">
        <v>-0.21974422881603309</v>
      </c>
      <c r="MO14" s="6">
        <v>4.8879647755619246E-2</v>
      </c>
      <c r="MP14" s="6">
        <v>0.41291406204700742</v>
      </c>
      <c r="MQ14" s="6">
        <v>0.18522040894031935</v>
      </c>
      <c r="MR14" s="6">
        <v>0.2820749049425153</v>
      </c>
      <c r="MS14" s="6">
        <v>-0.27299973914623266</v>
      </c>
      <c r="MT14" s="6">
        <v>-0.26759433696270069</v>
      </c>
      <c r="MU14" s="6">
        <v>-0.21651592204570863</v>
      </c>
      <c r="MV14" s="6">
        <v>7.6161151170713141E-3</v>
      </c>
      <c r="MW14" s="6">
        <v>-2.6686119532585824E-2</v>
      </c>
      <c r="MX14" s="6">
        <v>0.28195731689930348</v>
      </c>
      <c r="MY14" s="6">
        <v>0.24845774223803926</v>
      </c>
      <c r="MZ14" s="6">
        <v>0.20064518501758746</v>
      </c>
      <c r="NA14" s="6">
        <v>-7.927558372020789E-2</v>
      </c>
      <c r="NB14" s="6">
        <v>-1.7016291117672562E-2</v>
      </c>
      <c r="NC14" s="6">
        <v>-8.955824325084781E-2</v>
      </c>
      <c r="ND14" s="6">
        <v>-0.22940812060833057</v>
      </c>
      <c r="NE14" s="6">
        <v>0.3782856707811354</v>
      </c>
      <c r="NF14" s="6">
        <v>0.30492703964710721</v>
      </c>
      <c r="NG14" s="6">
        <v>0.15719854881763123</v>
      </c>
      <c r="NH14" s="6">
        <v>-0.18666343638896943</v>
      </c>
      <c r="NI14" s="6">
        <v>5.850255539416746E-2</v>
      </c>
      <c r="NJ14" s="6">
        <v>0.44038660576343946</v>
      </c>
      <c r="NK14" s="6">
        <v>-0.1887923950910575</v>
      </c>
      <c r="NL14" s="6">
        <v>0.15164015343189544</v>
      </c>
      <c r="NM14" s="6">
        <v>-5.4559492564201902E-2</v>
      </c>
      <c r="NN14" s="6">
        <v>0.17101914932727533</v>
      </c>
      <c r="NO14" s="6">
        <v>2.4969506764415242E-2</v>
      </c>
      <c r="NP14" s="6">
        <v>0.31190679123401943</v>
      </c>
      <c r="NQ14" s="6">
        <v>-3.563189456462941E-2</v>
      </c>
      <c r="NR14" s="6">
        <v>0.10098631432055932</v>
      </c>
      <c r="NS14" s="6">
        <v>3.8735747838023374E-2</v>
      </c>
      <c r="NT14" s="6">
        <v>0.2512655501604113</v>
      </c>
      <c r="NU14" s="6">
        <v>3.9017250537537809E-4</v>
      </c>
      <c r="NV14" s="6">
        <v>-7.8065514063835828E-2</v>
      </c>
      <c r="NW14" s="6">
        <v>9.7816157841683349E-2</v>
      </c>
      <c r="NX14" s="6">
        <v>0.46110370209217133</v>
      </c>
      <c r="NY14" s="6">
        <v>0.20275304367542332</v>
      </c>
      <c r="NZ14" s="6">
        <v>-2.3832392191887049E-2</v>
      </c>
      <c r="OA14" s="6">
        <v>-0.1292736763715755</v>
      </c>
      <c r="OB14" s="6">
        <v>-3.3435916399956696E-2</v>
      </c>
      <c r="OC14" s="6">
        <v>0.41353862335682323</v>
      </c>
      <c r="OD14" s="6">
        <v>9.1577983403207316E-2</v>
      </c>
      <c r="OE14" s="6">
        <v>3.7122130894655471E-2</v>
      </c>
      <c r="OF14" s="6">
        <v>0.14746763756275136</v>
      </c>
      <c r="OG14" s="6">
        <v>-0.21628518054485349</v>
      </c>
      <c r="OH14" s="6">
        <v>-0.1034719700574883</v>
      </c>
      <c r="OI14" s="6">
        <v>0.17781894257068726</v>
      </c>
      <c r="OJ14" s="6">
        <v>0.55774776985645147</v>
      </c>
      <c r="OK14" s="6">
        <v>-0.12342095324993228</v>
      </c>
      <c r="OL14" s="6">
        <v>0.53563306381702724</v>
      </c>
      <c r="OM14" s="6">
        <v>-2.6449226832390642E-2</v>
      </c>
      <c r="ON14" s="6">
        <v>-9.6545075869560654E-2</v>
      </c>
      <c r="OO14" s="6">
        <v>0.23275086929798325</v>
      </c>
      <c r="OP14" s="6">
        <v>0.12093594124317528</v>
      </c>
      <c r="OQ14" s="6">
        <v>0.47369506409168338</v>
      </c>
      <c r="OR14" s="6">
        <v>0.22724826385975136</v>
      </c>
      <c r="OS14" s="6">
        <v>0.4612715010881393</v>
      </c>
      <c r="OT14" s="6">
        <v>-0.21048152396678937</v>
      </c>
      <c r="OU14" s="6">
        <v>-0.3235990042448047</v>
      </c>
      <c r="OV14" s="6">
        <v>0.46340525200366744</v>
      </c>
      <c r="OW14" s="6">
        <v>-2.081115195751258E-2</v>
      </c>
      <c r="OX14" s="6">
        <v>-7.0522064924286865E-3</v>
      </c>
      <c r="OY14" s="6">
        <v>-6.9895004725456247E-2</v>
      </c>
      <c r="OZ14" s="6">
        <v>0.54057204773426337</v>
      </c>
      <c r="PA14" s="6">
        <v>6.6846299672123424E-2</v>
      </c>
      <c r="PB14" s="6">
        <v>0.48248755981922353</v>
      </c>
      <c r="PC14" s="6">
        <v>9.2019801378232652E-3</v>
      </c>
      <c r="PD14" s="6">
        <v>0.2261975531816513</v>
      </c>
      <c r="PE14" s="6">
        <v>0.28982827713489545</v>
      </c>
      <c r="PF14" s="6">
        <v>0.25851981689930348</v>
      </c>
      <c r="PG14" s="6">
        <v>-0.15795643279552501</v>
      </c>
      <c r="PH14" s="6">
        <v>0.57748339226246348</v>
      </c>
      <c r="PI14" s="6">
        <v>0.44299671700000742</v>
      </c>
      <c r="PJ14" s="6">
        <v>0.20825607826709944</v>
      </c>
      <c r="PK14" s="6">
        <v>0.28887713005543136</v>
      </c>
      <c r="PL14" s="6">
        <v>8.1596589589115351E-2</v>
      </c>
      <c r="PM14" s="6">
        <v>8.423373749255933E-2</v>
      </c>
      <c r="PN14" s="6">
        <v>0.1846758132219353</v>
      </c>
      <c r="PO14" s="6">
        <v>0.41935923149585919</v>
      </c>
      <c r="PP14" s="6">
        <v>9.2966799974394769E-3</v>
      </c>
      <c r="PQ14" s="6">
        <v>0.62489283134937534</v>
      </c>
      <c r="PR14" s="6">
        <v>0.43490159561633945</v>
      </c>
      <c r="PS14" s="6">
        <v>7.2975898289675267E-2</v>
      </c>
      <c r="PT14" s="6">
        <v>1.9121146702763339E-2</v>
      </c>
      <c r="PU14" s="6">
        <v>-0.11699366519451182</v>
      </c>
      <c r="PV14" s="6">
        <v>0.41394546082019923</v>
      </c>
      <c r="PW14" s="6">
        <v>-0.32368397662639614</v>
      </c>
      <c r="PX14" s="6">
        <v>0.33139236023426333</v>
      </c>
      <c r="PY14" s="6">
        <v>-0.10558884093761459</v>
      </c>
      <c r="PZ14" s="6">
        <v>0.39368884613513933</v>
      </c>
      <c r="QA14" s="6">
        <v>0.19775197556018334</v>
      </c>
      <c r="QB14" s="6">
        <v>0.17307994415759945</v>
      </c>
      <c r="QC14" s="6">
        <v>0.27145078232288344</v>
      </c>
      <c r="QD14" s="6">
        <v>2.0144534611703416E-2</v>
      </c>
      <c r="QE14" s="6">
        <v>0.22015779068469532</v>
      </c>
      <c r="QF14" s="6">
        <v>-9.4347023463250287E-2</v>
      </c>
      <c r="QG14" s="6">
        <v>-0.10352733085155541</v>
      </c>
      <c r="QH14" s="6">
        <v>-0.17957804152965545</v>
      </c>
      <c r="QI14" s="6">
        <v>4.4451928639415245E-2</v>
      </c>
      <c r="QJ14" s="6">
        <v>0.2452842955827714</v>
      </c>
      <c r="QK14" s="6">
        <v>-0.15366775939464664</v>
      </c>
      <c r="QL14" s="6">
        <v>3.1331420445443382E-2</v>
      </c>
      <c r="QM14" s="6">
        <v>0.43657887032031539</v>
      </c>
      <c r="QN14" s="6">
        <v>6.0770059132571316E-2</v>
      </c>
      <c r="QO14" s="6">
        <v>-5.1535391306878217E-2</v>
      </c>
      <c r="QP14" s="6">
        <v>0.2319363360643433</v>
      </c>
      <c r="QQ14" s="6">
        <v>0.2237273459672873</v>
      </c>
      <c r="QR14" s="6">
        <v>-8.5684132075309893E-2</v>
      </c>
      <c r="QS14" s="6">
        <v>0.2926691298723233</v>
      </c>
      <c r="QT14" s="6">
        <v>-0.13559288928508867</v>
      </c>
      <c r="QU14" s="6">
        <v>5.1024556660655473E-2</v>
      </c>
      <c r="QV14" s="6">
        <v>0.46061689903736336</v>
      </c>
      <c r="QW14" s="6">
        <v>0.12927496483325943</v>
      </c>
      <c r="QX14" s="6">
        <v>-2.394068191051511E-2</v>
      </c>
      <c r="QY14" s="6">
        <v>-0.16451210925579179</v>
      </c>
      <c r="QZ14" s="6">
        <v>7.5903659105272803E-3</v>
      </c>
      <c r="RA14" s="6">
        <v>0.41494052460193143</v>
      </c>
      <c r="RB14" s="6">
        <v>0.19285304596424327</v>
      </c>
      <c r="RC14" s="6">
        <v>-0.17441031882762909</v>
      </c>
      <c r="RD14" s="6">
        <v>0.3581018691301312</v>
      </c>
      <c r="RE14" s="6">
        <v>-5.0126337504387046E-2</v>
      </c>
      <c r="RF14" s="6">
        <v>-2.9944753146172245E-2</v>
      </c>
      <c r="RG14" s="6">
        <v>-0.18760149428844547</v>
      </c>
      <c r="RH14" s="6">
        <v>0.38141391327381546</v>
      </c>
      <c r="RI14" s="6">
        <v>0.17418787529468335</v>
      </c>
      <c r="RJ14" s="6">
        <v>1.2075667619754378E-3</v>
      </c>
      <c r="RK14" s="6">
        <v>-0.16443829486370101</v>
      </c>
      <c r="RL14" s="6">
        <v>0.10397379448413541</v>
      </c>
      <c r="RM14" s="6">
        <v>0.43378651192187923</v>
      </c>
      <c r="RN14" s="6">
        <v>-0.1641465420484543</v>
      </c>
      <c r="RO14" s="6">
        <v>0.34189703514575942</v>
      </c>
      <c r="RP14" s="6">
        <v>1.4469695591927227E-2</v>
      </c>
      <c r="RQ14" s="6">
        <v>-9.2388224101067395E-2</v>
      </c>
      <c r="RR14" s="6">
        <v>-6.6111087298393795E-2</v>
      </c>
      <c r="RS14" s="6">
        <v>0.51921050598621543</v>
      </c>
      <c r="RT14" s="6">
        <v>-0.15381753394603742</v>
      </c>
      <c r="RU14" s="6">
        <v>-2.3762583231927044E-2</v>
      </c>
      <c r="RV14" s="6">
        <v>0.32746989777087532</v>
      </c>
      <c r="RW14" s="6">
        <v>-4.8693251109124307E-2</v>
      </c>
      <c r="RX14" s="6">
        <v>-0.11950514266490951</v>
      </c>
      <c r="RY14" s="6">
        <v>0.36841085007190744</v>
      </c>
      <c r="RZ14" s="6">
        <v>0.38140046646595149</v>
      </c>
      <c r="SA14" s="6">
        <v>5.9508777165407423E-2</v>
      </c>
      <c r="SB14" s="6">
        <v>-2.1435856318476627E-2</v>
      </c>
      <c r="SC14" s="6">
        <v>-0.11685004184246105</v>
      </c>
      <c r="SD14" s="6">
        <v>-0.10348348567485903</v>
      </c>
      <c r="SE14" s="6">
        <v>-4.588630149364499E-2</v>
      </c>
      <c r="SF14" s="6">
        <v>2.3870587849619256E-2</v>
      </c>
      <c r="SG14" s="6">
        <v>-8.1912731623650675E-2</v>
      </c>
      <c r="SH14" s="6">
        <v>-5.474216887950898E-2</v>
      </c>
      <c r="SI14" s="6">
        <v>8.7547660374635405E-2</v>
      </c>
      <c r="SJ14" s="6">
        <v>7.6771474385255264E-2</v>
      </c>
      <c r="SK14" s="6">
        <v>-7.011436915392728E-3</v>
      </c>
      <c r="SL14" s="6">
        <v>-1.5458034968376572E-2</v>
      </c>
      <c r="SM14" s="6">
        <v>-0.20228762576580062</v>
      </c>
      <c r="SN14" s="6">
        <v>-5.6153654551506588E-2</v>
      </c>
      <c r="SO14" s="6">
        <v>0.32692816307545147</v>
      </c>
      <c r="SP14" s="6">
        <v>-0.11259355494976138</v>
      </c>
      <c r="SQ14" s="6">
        <v>3.1115775346794473E-3</v>
      </c>
      <c r="SR14" s="6">
        <v>7.2604108357427227E-2</v>
      </c>
      <c r="SS14" s="6">
        <v>-0.10424158523082787</v>
      </c>
      <c r="ST14" s="6">
        <v>6.09235530137993E-2</v>
      </c>
      <c r="SU14" s="6">
        <v>-7.8222012019157419E-2</v>
      </c>
      <c r="SV14" s="6">
        <v>-9.2967366671562607E-2</v>
      </c>
      <c r="SW14" s="6">
        <v>0.36167714645863125</v>
      </c>
      <c r="SX14" s="6">
        <v>-0.22740461776256587</v>
      </c>
      <c r="SY14" s="6">
        <v>-9.0702290296566686E-3</v>
      </c>
      <c r="SZ14" s="6">
        <v>0.42506210854053539</v>
      </c>
      <c r="TA14" s="6">
        <v>0.50209772636890748</v>
      </c>
      <c r="TB14" s="6">
        <v>0.32100670387744723</v>
      </c>
      <c r="TC14" s="6">
        <v>3.3084798359867301E-2</v>
      </c>
      <c r="TD14" s="6">
        <v>-5.3757190203666698E-2</v>
      </c>
      <c r="TE14" s="6">
        <v>-0.26581220576763176</v>
      </c>
      <c r="TF14" s="6">
        <v>-6.1544823145866671E-2</v>
      </c>
      <c r="TG14" s="6">
        <v>6.8380237126355312E-2</v>
      </c>
      <c r="TH14" s="6">
        <v>0.26495168259143942</v>
      </c>
      <c r="TI14" s="6">
        <v>0.31023223450184334</v>
      </c>
      <c r="TJ14" s="6">
        <v>0.12874209930896344</v>
      </c>
      <c r="TK14" s="6">
        <v>6.6258788609507485E-2</v>
      </c>
      <c r="TL14" s="6">
        <v>9.638493111133134E-2</v>
      </c>
      <c r="TM14" s="6">
        <v>0.20300838997364323</v>
      </c>
      <c r="TN14" s="6">
        <v>-1.7781185603136601E-2</v>
      </c>
      <c r="TO14" s="6">
        <v>0.38723108818531127</v>
      </c>
      <c r="TP14" s="6">
        <v>0.62116978218555541</v>
      </c>
      <c r="TQ14" s="6">
        <v>-3.9642190432548671E-2</v>
      </c>
      <c r="TR14" s="6">
        <v>0.21204063942431936</v>
      </c>
      <c r="TS14" s="6">
        <v>-0.13614320704936983</v>
      </c>
      <c r="TT14" s="6">
        <v>-7.7534508204460284E-2</v>
      </c>
      <c r="TU14" s="6">
        <v>-1.9155764079096742E-2</v>
      </c>
      <c r="TV14" s="6">
        <v>-0.2292788738965999</v>
      </c>
      <c r="TW14" s="6">
        <v>7.4479508900639313E-2</v>
      </c>
      <c r="TX14" s="6">
        <v>3.2627892994883459E-2</v>
      </c>
      <c r="TY14" s="6">
        <v>-1.2981962656980534E-2</v>
      </c>
      <c r="TZ14" s="6">
        <v>0.30992696335315129</v>
      </c>
      <c r="UA14" s="6">
        <v>-0.13304514834880871</v>
      </c>
      <c r="UB14" s="6">
        <v>-8.4558176493644985E-2</v>
      </c>
      <c r="UC14" s="6">
        <v>0.16555259277820733</v>
      </c>
      <c r="UD14" s="6">
        <v>0.16817071487903926</v>
      </c>
      <c r="UE14" s="6">
        <v>-8.4700655436516614E-2</v>
      </c>
      <c r="UF14" s="6">
        <v>-3.4911560511589862E-2</v>
      </c>
      <c r="UG14" s="6">
        <v>0.17330896904468335</v>
      </c>
      <c r="UH14" s="6">
        <v>0.43905952026843531</v>
      </c>
      <c r="UI14" s="6">
        <v>2.0379281544683353E-2</v>
      </c>
      <c r="UJ14" s="6">
        <v>-0.26085791537761738</v>
      </c>
      <c r="UK14" s="6">
        <v>0.22536356499195537</v>
      </c>
      <c r="UL14" s="6">
        <v>0.21820256760119924</v>
      </c>
      <c r="UM14" s="6">
        <v>0.6987994914293274</v>
      </c>
      <c r="UN14" s="6">
        <v>0.56619551231860732</v>
      </c>
      <c r="UO14" s="6">
        <v>0.28949224998950329</v>
      </c>
      <c r="UP14" s="6">
        <v>-0.21640241096019786</v>
      </c>
      <c r="UQ14" s="6">
        <v>6.8764329457283405E-2</v>
      </c>
      <c r="UR14" s="6">
        <v>-1.3375067210196529E-2</v>
      </c>
      <c r="US14" s="6">
        <v>-1.1786055064200702E-2</v>
      </c>
      <c r="UT14" s="6">
        <v>-0.21605265090465547</v>
      </c>
      <c r="UU14" s="6">
        <v>-0.1430280441999438</v>
      </c>
      <c r="UV14" s="6">
        <v>-0.15745847175121389</v>
      </c>
      <c r="UW14" s="6">
        <v>-6.8701099848748198E-2</v>
      </c>
      <c r="UX14" s="6">
        <v>-0.31658770987987628</v>
      </c>
      <c r="UY14" s="6">
        <v>0.38317887833117947</v>
      </c>
      <c r="UZ14" s="6">
        <v>0.13167250206470341</v>
      </c>
      <c r="VA14" s="6">
        <v>-0.20501289317607907</v>
      </c>
      <c r="VB14" s="6">
        <v>-0.48964755485057931</v>
      </c>
      <c r="VC14" s="6">
        <v>0.17852904846668335</v>
      </c>
      <c r="VD14" s="6">
        <v>-4.9114536738396636E-2</v>
      </c>
      <c r="VE14" s="6">
        <v>-0.30372297713756591</v>
      </c>
      <c r="VF14" s="6">
        <v>0.20553138306140326</v>
      </c>
      <c r="VG14" s="6">
        <v>-2.4179148173332228E-2</v>
      </c>
      <c r="VH14" s="6">
        <v>-8.8011288142204297E-2</v>
      </c>
      <c r="VI14" s="6">
        <v>-7.3042487597466593E-2</v>
      </c>
      <c r="VJ14" s="6">
        <v>0.24302508881091525</v>
      </c>
      <c r="VK14" s="6">
        <v>0.2637002711534514</v>
      </c>
      <c r="VL14" s="6">
        <v>0.41594874908924329</v>
      </c>
      <c r="VM14" s="6">
        <v>-0.13955383250713388</v>
      </c>
      <c r="VN14" s="6">
        <v>-0.23816306540966101</v>
      </c>
      <c r="VO14" s="6">
        <v>-0.10539357612133027</v>
      </c>
      <c r="VP14" s="6">
        <v>0.27560527374743948</v>
      </c>
      <c r="VQ14" s="6">
        <v>0.33779947807789124</v>
      </c>
      <c r="VR14" s="6">
        <v>4.4841599965091378E-2</v>
      </c>
      <c r="VS14" s="6">
        <v>-1.1078524088856774E-2</v>
      </c>
      <c r="VT14" s="6">
        <v>0.30730698158740744</v>
      </c>
      <c r="VU14" s="6">
        <v>0.16684033920764321</v>
      </c>
      <c r="VV14" s="6">
        <v>-8.445038745403384E-2</v>
      </c>
      <c r="VW14" s="6">
        <v>3.7080503010755266E-2</v>
      </c>
      <c r="VX14" s="6">
        <v>0.27699644615650743</v>
      </c>
      <c r="VY14" s="6">
        <v>0.15769894173145146</v>
      </c>
      <c r="VZ14" s="6">
        <v>0.22080109169482742</v>
      </c>
      <c r="WA14" s="6">
        <v>0.12757666161059944</v>
      </c>
      <c r="WB14" s="6">
        <v>0.26770055344105126</v>
      </c>
      <c r="WC14" s="6">
        <v>0.34252417137622737</v>
      </c>
      <c r="WD14" s="6">
        <v>-0.42798957774639179</v>
      </c>
      <c r="WE14" s="6">
        <v>0.29144446899890319</v>
      </c>
      <c r="WF14" s="6">
        <v>-8.2091545557976181E-2</v>
      </c>
      <c r="WG14" s="6">
        <v>0.59578278114795535</v>
      </c>
      <c r="WH14" s="6">
        <v>0.26780240585804338</v>
      </c>
      <c r="WI14" s="6">
        <v>-4.7958683466911456E-2</v>
      </c>
      <c r="WJ14" s="6">
        <v>0.64223620941638349</v>
      </c>
      <c r="WK14" s="6">
        <v>0.17829973747730346</v>
      </c>
      <c r="WL14" s="6">
        <v>-0.16654279181957338</v>
      </c>
      <c r="WM14" s="6">
        <v>-0.21303842017650659</v>
      </c>
      <c r="WN14" s="6">
        <v>0.10602514793872739</v>
      </c>
      <c r="WO14" s="6">
        <v>1.9294381642343331E-2</v>
      </c>
      <c r="WP14" s="6">
        <v>2.8494716191295393E-2</v>
      </c>
      <c r="WQ14" s="6">
        <v>-0.20475890586376258</v>
      </c>
      <c r="WR14" s="6">
        <v>0.47092087318897125</v>
      </c>
      <c r="WS14" s="6">
        <v>2.9800916218751354E-2</v>
      </c>
      <c r="WT14" s="6">
        <v>-3.9490484690667009E-2</v>
      </c>
      <c r="WU14" s="6">
        <v>-4.7078561282158309E-2</v>
      </c>
      <c r="WV14" s="6">
        <v>0.10165894081592332</v>
      </c>
      <c r="WW14" s="6">
        <v>0.11714050819874328</v>
      </c>
      <c r="WX14" s="6">
        <v>0.96506030609607518</v>
      </c>
      <c r="WY14" s="6">
        <v>0.40301549484729537</v>
      </c>
      <c r="WZ14" s="6">
        <v>1.4484648942953912E-3</v>
      </c>
      <c r="XA14" s="6">
        <v>0.28599851181507518</v>
      </c>
      <c r="XB14" s="6">
        <v>7.1371865773199247E-2</v>
      </c>
      <c r="XC14" s="6">
        <v>0.58666698982715937</v>
      </c>
      <c r="XD14" s="6">
        <v>-3.6628196239272756E-4</v>
      </c>
      <c r="XE14" s="6">
        <v>0.11264226486682744</v>
      </c>
      <c r="XF14" s="6">
        <v>-0.39699976394176506</v>
      </c>
      <c r="XG14" s="6">
        <v>1.6138530278207323E-2</v>
      </c>
      <c r="XH14" s="6">
        <v>0.19819629242420342</v>
      </c>
      <c r="XI14" s="6">
        <v>4.8932290577891266E-2</v>
      </c>
      <c r="XJ14" s="6">
        <v>0.39386050751209134</v>
      </c>
      <c r="XK14" s="6">
        <v>4.4530320668219311E-2</v>
      </c>
      <c r="XL14" s="6">
        <v>9.4717956089975436E-2</v>
      </c>
      <c r="XM14" s="6">
        <v>-0.25922048041820578</v>
      </c>
      <c r="XN14" s="6">
        <v>-0.33620488593578335</v>
      </c>
      <c r="XO14" s="6">
        <v>-7.5957154726983056E-2</v>
      </c>
      <c r="XP14" s="6">
        <v>0.24558284332751948</v>
      </c>
      <c r="XQ14" s="6">
        <v>6.7897725605963452E-2</v>
      </c>
      <c r="XR14" s="6">
        <v>5.0203586125379285E-2</v>
      </c>
      <c r="XS14" s="6">
        <v>0.32858426620960723</v>
      </c>
      <c r="XT14" s="6">
        <v>-0.14488120028972706</v>
      </c>
      <c r="XU14" s="6">
        <v>0.83822386314868724</v>
      </c>
      <c r="XV14" s="6">
        <v>0.69136955788135146</v>
      </c>
      <c r="XW14" s="6">
        <v>0.30788519432545147</v>
      </c>
      <c r="XX14" s="6">
        <v>0.22227408936023937</v>
      </c>
      <c r="XY14" s="6">
        <v>0.25419123222827922</v>
      </c>
      <c r="XZ14" s="6">
        <v>-0.13399472186565425</v>
      </c>
      <c r="YA14" s="6">
        <v>2.9639268422123423E-2</v>
      </c>
      <c r="YB14" s="6">
        <v>0.15113017609119533</v>
      </c>
      <c r="YC14" s="6">
        <v>0.16186401894092331</v>
      </c>
      <c r="YD14" s="6">
        <v>-0.15766153285503429</v>
      </c>
      <c r="YE14" s="6">
        <v>0.1200763468980833</v>
      </c>
      <c r="YF14" s="6">
        <v>8.7465119862551247E-2</v>
      </c>
      <c r="YG14" s="6">
        <v>0.18165772011279538</v>
      </c>
      <c r="YH14" s="6">
        <v>0.24445002129077922</v>
      </c>
      <c r="YI14" s="6">
        <v>8.3218360447883458E-2</v>
      </c>
      <c r="YJ14" s="6">
        <v>-0.11118721911907263</v>
      </c>
      <c r="YK14" s="6">
        <v>0.21174294998645926</v>
      </c>
      <c r="YL14" s="6">
        <v>0.13536450912952727</v>
      </c>
      <c r="YM14" s="6">
        <v>0.27466371109485532</v>
      </c>
      <c r="YN14" s="6">
        <v>3.1217122578623427E-2</v>
      </c>
      <c r="YO14" s="6">
        <v>0.30991494705676725</v>
      </c>
      <c r="YP14" s="6">
        <v>-8.7962722277641833E-2</v>
      </c>
      <c r="YQ14" s="6">
        <v>-9.6134662127495482E-2</v>
      </c>
      <c r="YR14" s="6">
        <v>0.59764015724659136</v>
      </c>
      <c r="YS14" s="6">
        <v>0.49554412415027926</v>
      </c>
      <c r="YT14" s="6">
        <v>3.9830661320687258E-2</v>
      </c>
      <c r="YU14" s="6">
        <v>3.7069774174691428E-2</v>
      </c>
      <c r="YV14" s="6">
        <v>0.11270148804187147</v>
      </c>
      <c r="YW14" s="6">
        <v>0.38593046715259138</v>
      </c>
      <c r="YX14" s="6">
        <v>0.33446524193287142</v>
      </c>
      <c r="YY14" s="6">
        <v>-8.1251048541069043E-2</v>
      </c>
      <c r="YZ14" s="6">
        <v>0.17547490646839126</v>
      </c>
      <c r="ZA14" s="6">
        <v>-6.240863749981021E-2</v>
      </c>
      <c r="ZB14" s="6">
        <v>0.22013433029651946</v>
      </c>
      <c r="ZC14" s="6">
        <v>0.37915384819507125</v>
      </c>
      <c r="ZD14" s="6">
        <v>2.9352450871463445E-2</v>
      </c>
      <c r="ZE14" s="6">
        <v>0.43241236259937532</v>
      </c>
      <c r="ZF14" s="6">
        <v>-6.2094783282280248E-2</v>
      </c>
      <c r="ZG14" s="6">
        <v>4.5036721730231294E-2</v>
      </c>
      <c r="ZH14" s="6">
        <v>-1.8750786280632696E-2</v>
      </c>
      <c r="ZI14" s="6">
        <v>0.40942533066272346</v>
      </c>
      <c r="ZJ14" s="6">
        <v>2.3633981251715404E-2</v>
      </c>
      <c r="ZK14" s="6">
        <v>0.28633697082995924</v>
      </c>
      <c r="ZL14" s="6">
        <v>0.3841709380388274</v>
      </c>
      <c r="ZM14" s="6">
        <v>9.3986821675295387E-2</v>
      </c>
      <c r="ZN14" s="6">
        <v>0.12923061897754734</v>
      </c>
      <c r="ZO14" s="6">
        <v>4.7941375279427226E-2</v>
      </c>
      <c r="ZP14" s="6">
        <v>0.21709721138476723</v>
      </c>
      <c r="ZQ14" s="6">
        <v>0.19698207428455125</v>
      </c>
      <c r="ZR14" s="6">
        <v>2.0388865971563232E-2</v>
      </c>
      <c r="ZS14" s="6">
        <v>-1.7852568125724673E-2</v>
      </c>
      <c r="ZT14" s="6">
        <v>-0.35909771869182672</v>
      </c>
      <c r="ZU14" s="6">
        <v>0.30235283424854342</v>
      </c>
      <c r="ZV14" s="6">
        <v>-3.0915784335137489E-2</v>
      </c>
      <c r="ZW14" s="6">
        <v>0.46864178230762732</v>
      </c>
      <c r="ZX14" s="6">
        <v>0.26139628937243942</v>
      </c>
      <c r="ZY14" s="6">
        <v>0.1775618796587034</v>
      </c>
      <c r="ZZ14" s="6">
        <v>0.11153619339465548</v>
      </c>
      <c r="AAA14" s="6">
        <v>-9.5795988535881046E-2</v>
      </c>
      <c r="AAB14" s="6">
        <v>0.29698541214465546</v>
      </c>
      <c r="AAC14" s="6">
        <v>3.002035667896736E-2</v>
      </c>
      <c r="AAD14" s="6">
        <v>0.30899012138843951</v>
      </c>
      <c r="AAE14" s="6">
        <v>0.11301004936695536</v>
      </c>
      <c r="AAF14" s="6">
        <v>-0.12686812827587224</v>
      </c>
      <c r="AAG14" s="6">
        <v>-4.1633462405205046E-2</v>
      </c>
      <c r="AAH14" s="6">
        <v>-1.920626113414859E-2</v>
      </c>
      <c r="AAI14" s="6">
        <v>0.11226618340015129</v>
      </c>
      <c r="AAJ14" s="6">
        <v>-3.410689780712222E-2</v>
      </c>
      <c r="AAK14" s="6">
        <v>-5.5934571719170295E-2</v>
      </c>
      <c r="AAL14" s="6">
        <v>0.2042821173906354</v>
      </c>
      <c r="AAM14" s="6">
        <v>0.40424988319874322</v>
      </c>
      <c r="AAN14" s="6">
        <v>-0.25094582984447589</v>
      </c>
      <c r="AAO14" s="6">
        <v>0.33961379578113537</v>
      </c>
      <c r="AAP14" s="6">
        <v>-0.1947281594038015</v>
      </c>
      <c r="AAQ14" s="6">
        <v>-7.8251981234550627E-2</v>
      </c>
      <c r="AAR14" s="6">
        <v>0.74680688431262343</v>
      </c>
      <c r="AAS14" s="6">
        <v>0.31548593094349131</v>
      </c>
      <c r="AAT14" s="6">
        <v>4.3161893391611444E-2</v>
      </c>
      <c r="AAU14" s="6">
        <v>0.54916498711108752</v>
      </c>
      <c r="AAV14" s="6">
        <v>0.35474331429004735</v>
      </c>
      <c r="AAW14" s="6">
        <v>0.10391371300220342</v>
      </c>
      <c r="AAX14" s="6">
        <v>0.20307562401295146</v>
      </c>
      <c r="AAY14" s="6">
        <v>0.19863617470264738</v>
      </c>
      <c r="AAZ14" s="6">
        <v>7.9578280949591379E-2</v>
      </c>
      <c r="ABA14" s="6">
        <v>8.8106847310067404E-2</v>
      </c>
      <c r="ABB14" s="6">
        <v>-0.14959995696544742</v>
      </c>
      <c r="ABC14" s="6">
        <v>0.24928000023364741</v>
      </c>
      <c r="ABD14" s="6">
        <v>0.25301191856860727</v>
      </c>
      <c r="ABE14" s="6">
        <v>-0.13695216128826182</v>
      </c>
      <c r="ABF14" s="6">
        <v>8.2682852983433294E-3</v>
      </c>
      <c r="ABG14" s="6">
        <v>-7.6285171008110997E-2</v>
      </c>
      <c r="ABH14" s="6">
        <v>-0.28748123595714659</v>
      </c>
      <c r="ABI14" s="6">
        <v>0.3512411360979113</v>
      </c>
      <c r="ABJ14" s="6">
        <v>0.13630421211719923</v>
      </c>
      <c r="ABK14" s="6">
        <v>0.36927902748584329</v>
      </c>
      <c r="ABL14" s="6">
        <v>0.43969337990283519</v>
      </c>
      <c r="ABM14" s="6">
        <v>0.4321790461778634</v>
      </c>
      <c r="ABN14" s="6">
        <v>0.17804868271351137</v>
      </c>
      <c r="ABO14" s="6">
        <v>-0.18823649833202469</v>
      </c>
      <c r="ABP14" s="6">
        <v>2.9688907170299296E-2</v>
      </c>
      <c r="ABQ14" s="6">
        <v>-0.2689849371671682</v>
      </c>
      <c r="ABR14" s="6">
        <v>3.4864640736575483E-2</v>
      </c>
      <c r="ABS14" s="6">
        <v>-0.30572125861644783</v>
      </c>
      <c r="ABT14" s="6">
        <v>-4.6997022128105442E-2</v>
      </c>
      <c r="ABU14" s="6">
        <v>0.21027553131580737</v>
      </c>
      <c r="ABV14" s="6">
        <v>0.15844752838611534</v>
      </c>
      <c r="ABW14" s="6">
        <v>-6.3318228220939771E-2</v>
      </c>
      <c r="ABX14" s="6">
        <v>-0.14981081435680391</v>
      </c>
      <c r="ABY14" s="6">
        <v>-0.1135494227170951</v>
      </c>
      <c r="ABZ14" s="6">
        <v>0.33871743729113934</v>
      </c>
      <c r="ACA14" s="6">
        <v>0.13087728073597127</v>
      </c>
      <c r="ACB14" s="6">
        <v>0.25095899155139934</v>
      </c>
      <c r="ACC14" s="6">
        <v>0.24528415253162342</v>
      </c>
      <c r="ACD14" s="6">
        <v>0.36051185181140322</v>
      </c>
      <c r="ACE14" s="6">
        <v>0.37982347061633936</v>
      </c>
      <c r="ACF14" s="6">
        <v>-1.8888115382196528E-2</v>
      </c>
      <c r="ACG14" s="6">
        <v>0.21574423363208328</v>
      </c>
      <c r="ACH14" s="6">
        <v>-0.38658771464824748</v>
      </c>
      <c r="ACI14" s="6">
        <v>-7.0734214282036245E-2</v>
      </c>
      <c r="ACJ14" s="6">
        <v>0.31097180893420728</v>
      </c>
      <c r="ACK14" s="6">
        <v>0.15230648567675942</v>
      </c>
      <c r="ACL14" s="6">
        <v>0.13764360001087148</v>
      </c>
      <c r="ACM14" s="6">
        <v>-0.18457531878948305</v>
      </c>
      <c r="ACN14" s="6">
        <v>0.33412907173633133</v>
      </c>
      <c r="ACO14" s="6">
        <v>0.31570365478991935</v>
      </c>
      <c r="ACP14" s="6">
        <v>0.34091856529712339</v>
      </c>
      <c r="ACQ14" s="6">
        <v>0.71899960091114323</v>
      </c>
      <c r="ACR14" s="6">
        <v>0.17057654907703146</v>
      </c>
      <c r="ACS14" s="6">
        <v>0.21754581978321538</v>
      </c>
      <c r="ACT14" s="6">
        <v>0.30995571663379151</v>
      </c>
      <c r="ACU14" s="6">
        <v>-0.21323425719738059</v>
      </c>
      <c r="ACV14" s="6">
        <v>-0.16801621863842103</v>
      </c>
      <c r="ACW14" s="6">
        <v>0.10708315422535142</v>
      </c>
      <c r="ACX14" s="6">
        <v>2.1575761342043434E-2</v>
      </c>
      <c r="ACY14" s="6">
        <v>0.33611390640735528</v>
      </c>
      <c r="ACZ14" s="6">
        <v>0.25308501770495928</v>
      </c>
      <c r="ADA14" s="6">
        <v>-0.15669772574901661</v>
      </c>
      <c r="ADB14" s="6">
        <v>-0.2016366715192795</v>
      </c>
      <c r="ADC14" s="6">
        <v>-7.7183460688591804E-2</v>
      </c>
      <c r="ADD14" s="6">
        <v>8.8224654436072671E-3</v>
      </c>
      <c r="ADE14" s="6">
        <v>0.2443517451524754</v>
      </c>
      <c r="ADF14" s="6">
        <v>-0.14114749381542299</v>
      </c>
      <c r="ADG14" s="6">
        <v>0.2146827941179314</v>
      </c>
      <c r="ADH14" s="6">
        <v>0.15407559921741523</v>
      </c>
      <c r="ADI14" s="6">
        <v>0.11554434349537146</v>
      </c>
      <c r="ADJ14" s="6">
        <v>0.67238037636279535</v>
      </c>
      <c r="ADK14" s="6">
        <v>-4.1160892939567845E-2</v>
      </c>
      <c r="ADL14" s="6">
        <v>-0.16072754809856468</v>
      </c>
      <c r="ADM14" s="6">
        <v>-0.21166162440776826</v>
      </c>
      <c r="ADN14" s="6">
        <v>2.3194671177863398E-2</v>
      </c>
      <c r="ADO14" s="6">
        <v>1.0127308135271031</v>
      </c>
      <c r="ADP14" s="6">
        <v>0.19258711388110727</v>
      </c>
      <c r="ADQ14" s="6">
        <v>-7.3313927149773056E-2</v>
      </c>
      <c r="ADR14" s="6">
        <v>-0.22018253753185379</v>
      </c>
      <c r="ADS14" s="6">
        <v>0.23185994675159946</v>
      </c>
      <c r="ADT14" s="6">
        <v>0.7606447940111154</v>
      </c>
      <c r="ADU14" s="6">
        <v>-0.21653144309520789</v>
      </c>
      <c r="ADV14" s="6">
        <v>0.44830706169604728</v>
      </c>
      <c r="ADW14" s="6">
        <v>3.6755490803723478E-2</v>
      </c>
      <c r="ADX14" s="6">
        <v>-4.6860408282280247E-2</v>
      </c>
      <c r="ADY14" s="6">
        <v>0.15715634872912732</v>
      </c>
      <c r="ADZ14" s="6">
        <v>0.15036213448047542</v>
      </c>
      <c r="AEA14" s="6">
        <v>-0.23715591380596268</v>
      </c>
      <c r="AEB14" s="6">
        <v>-9.4761514163017813E-2</v>
      </c>
      <c r="AEC14" s="6">
        <v>-9.9741553759575038E-2</v>
      </c>
      <c r="AED14" s="6">
        <v>0.27015330841540741</v>
      </c>
      <c r="AEE14" s="6">
        <v>6.6653895878795388E-2</v>
      </c>
      <c r="AEF14" s="6">
        <v>-6.1136269068718233E-2</v>
      </c>
      <c r="AEG14" s="6">
        <v>-6.5785717463494292E-2</v>
      </c>
      <c r="AEH14" s="6">
        <v>0.30611951401233528</v>
      </c>
      <c r="AEI14" s="6">
        <v>5.4089856648443388E-2</v>
      </c>
      <c r="AEJ14" s="6">
        <v>-6.1690377688408307E-2</v>
      </c>
      <c r="AEK14" s="6">
        <v>9.2125440144539258E-2</v>
      </c>
      <c r="AEL14" s="6">
        <v>6.682112267017136E-2</v>
      </c>
      <c r="AEM14" s="6">
        <v>0.63494803955554735</v>
      </c>
      <c r="AEN14" s="6">
        <v>0.10372602989673546</v>
      </c>
      <c r="AEO14" s="6">
        <v>-2.1981949567806934E-3</v>
      </c>
      <c r="AEP14" s="6">
        <v>-3.4972071146965836E-2</v>
      </c>
      <c r="AEQ14" s="6">
        <v>0.37151477386951137</v>
      </c>
      <c r="AER14" s="6">
        <v>0.24306700279712343</v>
      </c>
      <c r="AES14" s="6">
        <v>0.1524489646196393</v>
      </c>
      <c r="AET14" s="6">
        <v>-0.21019670913219546</v>
      </c>
      <c r="AEU14" s="6">
        <v>-0.11757802913188989</v>
      </c>
      <c r="AEV14" s="6">
        <v>0.13443596413135139</v>
      </c>
      <c r="AEW14" s="6">
        <v>0.40136940529346343</v>
      </c>
      <c r="AEX14" s="6">
        <v>-0.15625684211254148</v>
      </c>
      <c r="AEY14" s="6">
        <v>-0.13230042407512746</v>
      </c>
      <c r="AEZ14" s="6">
        <v>3.5067058110239371E-2</v>
      </c>
      <c r="AFA14" s="6">
        <v>-0.27738196799755155</v>
      </c>
      <c r="AFB14" s="6">
        <v>8.3547091984751354E-2</v>
      </c>
      <c r="AFC14" s="6">
        <v>0.20967714836597934</v>
      </c>
      <c r="AFD14" s="6">
        <v>0.16336133530139935</v>
      </c>
      <c r="AFE14" s="6">
        <v>0.32013194611072737</v>
      </c>
      <c r="AFF14" s="6">
        <v>-0.36015779922008584</v>
      </c>
      <c r="AFG14" s="6">
        <v>-1.0776829218864586E-2</v>
      </c>
      <c r="AFH14" s="6">
        <v>0.15944602539538735</v>
      </c>
      <c r="AFI14" s="6">
        <v>6.3551402592659387E-2</v>
      </c>
      <c r="AFJ14" s="6">
        <v>0.28824613144397937</v>
      </c>
      <c r="AFK14" s="6">
        <v>0.44190223267078732</v>
      </c>
      <c r="AFL14" s="6">
        <v>0.31857211639881544</v>
      </c>
      <c r="AFM14" s="6">
        <v>0.49760420372486336</v>
      </c>
      <c r="AFN14" s="6">
        <v>0.14421680023670341</v>
      </c>
      <c r="AFO14" s="6">
        <v>-5.6922192335167564E-3</v>
      </c>
      <c r="AFP14" s="6">
        <v>0.24270308067799132</v>
      </c>
      <c r="AFQ14" s="6">
        <v>-3.9272331690789079E-2</v>
      </c>
      <c r="AFR14" s="6">
        <v>1.894498372079393E-3</v>
      </c>
      <c r="AFS14" s="6">
        <v>1.4779334306752774E-3</v>
      </c>
      <c r="AFT14" s="6">
        <v>4.8481107258791484E-2</v>
      </c>
      <c r="AFU14" s="6">
        <v>-0.19979481647014619</v>
      </c>
      <c r="AFV14" s="6">
        <v>0.30398018410205929</v>
      </c>
      <c r="AFW14" s="6">
        <v>0.21129190971850748</v>
      </c>
      <c r="AFX14" s="6">
        <v>-9.7979306674003883E-2</v>
      </c>
      <c r="AFY14" s="6">
        <v>0.22917788078785142</v>
      </c>
      <c r="AFZ14" s="6">
        <v>-0.10357782790660859</v>
      </c>
      <c r="AGA14" s="6">
        <v>-6.5090703463554667E-2</v>
      </c>
      <c r="AGB14" s="6">
        <v>-7.7032542228579193E-5</v>
      </c>
      <c r="AGC14" s="6">
        <v>0.32543256332873938</v>
      </c>
      <c r="AGD14" s="6">
        <v>0.34612834503650325</v>
      </c>
      <c r="AGE14" s="6">
        <v>4.7520375752447289E-2</v>
      </c>
      <c r="AGF14" s="6">
        <v>0.1691374545335752</v>
      </c>
      <c r="AGG14" s="6">
        <v>0.44190695335864738</v>
      </c>
      <c r="AGH14" s="6">
        <v>4.9948812031751361E-2</v>
      </c>
      <c r="AGI14" s="6">
        <v>0.37793119003772346</v>
      </c>
      <c r="AGJ14" s="6">
        <v>1.4364839100839424E-2</v>
      </c>
      <c r="AGK14" s="6">
        <v>-3.8061332201958648E-2</v>
      </c>
      <c r="AGL14" s="6">
        <v>-0.23469457576274938</v>
      </c>
      <c r="AGM14" s="6">
        <v>0.31583011200428335</v>
      </c>
      <c r="AGN14" s="6">
        <v>0.57775418808460732</v>
      </c>
      <c r="AGO14" s="6">
        <v>-0.2213878149747858</v>
      </c>
      <c r="AGP14" s="6">
        <v>-0.29663200328350148</v>
      </c>
      <c r="AGQ14" s="6">
        <v>0.50839369347095931</v>
      </c>
      <c r="AGR14" s="6">
        <v>6.5898156666755262E-2</v>
      </c>
      <c r="AGS14" s="6">
        <v>7.9997849965091378E-2</v>
      </c>
      <c r="AGT14" s="6">
        <v>8.3929753804211235E-2</v>
      </c>
      <c r="AGU14" s="6">
        <v>0.29225699951648321</v>
      </c>
      <c r="AGV14" s="6">
        <v>0.15205428650379538</v>
      </c>
      <c r="AGW14" s="6">
        <v>0.38097460319996346</v>
      </c>
      <c r="AGX14" s="6">
        <v>-0.29240126559734347</v>
      </c>
      <c r="AGY14" s="6">
        <v>0.23375608971118725</v>
      </c>
      <c r="AGZ14" s="6">
        <v>0.10186836769580346</v>
      </c>
      <c r="AHA14" s="6">
        <v>3.5320830845831347E-2</v>
      </c>
      <c r="AHB14" s="6">
        <v>0.48298938324451135</v>
      </c>
      <c r="AHC14" s="6">
        <v>-4.6225690340995801E-2</v>
      </c>
      <c r="AHD14" s="6">
        <v>-0.10394396731853579</v>
      </c>
      <c r="AHE14" s="6">
        <v>-0.17276866385936818</v>
      </c>
      <c r="AHF14" s="6">
        <v>-4.6090292429925087E-2</v>
      </c>
      <c r="AHG14" s="6">
        <v>0.22773964455127141</v>
      </c>
      <c r="AHH14" s="6">
        <v>-0.14084122130870819</v>
      </c>
      <c r="AHI14" s="6">
        <v>5.7283759617803465E-2</v>
      </c>
      <c r="AHJ14" s="6">
        <v>0.10264756729603144</v>
      </c>
      <c r="AHK14" s="6">
        <v>0.23130204727649942</v>
      </c>
      <c r="AHL14" s="6">
        <v>0.21362364342212342</v>
      </c>
      <c r="AHM14" s="6">
        <v>-0.15437822291851139</v>
      </c>
      <c r="AHN14" s="6">
        <v>0.41425416519641944</v>
      </c>
      <c r="AHO14" s="6">
        <v>0.29683606674670726</v>
      </c>
      <c r="AHP14" s="6">
        <v>2.7390790486331341E-2</v>
      </c>
      <c r="AHQ14" s="6">
        <v>1.8443799519539263E-2</v>
      </c>
      <c r="AHR14" s="6">
        <v>-0.13810837218761457</v>
      </c>
      <c r="AHS14" s="6">
        <v>-9.0703081583977815E-2</v>
      </c>
      <c r="AHT14" s="6">
        <v>0.2357078795671432</v>
      </c>
      <c r="AHU14" s="6">
        <v>-0.27510917136669188</v>
      </c>
      <c r="AHV14" s="6">
        <v>0.48091900398730736</v>
      </c>
      <c r="AHW14" s="6">
        <v>-0.29843609282970429</v>
      </c>
      <c r="AHX14" s="6">
        <v>0.10668504288196734</v>
      </c>
      <c r="AHY14" s="6">
        <v>-0.15651447722911863</v>
      </c>
      <c r="AHZ14" s="6">
        <v>0.11149957230091134</v>
      </c>
      <c r="AIA14" s="6">
        <v>0.10573360970020731</v>
      </c>
      <c r="AIB14" s="6">
        <v>-0.14030127475261742</v>
      </c>
      <c r="AIC14" s="6">
        <v>-0.10552160689830781</v>
      </c>
      <c r="AID14" s="6">
        <v>-6.647551009655106E-2</v>
      </c>
      <c r="AIE14" s="6">
        <v>-0.11441981742382144</v>
      </c>
      <c r="AIF14" s="6">
        <v>3.7549281620975428E-2</v>
      </c>
      <c r="AIG14" s="6">
        <v>-0.32565600821971985</v>
      </c>
      <c r="AIH14" s="6">
        <v>0.10607478668689127</v>
      </c>
      <c r="AII14" s="6">
        <v>0.2342809443712193</v>
      </c>
      <c r="AIJ14" s="6">
        <v>0.76681687881946736</v>
      </c>
      <c r="AIK14" s="6">
        <v>-7.5299262499810199E-2</v>
      </c>
      <c r="AIL14" s="6">
        <v>-2.1894192194939471E-2</v>
      </c>
      <c r="AIM14" s="6">
        <v>0.1161148314714473</v>
      </c>
      <c r="AIN14" s="6">
        <v>-2.6722883677482618E-2</v>
      </c>
      <c r="AIO14" s="6">
        <v>0.17210590889453925</v>
      </c>
      <c r="AIP14" s="6">
        <v>-3.7383055186272607E-2</v>
      </c>
      <c r="AIQ14" s="6">
        <v>-1.6045975184436762E-2</v>
      </c>
      <c r="AIR14" s="6">
        <v>0.19711039116382745</v>
      </c>
      <c r="AIS14" s="6">
        <v>0.16830475380421123</v>
      </c>
      <c r="AIT14" s="6">
        <v>0.48623278191089936</v>
      </c>
      <c r="AIU14" s="6">
        <v>8.5306907200811286E-2</v>
      </c>
      <c r="AIV14" s="6">
        <v>0.15647599747180738</v>
      </c>
      <c r="AIW14" s="6">
        <v>-4.5074843859672691E-2</v>
      </c>
      <c r="AIX14" s="6">
        <v>0.13940184166431546</v>
      </c>
      <c r="AIY14" s="6">
        <v>0.22917630722522345</v>
      </c>
      <c r="AIZ14" s="6">
        <v>0.24304239799976332</v>
      </c>
      <c r="AJA14" s="6">
        <v>0.11426260521411535</v>
      </c>
      <c r="AJB14" s="6">
        <v>0.21698849251270733</v>
      </c>
      <c r="AJC14" s="6">
        <v>0.12676513245105542</v>
      </c>
      <c r="AJD14" s="6">
        <v>0.11984016945362341</v>
      </c>
      <c r="AJE14" s="6">
        <v>0.36568243553638735</v>
      </c>
      <c r="AJF14" s="6">
        <v>0.69057591011524744</v>
      </c>
      <c r="AJG14" s="6">
        <v>6.2857394456872599E-3</v>
      </c>
      <c r="AJH14" s="6">
        <v>-2.432434508800508E-2</v>
      </c>
      <c r="AJI14" s="6">
        <v>0.11161758949756739</v>
      </c>
      <c r="AJJ14" s="6">
        <v>0.32979404976368332</v>
      </c>
      <c r="AJK14" s="6">
        <v>-4.5363878703118185E-2</v>
      </c>
      <c r="AJL14" s="6">
        <v>-0.3686003918409354</v>
      </c>
      <c r="AJM14" s="6">
        <v>0.21060812523364739</v>
      </c>
      <c r="AJN14" s="6">
        <v>-0.26882200191021055</v>
      </c>
      <c r="AJO14" s="6">
        <v>2.5563598179815454E-2</v>
      </c>
      <c r="AJP14" s="6">
        <v>0.31322672417163544</v>
      </c>
      <c r="AJQ14" s="6">
        <v>-0.16499984214305946</v>
      </c>
      <c r="AJR14" s="6">
        <v>0.14828488876819143</v>
      </c>
      <c r="AJS14" s="6">
        <v>-0.43348424384593975</v>
      </c>
      <c r="AJT14" s="6">
        <v>-8.4461831545830576E-2</v>
      </c>
      <c r="AJU14" s="6">
        <v>0.11298902084827142</v>
      </c>
      <c r="AJV14" s="6">
        <v>-8.2405042147637497E-2</v>
      </c>
      <c r="AJW14" s="6">
        <v>-0.145581793284417</v>
      </c>
      <c r="AJX14" s="6">
        <v>0.1062404399156513</v>
      </c>
      <c r="AJY14" s="6">
        <v>8.784005692005542E-2</v>
      </c>
      <c r="AJZ14" s="6">
        <v>0.1950341468095794</v>
      </c>
      <c r="AKA14" s="6">
        <v>0.18516504814624746</v>
      </c>
      <c r="AKB14" s="6">
        <v>-2.6811789965629856E-2</v>
      </c>
      <c r="AKC14" s="6">
        <v>0.10910904457569534</v>
      </c>
      <c r="AKD14" s="6">
        <v>0.17393267204761143</v>
      </c>
      <c r="AKE14" s="6">
        <v>2.3357463383675274E-2</v>
      </c>
      <c r="AKF14" s="6">
        <v>-0.19984610030651107</v>
      </c>
      <c r="AKG14" s="6">
        <v>1.4345956349375383E-2</v>
      </c>
      <c r="AKH14" s="6">
        <v>0.17369949867724743</v>
      </c>
      <c r="AKI14" s="6">
        <v>-5.8144711947440982E-2</v>
      </c>
      <c r="AKJ14" s="6">
        <v>0.16137278130053925</v>
      </c>
      <c r="AKK14" s="6">
        <v>7.8979325795171362E-2</v>
      </c>
      <c r="AKL14" s="6">
        <v>-4.7640966868400983E-2</v>
      </c>
      <c r="AKM14" s="6">
        <v>0.15049903442859527</v>
      </c>
      <c r="AKN14" s="6">
        <v>-6.9227671122551515E-2</v>
      </c>
      <c r="AKO14" s="6">
        <v>0.1384647135972954</v>
      </c>
      <c r="AKP14" s="6">
        <v>6.1888576054571307E-2</v>
      </c>
      <c r="AKQ14" s="6">
        <v>-0.29389686534404824</v>
      </c>
      <c r="AKR14" s="6">
        <v>0.17220175316333941</v>
      </c>
      <c r="AKS14" s="6">
        <v>9.3988185167273863E-3</v>
      </c>
      <c r="AKT14" s="6">
        <v>-2.8896760439873419E-2</v>
      </c>
      <c r="AKU14" s="6">
        <v>0.11390898277759137</v>
      </c>
      <c r="AKV14" s="6">
        <v>-7.537422130107907E-2</v>
      </c>
      <c r="AKW14" s="6">
        <v>0.10062239220142723</v>
      </c>
      <c r="AKX14" s="6">
        <v>-0.2169029469251634</v>
      </c>
      <c r="AKY14" s="6">
        <v>0.23701894333363124</v>
      </c>
      <c r="AKZ14" s="6">
        <v>8.4863019490247452E-2</v>
      </c>
      <c r="ALA14" s="6">
        <v>0.44513375809192723</v>
      </c>
      <c r="ALB14" s="6">
        <v>0.19966027786731544</v>
      </c>
      <c r="ALC14" s="6">
        <v>-2.8037809824943822E-2</v>
      </c>
      <c r="ALD14" s="6">
        <v>0.15609991600513123</v>
      </c>
      <c r="ALE14" s="6">
        <v>0.33086249878406326</v>
      </c>
      <c r="ALF14" s="6">
        <v>0.12290031960010728</v>
      </c>
      <c r="ALG14" s="6">
        <v>-0.14772856185436262</v>
      </c>
      <c r="ALH14" s="6">
        <v>-1.4042543864244732E-2</v>
      </c>
      <c r="ALI14" s="6">
        <v>6.324927856922348E-2</v>
      </c>
      <c r="ALJ14" s="6">
        <v>0.24622714569568724</v>
      </c>
      <c r="ALK14" s="6">
        <v>9.2050767445559317E-2</v>
      </c>
      <c r="ALL14" s="6">
        <v>0.10562346031665548</v>
      </c>
      <c r="ALM14" s="6">
        <v>8.2756305241583297E-2</v>
      </c>
      <c r="ALN14" s="6">
        <v>0.1691684966325713</v>
      </c>
      <c r="ALO14" s="6">
        <v>0.31773712685108324</v>
      </c>
      <c r="ALP14" s="6">
        <v>3.0503516435632372E-3</v>
      </c>
      <c r="ALQ14" s="10">
        <v>0.10799999999999961</v>
      </c>
      <c r="ALR14" s="10">
        <v>-0.21976614425182411</v>
      </c>
      <c r="ALS14" s="10">
        <v>8.9017153286933354E-2</v>
      </c>
      <c r="ALT14" s="10">
        <v>0.49358867933750022</v>
      </c>
      <c r="ALU14" s="7"/>
      <c r="AMF14" s="7"/>
    </row>
    <row r="15" spans="1:1021" ht="41.25" customHeight="1" x14ac:dyDescent="0.3">
      <c r="B15" s="4" t="s">
        <v>15</v>
      </c>
      <c r="C15" s="5" t="s">
        <v>12</v>
      </c>
      <c r="D15" s="5" t="s">
        <v>39</v>
      </c>
      <c r="E15" s="6">
        <v>-0.18280424695014821</v>
      </c>
      <c r="F15" s="6">
        <v>0.11231606383323733</v>
      </c>
      <c r="G15" s="6">
        <v>0.94687431235314146</v>
      </c>
      <c r="H15" s="6">
        <v>-0.33870346169471621</v>
      </c>
      <c r="I15" s="6">
        <v>-0.1524968586444839</v>
      </c>
      <c r="J15" s="6">
        <v>2.4466494512557287E-2</v>
      </c>
      <c r="K15" s="6">
        <v>-2.9800959634779446E-2</v>
      </c>
      <c r="L15" s="6">
        <v>0.19899661917686526</v>
      </c>
      <c r="M15" s="6">
        <v>0.41618473906516934</v>
      </c>
      <c r="N15" s="6">
        <v>0.45136516470909738</v>
      </c>
      <c r="O15" s="6">
        <v>6.4288357686997366E-2</v>
      </c>
      <c r="P15" s="6">
        <v>-0.21769091706275742</v>
      </c>
      <c r="Q15" s="6">
        <v>0.40926592726707733</v>
      </c>
      <c r="R15" s="6">
        <v>0.19822914977073733</v>
      </c>
      <c r="S15" s="6">
        <v>0.26385772604942542</v>
      </c>
      <c r="T15" s="6">
        <v>2.4340895605093248E-2</v>
      </c>
      <c r="U15" s="6">
        <v>0.37807834525108935</v>
      </c>
      <c r="V15" s="6">
        <v>-8.2223912286756989E-2</v>
      </c>
      <c r="W15" s="6">
        <v>-5.7028494358067026E-3</v>
      </c>
      <c r="X15" s="6">
        <v>-0.1435375652790058</v>
      </c>
      <c r="Y15" s="6">
        <v>-0.34547521691322219</v>
      </c>
      <c r="Z15" s="6">
        <v>-7.8784676599500988E-2</v>
      </c>
      <c r="AA15" s="6">
        <v>0.36102965254783348</v>
      </c>
      <c r="AB15" s="6">
        <v>4.5447377157217264E-2</v>
      </c>
      <c r="AC15" s="6">
        <v>0.31980975050926935</v>
      </c>
      <c r="AD15" s="6">
        <v>0.59575341124534931</v>
      </c>
      <c r="AE15" s="6">
        <v>-0.14656374077796819</v>
      </c>
      <c r="AF15" s="6">
        <v>8.0418948125845463E-2</v>
      </c>
      <c r="AG15" s="6">
        <v>-0.17598564248084864</v>
      </c>
      <c r="AH15" s="6">
        <v>0.30152881522178526</v>
      </c>
      <c r="AI15" s="6">
        <v>0.48249395270347339</v>
      </c>
      <c r="AJ15" s="6">
        <v>0.2471291818141933</v>
      </c>
      <c r="AK15" s="6">
        <v>2.4680785131457238E-2</v>
      </c>
      <c r="AL15" s="6">
        <v>-0.28214325528144707</v>
      </c>
      <c r="AM15" s="6">
        <v>-0.18241028409004068</v>
      </c>
      <c r="AN15" s="6">
        <v>0.21143520255088921</v>
      </c>
      <c r="AO15" s="6">
        <v>0.12419960875510941</v>
      </c>
      <c r="AP15" s="6">
        <v>9.6744231176377246E-2</v>
      </c>
      <c r="AQ15" s="6">
        <v>8.9799813222889227E-2</v>
      </c>
      <c r="AR15" s="6">
        <v>0.69011152167320522</v>
      </c>
      <c r="AS15" s="6">
        <v>1.9220951986309243E-2</v>
      </c>
      <c r="AT15" s="6">
        <v>0.55950339217185741</v>
      </c>
      <c r="AU15" s="6">
        <v>0.23990896124839339</v>
      </c>
      <c r="AV15" s="6">
        <v>0.51113393683434127</v>
      </c>
      <c r="AW15" s="6">
        <v>0.3376894273281133</v>
      </c>
      <c r="AX15" s="6">
        <v>-0.18561055283546263</v>
      </c>
      <c r="AY15" s="6">
        <v>0.28776772398949346</v>
      </c>
      <c r="AZ15" s="6">
        <v>0.22345135588646531</v>
      </c>
      <c r="BA15" s="6">
        <v>-5.0636716890333375E-2</v>
      </c>
      <c r="BB15" s="6">
        <v>0.20145781416892936</v>
      </c>
      <c r="BC15" s="6">
        <v>-0.14151796917915227</v>
      </c>
      <c r="BD15" s="6">
        <v>7.552988905906928E-2</v>
      </c>
      <c r="BE15" s="6">
        <v>0.1915289201259614</v>
      </c>
      <c r="BF15" s="6">
        <v>-0.22099625687599064</v>
      </c>
      <c r="BG15" s="6">
        <v>3.4101418447501274E-2</v>
      </c>
      <c r="BH15" s="6">
        <v>0.24745018858909323</v>
      </c>
      <c r="BI15" s="6">
        <v>7.7931860876089346E-2</v>
      </c>
      <c r="BJ15" s="6">
        <v>0.34283597846031733</v>
      </c>
      <c r="BK15" s="6">
        <v>0.21655986685753331</v>
      </c>
      <c r="BL15" s="6">
        <v>1.3193348836897309E-2</v>
      </c>
      <c r="BM15" s="6">
        <v>4.4376782369617479E-2</v>
      </c>
      <c r="BN15" s="6">
        <v>0.14964039702415344</v>
      </c>
      <c r="BO15" s="6">
        <v>-1.6087255954786682E-3</v>
      </c>
      <c r="BP15" s="6">
        <v>-8.7125845956801465E-2</v>
      </c>
      <c r="BQ15" s="6">
        <v>-4.3215151834486612E-2</v>
      </c>
      <c r="BR15" s="6">
        <v>0.43445523161888533</v>
      </c>
      <c r="BS15" s="6">
        <v>0.25370324034691344</v>
      </c>
      <c r="BT15" s="6">
        <v>9.9662474584585437E-2</v>
      </c>
      <c r="BU15" s="6">
        <v>0.13306506056785328</v>
      </c>
      <c r="BV15" s="6">
        <v>-7.91370831012706E-2</v>
      </c>
      <c r="BW15" s="6">
        <v>0.20980570693016543</v>
      </c>
      <c r="BX15" s="6">
        <v>0.10134160895347338</v>
      </c>
      <c r="BY15" s="6">
        <v>0.38803098578452938</v>
      </c>
      <c r="BZ15" s="6">
        <v>0.22007649321555728</v>
      </c>
      <c r="CA15" s="6">
        <v>0.36114137549400127</v>
      </c>
      <c r="CB15" s="6">
        <v>3.9543942403789445E-2</v>
      </c>
      <c r="CC15" s="6">
        <v>-0.12496387581825098</v>
      </c>
      <c r="CD15" s="6">
        <v>0.17764852423668132</v>
      </c>
      <c r="CE15" s="6">
        <v>0.31510508437156926</v>
      </c>
      <c r="CF15" s="6">
        <v>-6.1331006097791872E-2</v>
      </c>
      <c r="CG15" s="6">
        <v>-0.26847850899696218</v>
      </c>
      <c r="CH15" s="6">
        <v>-0.15432591061591905</v>
      </c>
      <c r="CI15" s="6">
        <v>0.22956178565025737</v>
      </c>
      <c r="CJ15" s="6">
        <v>0.10589335341453723</v>
      </c>
      <c r="CK15" s="6">
        <v>0.10624139685631342</v>
      </c>
      <c r="CL15" s="6">
        <v>0.19468191046714925</v>
      </c>
      <c r="CM15" s="6">
        <v>-1.6499920892710553E-2</v>
      </c>
      <c r="CN15" s="6">
        <v>-5.8678694772718629E-2</v>
      </c>
      <c r="CO15" s="6">
        <v>-0.20074379067420828</v>
      </c>
      <c r="CP15" s="6">
        <v>-0.25220315079688904</v>
      </c>
      <c r="CQ15" s="6">
        <v>0.16883757491112139</v>
      </c>
      <c r="CR15" s="6">
        <v>0.22164390463828942</v>
      </c>
      <c r="CS15" s="6">
        <v>-0.44268912892341467</v>
      </c>
      <c r="CT15" s="6">
        <v>3.7871388387685223E-2</v>
      </c>
      <c r="CU15" s="6">
        <v>0.71935975928306539</v>
      </c>
      <c r="CV15" s="6">
        <v>0.24579050917626127</v>
      </c>
      <c r="CW15" s="6">
        <v>0.72123244185447732</v>
      </c>
      <c r="CX15" s="6">
        <v>0.26595971961021725</v>
      </c>
      <c r="CY15" s="6">
        <v>0.22170355696677746</v>
      </c>
      <c r="CZ15" s="6">
        <v>0.30732453246116542</v>
      </c>
      <c r="DA15" s="6">
        <v>-0.2126447878360738</v>
      </c>
      <c r="DB15" s="6">
        <v>6.2120417547229259E-2</v>
      </c>
      <c r="DC15" s="6">
        <v>0.16330750365256927</v>
      </c>
      <c r="DD15" s="6">
        <v>0.29302342314720137</v>
      </c>
      <c r="DE15" s="6">
        <v>0.53248517889976932</v>
      </c>
      <c r="DF15" s="6">
        <v>-0.14224495511054863</v>
      </c>
      <c r="DG15" s="6">
        <v>0.13305790801048928</v>
      </c>
      <c r="DH15" s="6">
        <v>0.18192575354576548</v>
      </c>
      <c r="DI15" s="6">
        <v>0.1528905190944734</v>
      </c>
      <c r="DJ15" s="6">
        <v>0.12858884711265733</v>
      </c>
      <c r="DK15" s="6">
        <v>0.32686031241416541</v>
      </c>
      <c r="DL15" s="6">
        <v>0.20985405821800934</v>
      </c>
      <c r="DM15" s="6">
        <v>-3.2078262376784239E-2</v>
      </c>
      <c r="DN15" s="6">
        <v>9.9575318813293068E-3</v>
      </c>
      <c r="DO15" s="6">
        <v>-5.7911225366590699E-2</v>
      </c>
      <c r="DP15" s="6">
        <v>6.6030863714221441E-2</v>
      </c>
      <c r="DQ15" s="6">
        <v>-2.2580347538025299E-3</v>
      </c>
      <c r="DR15" s="6">
        <v>-3.0550619173048622E-2</v>
      </c>
      <c r="DS15" s="6">
        <v>4.6172217321397313E-2</v>
      </c>
      <c r="DT15" s="6">
        <v>9.1279534292221437E-2</v>
      </c>
      <c r="DU15" s="6">
        <v>-3.0695816087721473E-2</v>
      </c>
      <c r="DV15" s="6">
        <v>0.23902776618003724</v>
      </c>
      <c r="DW15" s="6">
        <v>-0.21974391560554307</v>
      </c>
      <c r="DX15" s="6">
        <v>0.24884708304405728</v>
      </c>
      <c r="DY15" s="6">
        <v>0.29973523993491735</v>
      </c>
      <c r="DZ15" s="6">
        <v>4.395993132591737E-2</v>
      </c>
      <c r="EA15" s="6">
        <v>0.36948669333458545</v>
      </c>
      <c r="EB15" s="6">
        <v>9.8967351436573398E-3</v>
      </c>
      <c r="EC15" s="6">
        <v>0.48828022856712139</v>
      </c>
      <c r="ED15" s="6">
        <v>0.51609580893516127</v>
      </c>
      <c r="EE15" s="6">
        <v>-4.3109079408644189E-2</v>
      </c>
      <c r="EF15" s="6">
        <v>-9.0211602258680273E-2</v>
      </c>
      <c r="EG15" s="6">
        <v>1.6173533391949421E-2</v>
      </c>
      <c r="EH15" s="6">
        <v>0.27608902831077747</v>
      </c>
      <c r="EI15" s="6">
        <v>0.13663862128257734</v>
      </c>
      <c r="EJ15" s="6">
        <v>0.50444071669578139</v>
      </c>
      <c r="EK15" s="6">
        <v>0.36004445929527745</v>
      </c>
      <c r="EL15" s="6">
        <v>-4.0657683420179835E-2</v>
      </c>
      <c r="EM15" s="6">
        <v>0.39746220488548928</v>
      </c>
      <c r="EN15" s="6">
        <v>-0.10412125210761826</v>
      </c>
      <c r="EO15" s="6">
        <v>0.10742543120384546</v>
      </c>
      <c r="EP15" s="6">
        <v>0.46257608313560522</v>
      </c>
      <c r="EQ15" s="6">
        <v>0.26544559378623733</v>
      </c>
      <c r="ER15" s="6">
        <v>0.14222062010764927</v>
      </c>
      <c r="ES15" s="6">
        <v>0.31137030501366125</v>
      </c>
      <c r="ET15" s="6">
        <v>-0.27012531380653182</v>
      </c>
      <c r="EU15" s="6">
        <v>0.21453254599570945</v>
      </c>
      <c r="EV15" s="6">
        <v>0.30907247443198926</v>
      </c>
      <c r="EW15" s="6">
        <v>0.59949977774619745</v>
      </c>
      <c r="EX15" s="6">
        <v>9.6439532232289446E-2</v>
      </c>
      <c r="EY15" s="6">
        <v>-0.12654766659736544</v>
      </c>
      <c r="EZ15" s="6">
        <v>0.14133699316978945</v>
      </c>
      <c r="FA15" s="6">
        <v>-0.14095198731422265</v>
      </c>
      <c r="FB15" s="6">
        <v>0.25070531744956925</v>
      </c>
      <c r="FC15" s="6">
        <v>5.1129368734357444E-2</v>
      </c>
      <c r="FD15" s="6">
        <v>-6.7658158349989006E-2</v>
      </c>
      <c r="FE15" s="6">
        <v>-8.8398285913466226E-2</v>
      </c>
      <c r="FF15" s="6">
        <v>0.99371884245872522</v>
      </c>
      <c r="FG15" s="6">
        <v>0.34376194853782932</v>
      </c>
      <c r="FH15" s="6">
        <v>0.36121833701133738</v>
      </c>
      <c r="FI15" s="6">
        <v>0.14009116072654948</v>
      </c>
      <c r="FJ15" s="6">
        <v>-0.38651537518501178</v>
      </c>
      <c r="FK15" s="6">
        <v>0.24586389441489731</v>
      </c>
      <c r="FL15" s="6">
        <v>-9.6339055109023006E-2</v>
      </c>
      <c r="FM15" s="6">
        <v>0.1391165532588973</v>
      </c>
      <c r="FN15" s="6">
        <v>4.4362906408309241E-2</v>
      </c>
      <c r="FO15" s="6">
        <v>0.14467237372398148</v>
      </c>
      <c r="FP15" s="6">
        <v>-9.8060031938551021E-2</v>
      </c>
      <c r="FQ15" s="6">
        <v>0.11833694357871727</v>
      </c>
      <c r="FR15" s="6">
        <v>3.584850211143744E-2</v>
      </c>
      <c r="FS15" s="6">
        <v>0.16974966902732538</v>
      </c>
      <c r="FT15" s="6">
        <v>-5.5501084327074304E-4</v>
      </c>
      <c r="FU15" s="6">
        <v>3.5170868825917377E-2</v>
      </c>
      <c r="FV15" s="6">
        <v>5.1761654806141449E-2</v>
      </c>
      <c r="FW15" s="6">
        <v>0.16180332083702523</v>
      </c>
      <c r="FX15" s="6">
        <v>2.185066123009325E-2</v>
      </c>
      <c r="FY15" s="6">
        <v>6.8817891597732876E-3</v>
      </c>
      <c r="FZ15" s="6">
        <v>-0.12495915513038504</v>
      </c>
      <c r="GA15" s="6">
        <v>8.5279826116561458E-2</v>
      </c>
      <c r="GB15" s="6">
        <v>-0.26746027092933466</v>
      </c>
      <c r="GC15" s="6">
        <v>2.8562334966661253E-2</v>
      </c>
      <c r="GD15" s="6">
        <v>0.72261674780845331</v>
      </c>
      <c r="GE15" s="6">
        <v>0.3520135678768212</v>
      </c>
      <c r="GF15" s="6">
        <v>0.55992768187522923</v>
      </c>
      <c r="GG15" s="6">
        <v>-3.3574434328077385E-2</v>
      </c>
      <c r="GH15" s="6">
        <v>-0.22275285344123749</v>
      </c>
      <c r="GI15" s="6">
        <v>0.59583766837119745</v>
      </c>
      <c r="GJ15" s="6">
        <v>0.3279726781368254</v>
      </c>
      <c r="GK15" s="6">
        <v>-6.4630123186109875E-2</v>
      </c>
      <c r="GL15" s="6">
        <v>0.16605909247398146</v>
      </c>
      <c r="GM15" s="6">
        <v>-5.6625090122267123E-3</v>
      </c>
      <c r="GN15" s="6">
        <v>4.9620427608493695E-3</v>
      </c>
      <c r="GO15" s="6">
        <v>-8.460106472968898E-2</v>
      </c>
      <c r="GP15" s="6">
        <v>-5.283104996681029E-2</v>
      </c>
      <c r="GQ15" s="6">
        <v>0.16709134955406146</v>
      </c>
      <c r="GR15" s="6">
        <v>-9.4829793977735846E-2</v>
      </c>
      <c r="GS15" s="6">
        <v>0.29719736952781339</v>
      </c>
      <c r="GT15" s="6">
        <v>1.9957522344589342E-2</v>
      </c>
      <c r="GU15" s="6">
        <v>0.43588774580955725</v>
      </c>
      <c r="GV15" s="6">
        <v>7.1497706365585431E-2</v>
      </c>
      <c r="GW15" s="6">
        <v>8.6574868154521326E-2</v>
      </c>
      <c r="GX15" s="6">
        <v>-0.35861482243537784</v>
      </c>
      <c r="GY15" s="6">
        <v>-9.2265229225068149E-4</v>
      </c>
      <c r="GZ15" s="6">
        <v>0.13352969069480533</v>
      </c>
      <c r="HA15" s="6">
        <v>3.0184964132305335E-2</v>
      </c>
      <c r="HB15" s="6">
        <v>-0.33749897103309462</v>
      </c>
      <c r="HC15" s="6">
        <v>0.14223935980796532</v>
      </c>
      <c r="HD15" s="6">
        <v>0.32169416327476935</v>
      </c>
      <c r="HE15" s="6">
        <v>-0.17442566971778739</v>
      </c>
      <c r="HF15" s="6">
        <v>2.9258135747905388E-2</v>
      </c>
      <c r="HG15" s="6">
        <v>6.735122580528137E-2</v>
      </c>
      <c r="HH15" s="6">
        <v>0.15128677268028137</v>
      </c>
      <c r="HI15" s="6">
        <v>-4.2849226999281398E-2</v>
      </c>
      <c r="HJ15" s="6">
        <v>-0.14934000592231658</v>
      </c>
      <c r="HK15" s="6">
        <v>-0.17119557480811901</v>
      </c>
      <c r="HL15" s="6">
        <v>-0.11303026299476505</v>
      </c>
      <c r="HM15" s="6">
        <v>0.26072218794823343</v>
      </c>
      <c r="HN15" s="6">
        <v>0.31888978857993744</v>
      </c>
      <c r="HO15" s="6">
        <v>8.8382605504993453E-2</v>
      </c>
      <c r="HP15" s="6">
        <v>-3.9047213602064201E-2</v>
      </c>
      <c r="HQ15" s="6">
        <v>0.17146485228538924</v>
      </c>
      <c r="HR15" s="6">
        <v>5.3260258626937437E-2</v>
      </c>
      <c r="HS15" s="6">
        <v>0.39917352576255727</v>
      </c>
      <c r="HT15" s="6">
        <v>0.22858360190391736</v>
      </c>
      <c r="HU15" s="6">
        <v>0.37515252013206146</v>
      </c>
      <c r="HV15" s="6">
        <v>-7.9912920999525405E-2</v>
      </c>
      <c r="HW15" s="6">
        <v>6.1731137752573974E-3</v>
      </c>
      <c r="HX15" s="6">
        <v>-3.6110731172560605E-2</v>
      </c>
      <c r="HY15" s="6">
        <v>-5.0096484231947812E-2</v>
      </c>
      <c r="HZ15" s="6">
        <v>0.15612919707298928</v>
      </c>
      <c r="IA15" s="6">
        <v>0.45090911765098929</v>
      </c>
      <c r="IB15" s="6">
        <v>3.1972102117537225E-2</v>
      </c>
      <c r="IC15" s="6">
        <v>0.21873181242943326</v>
      </c>
      <c r="ID15" s="6">
        <v>0.37809551138877745</v>
      </c>
      <c r="IE15" s="6">
        <v>-1.790940384865063E-2</v>
      </c>
      <c r="IF15" s="6">
        <v>3.6895493459701376E-2</v>
      </c>
      <c r="IG15" s="6">
        <v>-6.9970007944105073E-2</v>
      </c>
      <c r="IH15" s="6">
        <v>0.16706445593834546</v>
      </c>
      <c r="II15" s="6">
        <v>0.43793938536644522</v>
      </c>
      <c r="IJ15" s="6">
        <v>4.1762522649769387E-2</v>
      </c>
      <c r="IK15" s="6">
        <v>0.25347664732933345</v>
      </c>
      <c r="IL15" s="6">
        <v>-0.1272810898303966</v>
      </c>
      <c r="IM15" s="6">
        <v>7.3077849340441342E-2</v>
      </c>
      <c r="IN15" s="6">
        <v>0.16220744032860132</v>
      </c>
      <c r="IO15" s="6">
        <v>-5.5786057519911413E-2</v>
      </c>
      <c r="IP15" s="6">
        <v>0.17961175818442934</v>
      </c>
      <c r="IQ15" s="6">
        <v>0.62760746855736138</v>
      </c>
      <c r="IR15" s="6">
        <v>-3.295695405006225E-2</v>
      </c>
      <c r="IS15" s="6">
        <v>9.4024256658553379E-2</v>
      </c>
      <c r="IT15" s="6">
        <v>-1.7404290246958599E-2</v>
      </c>
      <c r="IU15" s="6">
        <v>0.45898192305565344</v>
      </c>
      <c r="IV15" s="6">
        <v>5.2609089803701381E-2</v>
      </c>
      <c r="IW15" s="6">
        <v>0.19116557021140929</v>
      </c>
      <c r="IX15" s="6">
        <v>0.25513332266808125</v>
      </c>
      <c r="IY15" s="6">
        <v>0.13924901862144135</v>
      </c>
      <c r="IZ15" s="6">
        <v>5.8407954168325407E-2</v>
      </c>
      <c r="JA15" s="6">
        <v>-1.9439765024182674E-2</v>
      </c>
      <c r="JB15" s="6">
        <v>-0.13905262570381061</v>
      </c>
      <c r="JC15" s="6">
        <v>0.19728143591881342</v>
      </c>
      <c r="JD15" s="6">
        <v>0.28164656538963728</v>
      </c>
      <c r="JE15" s="6">
        <v>0.16826279540061748</v>
      </c>
      <c r="JF15" s="6">
        <v>-0.1520139894962291</v>
      </c>
      <c r="JG15" s="6">
        <v>1.3979700994489287E-2</v>
      </c>
      <c r="JH15" s="6">
        <v>0.13478052992821335</v>
      </c>
      <c r="JI15" s="6">
        <v>0.27096708197593328</v>
      </c>
      <c r="JJ15" s="6">
        <v>0.22663438696861332</v>
      </c>
      <c r="JK15" s="6">
        <v>-6.3017865228651382E-2</v>
      </c>
      <c r="JL15" s="6">
        <v>0.28368347067832927</v>
      </c>
      <c r="JM15" s="6">
        <v>0.57223508734702944</v>
      </c>
      <c r="JN15" s="6">
        <v>0.64852025885582543</v>
      </c>
      <c r="JO15" s="6">
        <v>-0.1943569145679454</v>
      </c>
      <c r="JP15" s="6">
        <v>0.24422324080467739</v>
      </c>
      <c r="JQ15" s="6">
        <v>0.46727188010215343</v>
      </c>
      <c r="JR15" s="6">
        <v>0.17534726042748147</v>
      </c>
      <c r="JS15" s="6">
        <v>-0.22110139946937471</v>
      </c>
      <c r="JT15" s="6">
        <v>2.9259957790333177E-3</v>
      </c>
      <c r="JU15" s="6">
        <v>-8.0669590044020301E-2</v>
      </c>
      <c r="JV15" s="6">
        <v>-0.19495458226203827</v>
      </c>
      <c r="JW15" s="6">
        <v>0.11940553565025738</v>
      </c>
      <c r="JX15" s="6">
        <v>0.22760513205528138</v>
      </c>
      <c r="JY15" s="6">
        <v>0.11735117812156928</v>
      </c>
      <c r="JZ15" s="6">
        <v>0.19982602972984936</v>
      </c>
      <c r="KA15" s="6">
        <v>0.27612808127403721</v>
      </c>
      <c r="KB15" s="6">
        <v>2.3749665212629466E-2</v>
      </c>
      <c r="KC15" s="6">
        <v>6.1219624471669329E-2</v>
      </c>
      <c r="KD15" s="6">
        <v>7.2944096517565366E-2</v>
      </c>
      <c r="KE15" s="6">
        <v>9.2228964757921278E-2</v>
      </c>
      <c r="KF15" s="6">
        <v>0.19812543768883348</v>
      </c>
      <c r="KG15" s="6">
        <v>-0.19152164082527029</v>
      </c>
      <c r="KH15" s="6">
        <v>0.11592681784629724</v>
      </c>
      <c r="KI15" s="6">
        <v>0.31865318198204529</v>
      </c>
      <c r="KJ15" s="6">
        <v>0.15660498518943744</v>
      </c>
      <c r="KK15" s="6">
        <v>3.2113007497789448E-2</v>
      </c>
      <c r="KL15" s="6">
        <v>0.42863061804771724</v>
      </c>
      <c r="KM15" s="6">
        <v>-9.7718783426283484E-2</v>
      </c>
      <c r="KN15" s="6">
        <v>0.35606334586143745</v>
      </c>
      <c r="KO15" s="6">
        <v>6.713579077720945E-2</v>
      </c>
      <c r="KP15" s="6">
        <v>0.14609072585106145</v>
      </c>
      <c r="KQ15" s="6">
        <v>2.9456261587141451E-2</v>
      </c>
      <c r="KR15" s="6">
        <v>2.3122099828717269E-2</v>
      </c>
      <c r="KS15" s="6">
        <v>0.30906203169823343</v>
      </c>
      <c r="KT15" s="6">
        <v>0.29621875662804137</v>
      </c>
      <c r="KU15" s="6">
        <v>0.65590141196251328</v>
      </c>
      <c r="KV15" s="6">
        <v>7.9401711416245413E-2</v>
      </c>
      <c r="KW15" s="6">
        <v>-0.21357941250800982</v>
      </c>
      <c r="KX15" s="6">
        <v>-0.15598172764778021</v>
      </c>
      <c r="KY15" s="6">
        <v>0.30345414061546921</v>
      </c>
      <c r="KZ15" s="6">
        <v>0.40442765135764924</v>
      </c>
      <c r="LA15" s="6">
        <v>0.30365984816551322</v>
      </c>
      <c r="LB15" s="6">
        <v>0.15045965094566541</v>
      </c>
      <c r="LC15" s="6">
        <v>-0.18086969475746023</v>
      </c>
      <c r="LD15" s="6">
        <v>0.32252056975364535</v>
      </c>
      <c r="LE15" s="6">
        <v>-2.6979275751112586E-2</v>
      </c>
      <c r="LF15" s="6">
        <v>0.12690728087425321</v>
      </c>
      <c r="LG15" s="6">
        <v>0.32700608153343741</v>
      </c>
      <c r="LH15" s="6">
        <v>0.31445691962241734</v>
      </c>
      <c r="LI15" s="6">
        <v>-5.9533139276503076E-2</v>
      </c>
      <c r="LJ15" s="6">
        <v>0.1603944100856774</v>
      </c>
      <c r="LK15" s="6">
        <v>0.56558463950157734</v>
      </c>
      <c r="LL15" s="6">
        <v>-5.9134583473061803E-4</v>
      </c>
      <c r="LM15" s="6">
        <v>-5.3675552415845804E-2</v>
      </c>
      <c r="LN15" s="6">
        <v>0.37387593169212135</v>
      </c>
      <c r="LO15" s="6">
        <v>0.36304009337425319</v>
      </c>
      <c r="LP15" s="6">
        <v>0.2609535016536732</v>
      </c>
      <c r="LQ15" s="6">
        <v>0.10756633658409742</v>
      </c>
      <c r="LR15" s="6">
        <v>-0.40994164566993579</v>
      </c>
      <c r="LS15" s="6">
        <v>0.85819018263817326</v>
      </c>
      <c r="LT15" s="6">
        <v>0.21288445372581732</v>
      </c>
      <c r="LU15" s="6">
        <v>0.38687684912682124</v>
      </c>
      <c r="LV15" s="6">
        <v>0.17145612616539732</v>
      </c>
      <c r="LW15" s="6">
        <v>2.7783421468741243E-2</v>
      </c>
      <c r="LX15" s="6">
        <v>0.50041568655967317</v>
      </c>
      <c r="LY15" s="6">
        <v>-2.2320958185190753E-2</v>
      </c>
      <c r="LZ15" s="6">
        <v>-0.11070975880622747</v>
      </c>
      <c r="MA15" s="6">
        <v>0.15411317725182122</v>
      </c>
      <c r="MB15" s="6">
        <v>-0.1340962610721575</v>
      </c>
      <c r="MC15" s="6">
        <v>9.5890358877181309E-2</v>
      </c>
      <c r="MD15" s="6">
        <v>4.7312764120105225E-2</v>
      </c>
      <c r="ME15" s="6">
        <v>4.4657448720937437E-2</v>
      </c>
      <c r="MF15" s="6">
        <v>0.13215668578148537</v>
      </c>
      <c r="MG15" s="6">
        <v>6.9827584218985383E-2</v>
      </c>
      <c r="MH15" s="6">
        <v>7.672179121971727E-2</v>
      </c>
      <c r="MI15" s="6">
        <v>0.47229183096885741</v>
      </c>
      <c r="MJ15" s="6">
        <v>0.40533903021812528</v>
      </c>
      <c r="MK15" s="6">
        <v>0.16446121115684545</v>
      </c>
      <c r="ML15" s="6">
        <v>0.25314519782066541</v>
      </c>
      <c r="MM15" s="6">
        <v>0.28484018225670138</v>
      </c>
      <c r="MN15" s="6">
        <v>-0.17041859250068506</v>
      </c>
      <c r="MO15" s="6">
        <v>0.16282885451317322</v>
      </c>
      <c r="MP15" s="6">
        <v>0.66325610060691731</v>
      </c>
      <c r="MQ15" s="6">
        <v>3.2120732259757402E-2</v>
      </c>
      <c r="MR15" s="6">
        <v>0.23056171317100932</v>
      </c>
      <c r="MS15" s="6">
        <v>-0.40296454052924979</v>
      </c>
      <c r="MT15" s="6">
        <v>-0.23639056305885223</v>
      </c>
      <c r="MU15" s="6">
        <v>-0.20461375336646861</v>
      </c>
      <c r="MV15" s="6">
        <v>-4.9639221239089058E-2</v>
      </c>
      <c r="MW15" s="6">
        <v>5.0426701498033313E-2</v>
      </c>
      <c r="MX15" s="6">
        <v>0.12443120856285744</v>
      </c>
      <c r="MY15" s="6">
        <v>0.11356976408958125</v>
      </c>
      <c r="MZ15" s="6">
        <v>0.20703080077171335</v>
      </c>
      <c r="NA15" s="6">
        <v>-9.4881077814100601E-2</v>
      </c>
      <c r="NB15" s="6">
        <v>-7.7769299554823784E-2</v>
      </c>
      <c r="NC15" s="6">
        <v>-6.7805930185316277E-2</v>
      </c>
      <c r="ND15" s="6">
        <v>-9.0092798280715036E-2</v>
      </c>
      <c r="NE15" s="6">
        <v>0.3705465592861214</v>
      </c>
      <c r="NF15" s="6">
        <v>0.34377468008995332</v>
      </c>
      <c r="NG15" s="6">
        <v>0.11837942976951743</v>
      </c>
      <c r="NH15" s="6">
        <v>-0.15050372700691064</v>
      </c>
      <c r="NI15" s="6">
        <v>4.9089745473865257E-2</v>
      </c>
      <c r="NJ15" s="6">
        <v>0.3877112664699614</v>
      </c>
      <c r="NK15" s="6">
        <v>-0.13111228566169542</v>
      </c>
      <c r="NL15" s="6">
        <v>0.19344752211571337</v>
      </c>
      <c r="NM15" s="6">
        <v>-7.3634120035169809E-2</v>
      </c>
      <c r="NN15" s="6">
        <v>0.18427408118247729</v>
      </c>
      <c r="NO15" s="6">
        <v>5.0713519048693298E-2</v>
      </c>
      <c r="NP15" s="6">
        <v>0.15960977454186134</v>
      </c>
      <c r="NQ15" s="6">
        <v>0.22006976981163728</v>
      </c>
      <c r="NR15" s="6">
        <v>0.13027098555565345</v>
      </c>
      <c r="NS15" s="6">
        <v>0.16533325095176546</v>
      </c>
      <c r="NT15" s="6">
        <v>0.18905814070701743</v>
      </c>
      <c r="NU15" s="6">
        <v>7.806990523338142E-2</v>
      </c>
      <c r="NV15" s="6">
        <v>-0.1042334042072279</v>
      </c>
      <c r="NW15" s="6">
        <v>-7.7215548563002639E-2</v>
      </c>
      <c r="NX15" s="6">
        <v>0.82838704962730925</v>
      </c>
      <c r="NY15" s="6">
        <v>0.27912214179039729</v>
      </c>
      <c r="NZ15" s="6">
        <v>5.795734305381732E-2</v>
      </c>
      <c r="OA15" s="6">
        <v>-0.10695080380439627</v>
      </c>
      <c r="OB15" s="6">
        <v>0.13684490103721336</v>
      </c>
      <c r="OC15" s="6">
        <v>0.48440254111290149</v>
      </c>
      <c r="OD15" s="6">
        <v>-4.9971529054640279E-2</v>
      </c>
      <c r="OE15" s="6">
        <v>0.11809947867393744</v>
      </c>
      <c r="OF15" s="6">
        <v>3.8174084615713366E-2</v>
      </c>
      <c r="OG15" s="6">
        <v>-0.27540597538947942</v>
      </c>
      <c r="OH15" s="6">
        <v>-0.24095353703498748</v>
      </c>
      <c r="OI15" s="6">
        <v>0.14319794554710133</v>
      </c>
      <c r="OJ15" s="6">
        <v>0.66084726233482927</v>
      </c>
      <c r="OK15" s="6">
        <v>-0.22179298024177421</v>
      </c>
      <c r="OL15" s="6">
        <v>0.48465989012718125</v>
      </c>
      <c r="OM15" s="6">
        <v>-8.5335060167311044E-2</v>
      </c>
      <c r="ON15" s="6">
        <v>3.4813956213001269E-2</v>
      </c>
      <c r="OO15" s="6">
        <v>0.42321827788352523</v>
      </c>
      <c r="OP15" s="6">
        <v>0.19510820288658126</v>
      </c>
      <c r="OQ15" s="6">
        <v>0.45611660857201325</v>
      </c>
      <c r="OR15" s="6">
        <v>0.25817401785850935</v>
      </c>
      <c r="OS15" s="6">
        <v>0.41927965064048539</v>
      </c>
      <c r="OT15" s="6">
        <v>-0.26729075531959429</v>
      </c>
      <c r="OU15" s="6">
        <v>-0.21501943688392547</v>
      </c>
      <c r="OV15" s="6">
        <v>0.64405277152062135</v>
      </c>
      <c r="OW15" s="6">
        <v>4.3537644338605228E-2</v>
      </c>
      <c r="OX15" s="6">
        <v>6.0792902898793355E-2</v>
      </c>
      <c r="OY15" s="6">
        <v>-0.22307521920203979</v>
      </c>
      <c r="OZ15" s="6">
        <v>0.39795487303734128</v>
      </c>
      <c r="PA15" s="6">
        <v>-0.14757103543281463</v>
      </c>
      <c r="PB15" s="6">
        <v>0.55770309348106928</v>
      </c>
      <c r="PC15" s="6">
        <v>-4.4717689561841897E-2</v>
      </c>
      <c r="PD15" s="6">
        <v>0.36857087988853332</v>
      </c>
      <c r="PE15" s="6">
        <v>0.2362604417324054</v>
      </c>
      <c r="PF15" s="6">
        <v>0.33068049330711746</v>
      </c>
      <c r="PG15" s="6">
        <v>-4.2600246477125903E-2</v>
      </c>
      <c r="PH15" s="6">
        <v>1.0782853879451775</v>
      </c>
      <c r="PI15" s="6">
        <v>0.21558368582725321</v>
      </c>
      <c r="PJ15" s="6">
        <v>0.13495633978843327</v>
      </c>
      <c r="PK15" s="6">
        <v>0.33235605139732932</v>
      </c>
      <c r="PL15" s="6">
        <v>6.7864493322373334E-2</v>
      </c>
      <c r="PM15" s="6">
        <v>0.26615956206321728</v>
      </c>
      <c r="PN15" s="6">
        <v>0.10754530806541346</v>
      </c>
      <c r="PO15" s="6">
        <v>0.19406307120322924</v>
      </c>
      <c r="PP15" s="6">
        <v>0.19400341887474123</v>
      </c>
      <c r="PQ15" s="6">
        <v>0.59906247038841731</v>
      </c>
      <c r="PR15" s="6">
        <v>0.34347541708946533</v>
      </c>
      <c r="PS15" s="6">
        <v>0.20254900832176936</v>
      </c>
      <c r="PT15" s="6">
        <v>-5.2626415300367824E-2</v>
      </c>
      <c r="PU15" s="6">
        <v>6.4394215536121388E-2</v>
      </c>
      <c r="PV15" s="6">
        <v>0.43769348044395723</v>
      </c>
      <c r="PW15" s="6">
        <v>-0.22948841671943507</v>
      </c>
      <c r="PX15" s="6">
        <v>0.25086038489341345</v>
      </c>
      <c r="PY15" s="6">
        <v>-5.9555741357801902E-2</v>
      </c>
      <c r="PZ15" s="6">
        <v>0.45969245810509324</v>
      </c>
      <c r="QA15" s="6">
        <v>3.6525706243513256E-2</v>
      </c>
      <c r="QB15" s="6">
        <v>-1.6581889200214729E-2</v>
      </c>
      <c r="QC15" s="6">
        <v>0.36894567389488925</v>
      </c>
      <c r="QD15" s="6">
        <v>-0.14995705704688908</v>
      </c>
      <c r="QE15" s="6">
        <v>1.2354783010489291E-2</v>
      </c>
      <c r="QF15" s="6">
        <v>-0.12684099297523299</v>
      </c>
      <c r="QG15" s="6">
        <v>2.3694447469717272E-2</v>
      </c>
      <c r="QH15" s="6">
        <v>-0.17485503773689179</v>
      </c>
      <c r="QI15" s="6">
        <v>2.8401116323477305E-2</v>
      </c>
      <c r="QJ15" s="6">
        <v>0.29253061194420138</v>
      </c>
      <c r="QK15" s="6">
        <v>-0.18048724751472342</v>
      </c>
      <c r="QL15" s="6">
        <v>-0.12020091633796548</v>
      </c>
      <c r="QM15" s="6">
        <v>0.61906559844016928</v>
      </c>
      <c r="QN15" s="6">
        <v>3.0967024755481472E-2</v>
      </c>
      <c r="QO15" s="6">
        <v>5.3532771062857448E-2</v>
      </c>
      <c r="QP15" s="6">
        <v>0.29244192023277743</v>
      </c>
      <c r="QQ15" s="6">
        <v>0.46590416808128526</v>
      </c>
      <c r="QR15" s="6">
        <v>7.8448704671857453E-2</v>
      </c>
      <c r="QS15" s="6">
        <v>0.27453849692344939</v>
      </c>
      <c r="QT15" s="6">
        <v>-0.16974188904762111</v>
      </c>
      <c r="QU15" s="6">
        <v>-3.4062024164198255E-2</v>
      </c>
      <c r="QV15" s="6">
        <v>0.51829336066245724</v>
      </c>
      <c r="QW15" s="6">
        <v>9.2595318746569275E-2</v>
      </c>
      <c r="QX15" s="6">
        <v>0.17426765341759323</v>
      </c>
      <c r="QY15" s="6">
        <v>-0.18588893036842188</v>
      </c>
      <c r="QZ15" s="6">
        <v>1.6948727560045306E-2</v>
      </c>
      <c r="RA15" s="6">
        <v>0.51729085822105336</v>
      </c>
      <c r="RB15" s="6">
        <v>0.37277243514061331</v>
      </c>
      <c r="RC15" s="6">
        <v>-0.11515721898078828</v>
      </c>
      <c r="RD15" s="6">
        <v>0.22863796133995334</v>
      </c>
      <c r="RE15" s="6">
        <v>-2.4261733102797424E-2</v>
      </c>
      <c r="RF15" s="6">
        <v>2.3544386816029418E-2</v>
      </c>
      <c r="RG15" s="6">
        <v>-0.15595991234779186</v>
      </c>
      <c r="RH15" s="6">
        <v>0.34243815321922927</v>
      </c>
      <c r="RI15" s="6">
        <v>4.8636416387557294E-2</v>
      </c>
      <c r="RJ15" s="6">
        <v>8.0958966207505437E-2</v>
      </c>
      <c r="RK15" s="6">
        <v>-0.10756821255683742</v>
      </c>
      <c r="RL15" s="6">
        <v>9.1300848913189389E-2</v>
      </c>
      <c r="RM15" s="6">
        <v>0.3250953473568014</v>
      </c>
      <c r="RN15" s="6">
        <v>-0.16056422810554308</v>
      </c>
      <c r="RO15" s="6">
        <v>0.13417828459740147</v>
      </c>
      <c r="RP15" s="6">
        <v>0.10369923491478136</v>
      </c>
      <c r="RQ15" s="6">
        <v>-0.11483163456916665</v>
      </c>
      <c r="RR15" s="6">
        <v>-0.12797510247230387</v>
      </c>
      <c r="RS15" s="6">
        <v>0.65712020773887725</v>
      </c>
      <c r="RT15" s="6">
        <v>-0.24231810193061737</v>
      </c>
      <c r="RU15" s="6">
        <v>-4.0081224918345759E-3</v>
      </c>
      <c r="RV15" s="6">
        <v>0.30804236311912947</v>
      </c>
      <c r="RW15" s="6">
        <v>-6.1383434343337102E-2</v>
      </c>
      <c r="RX15" s="6">
        <v>-2.4059530305861387E-2</v>
      </c>
      <c r="RY15" s="6">
        <v>0.36357953925133346</v>
      </c>
      <c r="RZ15" s="6">
        <v>0.42417199988365345</v>
      </c>
      <c r="SA15" s="6">
        <v>0.29188273329734543</v>
      </c>
      <c r="SB15" s="6">
        <v>6.1169699621197463E-2</v>
      </c>
      <c r="SC15" s="6">
        <v>-0.18272964577674708</v>
      </c>
      <c r="SD15" s="6">
        <v>-2.5692173051833068E-2</v>
      </c>
      <c r="SE15" s="6">
        <v>1.6127900075917377E-2</v>
      </c>
      <c r="SF15" s="6">
        <v>-9.6871348428724621E-2</v>
      </c>
      <c r="SG15" s="6">
        <v>-0.1158191881656635</v>
      </c>
      <c r="SH15" s="6">
        <v>1.6963281154692249E-3</v>
      </c>
      <c r="SI15" s="6">
        <v>0.26163213629722926</v>
      </c>
      <c r="SJ15" s="6">
        <v>1.3764657497412382E-3</v>
      </c>
      <c r="SK15" s="6">
        <v>0.10009262938500127</v>
      </c>
      <c r="SL15" s="6">
        <v>0.10779436011314536</v>
      </c>
      <c r="SM15" s="6">
        <v>-0.17035464863777031</v>
      </c>
      <c r="SN15" s="6">
        <v>-8.2115121889113463E-2</v>
      </c>
      <c r="SO15" s="6">
        <v>0.29788444418907734</v>
      </c>
      <c r="SP15" s="6">
        <v>-7.928725290298623E-3</v>
      </c>
      <c r="SQ15" s="6">
        <v>6.0838107061393407E-2</v>
      </c>
      <c r="SR15" s="6">
        <v>0.14985998053550545</v>
      </c>
      <c r="SS15" s="6">
        <v>7.2912482213977295E-2</v>
      </c>
      <c r="ST15" s="6">
        <v>1.9248560857777465E-2</v>
      </c>
      <c r="SU15" s="6">
        <v>-8.4858842897414244E-2</v>
      </c>
      <c r="SV15" s="6">
        <v>-0.16621996979713308</v>
      </c>
      <c r="SW15" s="6">
        <v>0.3651129045009614</v>
      </c>
      <c r="SX15" s="6">
        <v>-0.24396040062904187</v>
      </c>
      <c r="SY15" s="6">
        <v>1.5682009649281368E-2</v>
      </c>
      <c r="SZ15" s="6">
        <v>0.73050687689781735</v>
      </c>
      <c r="TA15" s="6">
        <v>0.51015475172996527</v>
      </c>
      <c r="TB15" s="6">
        <v>0.5527535237789174</v>
      </c>
      <c r="TC15" s="6">
        <v>3.7457541418081261E-2</v>
      </c>
      <c r="TD15" s="6">
        <v>-0.10082242112159624</v>
      </c>
      <c r="TE15" s="6">
        <v>-0.28444687943458424</v>
      </c>
      <c r="TF15" s="6">
        <v>-4.6093664646107667E-3</v>
      </c>
      <c r="TG15" s="6">
        <v>0.30709951300621335</v>
      </c>
      <c r="TH15" s="6">
        <v>0.22968209166526937</v>
      </c>
      <c r="TI15" s="6">
        <v>0.15108836073876131</v>
      </c>
      <c r="TJ15" s="6">
        <v>0.29869940657616123</v>
      </c>
      <c r="TK15" s="6">
        <v>-5.0650878953932679E-2</v>
      </c>
      <c r="TL15" s="6">
        <v>2.1787289571769383E-2</v>
      </c>
      <c r="TM15" s="6">
        <v>9.9413851690297261E-2</v>
      </c>
      <c r="TN15" s="6">
        <v>0.11060073752403723</v>
      </c>
      <c r="TO15" s="6">
        <v>0.67023413558006539</v>
      </c>
      <c r="TP15" s="6">
        <v>0.49698245902062133</v>
      </c>
      <c r="TQ15" s="6">
        <v>-4.8846860933302663E-2</v>
      </c>
      <c r="TR15" s="6">
        <v>0.21381643195152134</v>
      </c>
      <c r="TS15" s="6">
        <v>-0.16261629681587023</v>
      </c>
      <c r="TT15" s="6">
        <v>3.7673977804189393E-2</v>
      </c>
      <c r="TU15" s="6">
        <v>-6.2756153154371858E-2</v>
      </c>
      <c r="TV15" s="6">
        <v>-0.22944192509651026</v>
      </c>
      <c r="TW15" s="6">
        <v>0.12476652045249736</v>
      </c>
      <c r="TX15" s="6">
        <v>-1.44587240695907E-2</v>
      </c>
      <c r="TY15" s="6">
        <v>7.8722933721541391E-2</v>
      </c>
      <c r="TZ15" s="6">
        <v>0.2479522981166894</v>
      </c>
      <c r="UA15" s="6">
        <v>-6.403860669135944E-2</v>
      </c>
      <c r="UB15" s="6">
        <v>4.5439042568173223E-3</v>
      </c>
      <c r="UC15" s="6">
        <v>8.8006094884873334E-2</v>
      </c>
      <c r="UD15" s="6">
        <v>0.19278505225182122</v>
      </c>
      <c r="UE15" s="6">
        <v>-0.1561779938220958</v>
      </c>
      <c r="UF15" s="6">
        <v>-9.2602487611768661E-2</v>
      </c>
      <c r="UG15" s="6">
        <v>0.11924403090476546</v>
      </c>
      <c r="UH15" s="6">
        <v>0.64037406821251319</v>
      </c>
      <c r="UI15" s="6">
        <v>-2.1105452585218631E-2</v>
      </c>
      <c r="UJ15" s="6">
        <v>-0.31837310414314179</v>
      </c>
      <c r="UK15" s="6">
        <v>0.51350944418907729</v>
      </c>
      <c r="UL15" s="6">
        <v>0.16302039999962528</v>
      </c>
      <c r="UM15" s="6">
        <v>0.62770946402550121</v>
      </c>
      <c r="UN15" s="6">
        <v>0.37964175124168936</v>
      </c>
      <c r="UO15" s="6">
        <v>0.25277426619529336</v>
      </c>
      <c r="UP15" s="6">
        <v>-0.12395858387946938</v>
      </c>
      <c r="UQ15" s="6">
        <v>0.13747775931358933</v>
      </c>
      <c r="UR15" s="6">
        <v>5.3376273107533317E-2</v>
      </c>
      <c r="US15" s="6">
        <v>6.1191300344473398E-2</v>
      </c>
      <c r="UT15" s="6">
        <v>-0.1114078484058371</v>
      </c>
      <c r="UU15" s="6">
        <v>-0.20182160954475217</v>
      </c>
      <c r="UV15" s="6">
        <v>6.7944458913805336E-2</v>
      </c>
      <c r="UW15" s="6">
        <v>0.26593382735252524</v>
      </c>
      <c r="UX15" s="6">
        <v>-0.2595204315662375</v>
      </c>
      <c r="UY15" s="6">
        <v>0.39902317900657341</v>
      </c>
      <c r="UZ15" s="6">
        <v>-8.8387700128553862E-2</v>
      </c>
      <c r="VA15" s="6">
        <v>-1.3743325281142549E-2</v>
      </c>
      <c r="VB15" s="6">
        <v>-0.50268914322852942</v>
      </c>
      <c r="VC15" s="6">
        <v>0.33541047949790537</v>
      </c>
      <c r="VD15" s="6">
        <v>-1.1831732797618578E-2</v>
      </c>
      <c r="VE15" s="6">
        <v>-0.27561139683723346</v>
      </c>
      <c r="VF15" s="6">
        <v>0.32912252326011748</v>
      </c>
      <c r="VG15" s="6">
        <v>-9.0334038734265695E-4</v>
      </c>
      <c r="VH15" s="6">
        <v>-9.8893447923658701E-2</v>
      </c>
      <c r="VI15" s="6">
        <v>-0.11128882985114867</v>
      </c>
      <c r="VJ15" s="6">
        <v>0.14155028243065343</v>
      </c>
      <c r="VK15" s="6">
        <v>0.27801177878379724</v>
      </c>
      <c r="VL15" s="6">
        <v>0.33831413168907737</v>
      </c>
      <c r="VM15" s="6">
        <v>-0.2183582506656635</v>
      </c>
      <c r="VN15" s="6">
        <v>-0.2193704805850967</v>
      </c>
      <c r="VO15" s="6">
        <v>-0.18192526917457422</v>
      </c>
      <c r="VP15" s="6">
        <v>0.44718964476585743</v>
      </c>
      <c r="VQ15" s="6">
        <v>0.1710238255977613</v>
      </c>
      <c r="VR15" s="6">
        <v>9.358709235190929E-2</v>
      </c>
      <c r="VS15" s="6">
        <v>-0.13485178570747178</v>
      </c>
      <c r="VT15" s="6">
        <v>0.42811820883751323</v>
      </c>
      <c r="VU15" s="6">
        <v>0.34378068823814534</v>
      </c>
      <c r="VV15" s="6">
        <v>-0.12255968670844901</v>
      </c>
      <c r="VW15" s="6">
        <v>-7.4864789056777042E-2</v>
      </c>
      <c r="VX15" s="6">
        <v>0.30029685873985329</v>
      </c>
      <c r="VY15" s="6">
        <v>0.28878224272728137</v>
      </c>
      <c r="VZ15" s="6">
        <v>0.39638860602379333</v>
      </c>
      <c r="WA15" s="6">
        <v>0.27483547110558126</v>
      </c>
      <c r="WB15" s="6">
        <v>4.3793276739121381E-2</v>
      </c>
      <c r="WC15" s="6">
        <v>0.60467808623313724</v>
      </c>
      <c r="WD15" s="6">
        <v>-0.38448547940254069</v>
      </c>
      <c r="WE15" s="6">
        <v>0.30566800017356538</v>
      </c>
      <c r="WF15" s="6">
        <v>-0.16481127362251177</v>
      </c>
      <c r="WG15" s="6">
        <v>0.79821656126976126</v>
      </c>
      <c r="WH15" s="6">
        <v>0.56081059355736129</v>
      </c>
      <c r="WI15" s="6">
        <v>-0.15176164727210867</v>
      </c>
      <c r="WJ15" s="6">
        <v>0.55333044905662943</v>
      </c>
      <c r="WK15" s="6">
        <v>0.22729671378135746</v>
      </c>
      <c r="WL15" s="6">
        <v>-0.18627523999214027</v>
      </c>
      <c r="WM15" s="6">
        <v>-0.20227601151466185</v>
      </c>
      <c r="WN15" s="6">
        <v>0.15836151022911749</v>
      </c>
      <c r="WO15" s="6">
        <v>0.12043278594016932</v>
      </c>
      <c r="WP15" s="6">
        <v>8.5711268377309247E-2</v>
      </c>
      <c r="WQ15" s="6">
        <v>-0.14106535534858544</v>
      </c>
      <c r="WR15" s="6">
        <v>0.30817025084496141</v>
      </c>
      <c r="WS15" s="6">
        <v>0.15212290663719746</v>
      </c>
      <c r="WT15" s="6">
        <v>-7.6629897165297417E-2</v>
      </c>
      <c r="WU15" s="6">
        <v>-0.10870532612800428</v>
      </c>
      <c r="WV15" s="6">
        <v>-6.2726221561425488E-3</v>
      </c>
      <c r="WW15" s="6">
        <v>0.18022001166343327</v>
      </c>
      <c r="WX15" s="6">
        <v>0.72683074851036134</v>
      </c>
      <c r="WY15" s="6">
        <v>0.46947944540977327</v>
      </c>
      <c r="WZ15" s="6">
        <v>-5.7838483858107477E-2</v>
      </c>
      <c r="XA15" s="6">
        <v>0.16378558058738532</v>
      </c>
      <c r="XB15" s="6">
        <v>0.18470023055077328</v>
      </c>
      <c r="XC15" s="6">
        <v>0.56566975493431337</v>
      </c>
      <c r="XD15" s="6">
        <v>-6.5982028055189865E-2</v>
      </c>
      <c r="XE15" s="6">
        <v>2.2170809698105233E-2</v>
      </c>
      <c r="XF15" s="6">
        <v>-0.37221312146186736</v>
      </c>
      <c r="XG15" s="6">
        <v>6.1234358739853278E-2</v>
      </c>
      <c r="XH15" s="6">
        <v>0.22704794783592125</v>
      </c>
      <c r="XI15" s="6">
        <v>4.4356145381893898E-3</v>
      </c>
      <c r="XJ15" s="6">
        <v>0.38213584799766126</v>
      </c>
      <c r="XK15" s="6">
        <v>0.13679354567527327</v>
      </c>
      <c r="XL15" s="6">
        <v>0.15408070464134546</v>
      </c>
      <c r="XM15" s="6">
        <v>-0.18766941647529459</v>
      </c>
      <c r="XN15" s="6">
        <v>-0.2021110020160666</v>
      </c>
      <c r="XO15" s="6">
        <v>4.4956139516833485E-2</v>
      </c>
      <c r="XP15" s="6">
        <v>0.19858162779807734</v>
      </c>
      <c r="XQ15" s="6">
        <v>3.351977248191737E-2</v>
      </c>
      <c r="XR15" s="6">
        <v>-3.8923941135346821E-3</v>
      </c>
      <c r="XS15" s="6">
        <v>0.46601560492515731</v>
      </c>
      <c r="XT15" s="6">
        <v>-0.14560186486244017</v>
      </c>
      <c r="XU15" s="6">
        <v>0.7963318624019653</v>
      </c>
      <c r="XV15" s="6">
        <v>0.62451012511252935</v>
      </c>
      <c r="XW15" s="6">
        <v>0.35615032095909743</v>
      </c>
      <c r="XX15" s="6">
        <v>0.30854919333458541</v>
      </c>
      <c r="XY15" s="6">
        <v>0.32130563635826548</v>
      </c>
      <c r="XZ15" s="6">
        <v>-5.6203123140333378E-2</v>
      </c>
      <c r="YA15" s="6">
        <v>0.25335805792808541</v>
      </c>
      <c r="YB15" s="6">
        <v>0.17638438124656927</v>
      </c>
      <c r="YC15" s="6">
        <v>4.8349741888045306E-2</v>
      </c>
      <c r="YD15" s="6">
        <v>-0.21818494420051429</v>
      </c>
      <c r="YE15" s="6">
        <v>0.11238501448630925</v>
      </c>
      <c r="YF15" s="6">
        <v>0.35321290869712946</v>
      </c>
      <c r="YG15" s="6">
        <v>9.7556867122693819E-3</v>
      </c>
      <c r="YH15" s="6">
        <v>0.25166304488181729</v>
      </c>
      <c r="YI15" s="6">
        <v>0.15713341612815734</v>
      </c>
      <c r="YJ15" s="6">
        <v>-7.8103467035291863E-2</v>
      </c>
      <c r="YK15" s="6">
        <v>0.34751575369834936</v>
      </c>
      <c r="YL15" s="6">
        <v>0.21696083922386525</v>
      </c>
      <c r="YM15" s="6">
        <v>0.15430887122154138</v>
      </c>
      <c r="YN15" s="6">
        <v>9.9767760229117486E-2</v>
      </c>
      <c r="YO15" s="6">
        <v>0.32403905768394131</v>
      </c>
      <c r="YP15" s="6">
        <v>-0.13373190979957422</v>
      </c>
      <c r="YQ15" s="6">
        <v>-7.7623458909987494E-2</v>
      </c>
      <c r="YR15" s="6">
        <v>0.49109146971702133</v>
      </c>
      <c r="YS15" s="6">
        <v>0.43812692542076548</v>
      </c>
      <c r="YT15" s="6">
        <v>5.0693777990341291E-2</v>
      </c>
      <c r="YU15" s="6">
        <v>4.1906289052969226E-2</v>
      </c>
      <c r="YV15" s="6">
        <v>0.11909211058616542</v>
      </c>
      <c r="YW15" s="6">
        <v>0.30875904936790927</v>
      </c>
      <c r="YX15" s="6">
        <v>0.30228612799644133</v>
      </c>
      <c r="YY15" s="6">
        <v>-0.13954979996681027</v>
      </c>
      <c r="YZ15" s="6">
        <v>0.24241965193748538</v>
      </c>
      <c r="ZA15" s="6">
        <v>6.6875257015213338E-3</v>
      </c>
      <c r="ZB15" s="6">
        <v>0.41554243941307345</v>
      </c>
      <c r="ZC15" s="6">
        <v>0.31634290595054532</v>
      </c>
      <c r="ZD15" s="6">
        <v>-4.0335746812818998E-2</v>
      </c>
      <c r="ZE15" s="6">
        <v>0.53897641081809744</v>
      </c>
      <c r="ZF15" s="6">
        <v>-0.1424217663288106</v>
      </c>
      <c r="ZG15" s="6">
        <v>-4.015113930702105E-2</v>
      </c>
      <c r="ZH15" s="6">
        <v>-0.11443895916938625</v>
      </c>
      <c r="ZI15" s="6">
        <v>0.38077614684104527</v>
      </c>
      <c r="ZJ15" s="6">
        <v>5.5011919927597422E-2</v>
      </c>
      <c r="ZK15" s="6">
        <v>0.17305114645958544</v>
      </c>
      <c r="ZL15" s="6">
        <v>0.34315255064964145</v>
      </c>
      <c r="ZM15" s="6">
        <v>1.9040383815734467E-3</v>
      </c>
      <c r="ZN15" s="6">
        <v>9.9613694143297252E-2</v>
      </c>
      <c r="ZO15" s="6">
        <v>1.3541535329821226E-2</v>
      </c>
      <c r="ZP15" s="6">
        <v>0.39396460433006536</v>
      </c>
      <c r="ZQ15" s="6">
        <v>0.28626339812278945</v>
      </c>
      <c r="ZR15" s="6">
        <v>0.16761248488426939</v>
      </c>
      <c r="ZS15" s="6">
        <v>-0.11890973668098345</v>
      </c>
      <c r="ZT15" s="6">
        <v>-0.30026747803687903</v>
      </c>
      <c r="ZU15" s="6">
        <v>0.23257315535545331</v>
      </c>
      <c r="ZV15" s="6">
        <v>4.4576624822617483E-2</v>
      </c>
      <c r="ZW15" s="6">
        <v>0.48901307959556539</v>
      </c>
      <c r="ZX15" s="6">
        <v>0.25232837576865735</v>
      </c>
      <c r="ZY15" s="6">
        <v>0.18105500121116541</v>
      </c>
      <c r="ZZ15" s="6">
        <v>0.13030703444480532</v>
      </c>
      <c r="AAA15" s="6">
        <v>-0.18754381756782348</v>
      </c>
      <c r="AAB15" s="6">
        <v>0.15448696990012947</v>
      </c>
      <c r="AAC15" s="6">
        <v>9.3975905370709448E-2</v>
      </c>
      <c r="AAD15" s="6">
        <v>0.23650792021752132</v>
      </c>
      <c r="AAE15" s="6">
        <v>-1.9925423669818688E-2</v>
      </c>
      <c r="AAF15" s="6">
        <v>-1.5021487283710555E-2</v>
      </c>
      <c r="AAG15" s="6">
        <v>-0.10820843796729951</v>
      </c>
      <c r="AAH15" s="6">
        <v>-9.2508431482313885E-2</v>
      </c>
      <c r="AAI15" s="6">
        <v>0.26379621405601322</v>
      </c>
      <c r="AAJ15" s="6">
        <v>1.4011315298077351E-2</v>
      </c>
      <c r="AAK15" s="6">
        <v>-0.15645608525276025</v>
      </c>
      <c r="AAL15" s="6">
        <v>0.15063817877769747</v>
      </c>
      <c r="AAM15" s="6">
        <v>0.58611891646384939</v>
      </c>
      <c r="AAN15" s="6">
        <v>-0.2884812794208515</v>
      </c>
      <c r="AAO15" s="6">
        <v>0.3318872727870974</v>
      </c>
      <c r="AAP15" s="6">
        <v>-0.11263837437629502</v>
      </c>
      <c r="AAQ15" s="6">
        <v>-0.11525163273811183</v>
      </c>
      <c r="AAR15" s="6">
        <v>0.81911819357871729</v>
      </c>
      <c r="AAS15" s="6">
        <v>0.35843441863059738</v>
      </c>
      <c r="AAT15" s="6">
        <v>0.10976660628319329</v>
      </c>
      <c r="AAU15" s="6">
        <v>0.52813241858482929</v>
      </c>
      <c r="AAV15" s="6">
        <v>5.7680396032333478E-2</v>
      </c>
      <c r="AAW15" s="6">
        <v>6.7064122152325392E-2</v>
      </c>
      <c r="AAX15" s="6">
        <v>0.3700227059841133</v>
      </c>
      <c r="AAY15" s="6">
        <v>0.17397525687217322</v>
      </c>
      <c r="AAZ15" s="6">
        <v>0.16645934958458544</v>
      </c>
      <c r="ABA15" s="6">
        <v>-0.12945260624885388</v>
      </c>
      <c r="ABB15" s="6">
        <v>-0.26595587353706268</v>
      </c>
      <c r="ABC15" s="6">
        <v>0.36782000441551327</v>
      </c>
      <c r="ABD15" s="6">
        <v>0.32585423369407346</v>
      </c>
      <c r="ABE15" s="6">
        <v>-9.0268822717665453E-2</v>
      </c>
      <c r="ABF15" s="6">
        <v>-0.20867719273567067</v>
      </c>
      <c r="ABG15" s="6">
        <v>-9.6914406824110635E-2</v>
      </c>
      <c r="ABH15" s="6">
        <v>-0.26532880883216736</v>
      </c>
      <c r="ABI15" s="6">
        <v>0.42067468543052522</v>
      </c>
      <c r="ABJ15" s="6">
        <v>6.8849400472645358E-2</v>
      </c>
      <c r="ABK15" s="6">
        <v>0.4233673371791894</v>
      </c>
      <c r="ABL15" s="6">
        <v>0.57090800185203716</v>
      </c>
      <c r="ABM15" s="6">
        <v>0.31013319869041345</v>
      </c>
      <c r="ABN15" s="6">
        <v>8.3702401113517427E-2</v>
      </c>
      <c r="ABO15" s="6">
        <v>-0.15694989781379501</v>
      </c>
      <c r="ABP15" s="6">
        <v>-6.3616033601759825E-2</v>
      </c>
      <c r="ABQ15" s="6">
        <v>-0.1449851713657366</v>
      </c>
      <c r="ABR15" s="6">
        <v>7.9289845418929361E-2</v>
      </c>
      <c r="ABS15" s="6">
        <v>-0.2861175737857799</v>
      </c>
      <c r="ABT15" s="6">
        <v>2.8215435934069277E-2</v>
      </c>
      <c r="ABU15" s="6">
        <v>0.19231040854454531</v>
      </c>
      <c r="ABV15" s="6">
        <v>4.5457676839825392E-2</v>
      </c>
      <c r="ABW15" s="6">
        <v>-0.1817163429737074</v>
      </c>
      <c r="ABX15" s="6">
        <v>2.0630736351743076E-4</v>
      </c>
      <c r="ABY15" s="6">
        <v>-4.7787424135207091E-2</v>
      </c>
      <c r="ABZ15" s="6">
        <v>0.39745862860680142</v>
      </c>
      <c r="ACA15" s="6">
        <v>0.25247300047874538</v>
      </c>
      <c r="ACB15" s="6">
        <v>0.26202094931602943</v>
      </c>
      <c r="ACC15" s="6">
        <v>0.20726740736961746</v>
      </c>
      <c r="ACD15" s="6">
        <v>0.43983438391686136</v>
      </c>
      <c r="ACE15" s="6">
        <v>0.6206766404628733</v>
      </c>
      <c r="ACF15" s="6">
        <v>2.070567984580924E-2</v>
      </c>
      <c r="ACG15" s="6">
        <v>0.23636243720054528</v>
      </c>
      <c r="ACH15" s="6">
        <v>-0.31060120682716186</v>
      </c>
      <c r="ACI15" s="6">
        <v>-0.15568568329810897</v>
      </c>
      <c r="ACJ15" s="6">
        <v>0.58491714377403725</v>
      </c>
      <c r="ACK15" s="6">
        <v>0.10637286086082123</v>
      </c>
      <c r="ACL15" s="6">
        <v>-3.4341474580763864E-2</v>
      </c>
      <c r="ACM15" s="6">
        <v>-8.8301082658766253E-2</v>
      </c>
      <c r="ACN15" s="6">
        <v>0.28045251746178135</v>
      </c>
      <c r="ACO15" s="6">
        <v>0.3440079965114653</v>
      </c>
      <c r="ACP15" s="6">
        <v>0.59890582938194525</v>
      </c>
      <c r="ACQ15" s="6">
        <v>0.79760988135338529</v>
      </c>
      <c r="ACR15" s="6">
        <v>8.4340371608772474E-3</v>
      </c>
      <c r="ACS15" s="6">
        <v>0.18900921721458125</v>
      </c>
      <c r="ACT15" s="6">
        <v>0.28492958922386524</v>
      </c>
      <c r="ACU15" s="6">
        <v>-0.23863603692054577</v>
      </c>
      <c r="ACV15" s="6">
        <v>-9.8153086709974621E-2</v>
      </c>
      <c r="ACW15" s="6">
        <v>-1.005618195533875E-2</v>
      </c>
      <c r="ACX15" s="6">
        <v>2.6235321950917379E-2</v>
      </c>
      <c r="ACY15" s="6">
        <v>0.33048437018394133</v>
      </c>
      <c r="ACZ15" s="6">
        <v>0.22406232733726938</v>
      </c>
      <c r="ADA15" s="6">
        <v>-0.14732677559852508</v>
      </c>
      <c r="ADB15" s="6">
        <v>-0.19643601994514268</v>
      </c>
      <c r="ADC15" s="6">
        <v>-0.13726269822120468</v>
      </c>
      <c r="ADD15" s="6">
        <v>1.3717202138905392E-2</v>
      </c>
      <c r="ADE15" s="6">
        <v>0.36153633971214144</v>
      </c>
      <c r="ADF15" s="6">
        <v>-2.6289626169203807E-2</v>
      </c>
      <c r="ADG15" s="6">
        <v>0.10776245970726131</v>
      </c>
      <c r="ADH15" s="6">
        <v>0.29005196471214145</v>
      </c>
      <c r="ADI15" s="6">
        <v>0.16681440253257734</v>
      </c>
      <c r="ADJ15" s="6">
        <v>0.89269740958214527</v>
      </c>
      <c r="ADK15" s="6">
        <v>-0.13384863953590304</v>
      </c>
      <c r="ADL15" s="6">
        <v>-0.18933939557075383</v>
      </c>
      <c r="ADM15" s="6">
        <v>-8.5350795793532275E-2</v>
      </c>
      <c r="ADN15" s="6">
        <v>2.572820563316542E-2</v>
      </c>
      <c r="ADO15" s="6">
        <v>1.2524196900844573</v>
      </c>
      <c r="ADP15" s="6">
        <v>0.20047219176292935</v>
      </c>
      <c r="ADQ15" s="6">
        <v>-0.22749478440284623</v>
      </c>
      <c r="ADR15" s="6">
        <v>-0.26485108952522146</v>
      </c>
      <c r="ADS15" s="6">
        <v>0.24195115942954948</v>
      </c>
      <c r="ADT15" s="6">
        <v>0.4612201013088254</v>
      </c>
      <c r="ADU15" s="6">
        <v>-0.17189774136543104</v>
      </c>
      <c r="ADV15" s="6">
        <v>0.62866962332725318</v>
      </c>
      <c r="ADW15" s="6">
        <v>5.7099465322501278E-2</v>
      </c>
      <c r="ADX15" s="6">
        <v>-0.11592189888953978</v>
      </c>
      <c r="ADY15" s="6">
        <v>-2.9054590272902268E-2</v>
      </c>
      <c r="ADZ15" s="6">
        <v>0.22018993277550125</v>
      </c>
      <c r="AEA15" s="6">
        <v>-0.1616457663059219</v>
      </c>
      <c r="AEB15" s="6">
        <v>2.4135331106185487E-2</v>
      </c>
      <c r="AEC15" s="6">
        <v>-0.1396693907260883</v>
      </c>
      <c r="AED15" s="6">
        <v>0.44994166274071334</v>
      </c>
      <c r="AEE15" s="6">
        <v>-5.1800223398206641E-2</v>
      </c>
      <c r="AEF15" s="6">
        <v>-0.15815281491279456</v>
      </c>
      <c r="AEG15" s="6">
        <v>-9.844305138587861E-2</v>
      </c>
      <c r="AEH15" s="6">
        <v>0.45249240775108934</v>
      </c>
      <c r="AEI15" s="6">
        <v>7.8196648550029405E-2</v>
      </c>
      <c r="AEJ15" s="6">
        <v>0.16230757613181732</v>
      </c>
      <c r="AEK15" s="6">
        <v>-4.9895926523206645E-2</v>
      </c>
      <c r="AEL15" s="6">
        <v>7.6339272451405385E-2</v>
      </c>
      <c r="AEM15" s="6">
        <v>0.65181200881004531</v>
      </c>
      <c r="AEN15" s="6">
        <v>0.26043851752281733</v>
      </c>
      <c r="AEO15" s="6">
        <v>-5.8551989078507345E-3</v>
      </c>
      <c r="AEP15" s="6">
        <v>-1.4881726312630562E-2</v>
      </c>
      <c r="AEQ15" s="6">
        <v>0.41188891310691739</v>
      </c>
      <c r="AER15" s="6">
        <v>0.3266800679683694</v>
      </c>
      <c r="AES15" s="6">
        <v>0.24252722640037333</v>
      </c>
      <c r="AET15" s="6">
        <v>-0.14334630589484984</v>
      </c>
      <c r="AEU15" s="6">
        <v>-0.18541671853065347</v>
      </c>
      <c r="AEV15" s="6">
        <v>2.3689154577253221E-2</v>
      </c>
      <c r="AEW15" s="6">
        <v>0.23045270819664143</v>
      </c>
      <c r="AEX15" s="6">
        <v>4.1918305349353271E-2</v>
      </c>
      <c r="AEY15" s="6">
        <v>-0.12070803265571503</v>
      </c>
      <c r="AEZ15" s="6">
        <v>0.17765639204978526</v>
      </c>
      <c r="AFA15" s="6">
        <v>-0.16890990357398869</v>
      </c>
      <c r="AFB15" s="6">
        <v>0.19906313796043326</v>
      </c>
      <c r="AFC15" s="6">
        <v>0.1802055634975453</v>
      </c>
      <c r="AFD15" s="6">
        <v>0.17997897047996531</v>
      </c>
      <c r="AFE15" s="6">
        <v>0.18981845755576937</v>
      </c>
      <c r="AFF15" s="6">
        <v>-0.33043095688819779</v>
      </c>
      <c r="AFG15" s="6">
        <v>5.1788834524153435E-2</v>
      </c>
      <c r="AFH15" s="6">
        <v>2.0299128484729256E-2</v>
      </c>
      <c r="AFI15" s="6">
        <v>-5.1332446146009375E-2</v>
      </c>
      <c r="AFJ15" s="6">
        <v>0.59523699660301321</v>
      </c>
      <c r="AFK15" s="6">
        <v>0.56468184370994523</v>
      </c>
      <c r="AFL15" s="6">
        <v>0.25826914687156927</v>
      </c>
      <c r="AFM15" s="6">
        <v>0.55494907279014138</v>
      </c>
      <c r="AFN15" s="6">
        <v>0.15538990874290928</v>
      </c>
      <c r="AFO15" s="6">
        <v>3.0667189550401486E-2</v>
      </c>
      <c r="AFP15" s="6">
        <v>0.16397612471580142</v>
      </c>
      <c r="AFQ15" s="6">
        <v>0.19021599669456146</v>
      </c>
      <c r="AFR15" s="6">
        <v>0.11194527525902523</v>
      </c>
      <c r="AFS15" s="6">
        <v>-0.10417604069709581</v>
      </c>
      <c r="AFT15" s="6">
        <v>3.6255158901252957E-3</v>
      </c>
      <c r="AFU15" s="6">
        <v>-8.8006325769423396E-2</v>
      </c>
      <c r="AFV15" s="6">
        <v>0.25992453474998539</v>
      </c>
      <c r="AFW15" s="6">
        <v>0.21362903494834937</v>
      </c>
      <c r="AFX15" s="6">
        <v>-0.15021848301887381</v>
      </c>
      <c r="AFY15" s="6">
        <v>4.2854145956041395E-2</v>
      </c>
      <c r="AFZ15" s="6">
        <v>0.13346703429222143</v>
      </c>
      <c r="AGA15" s="6">
        <v>-0.26964594941139103</v>
      </c>
      <c r="AGB15" s="6">
        <v>0.1107364930629734</v>
      </c>
      <c r="AGC15" s="6">
        <v>5.3224352788921278E-2</v>
      </c>
      <c r="AGD15" s="6">
        <v>0.25120828528404138</v>
      </c>
      <c r="AGE15" s="6">
        <v>1.404178519249346E-2</v>
      </c>
      <c r="AGF15" s="6">
        <v>0.1013772286891933</v>
      </c>
      <c r="AGG15" s="6">
        <v>0.11733730216026131</v>
      </c>
      <c r="AGH15" s="6">
        <v>-7.1339937257765815E-2</v>
      </c>
      <c r="AGI15" s="6">
        <v>0.3622435845851894</v>
      </c>
      <c r="AGJ15" s="6">
        <v>-0.11723847012519706</v>
      </c>
      <c r="AGK15" s="6">
        <v>-0.11202132325172266</v>
      </c>
      <c r="AGL15" s="6">
        <v>-0.28703217129707137</v>
      </c>
      <c r="AGM15" s="6">
        <v>0.44649498839378526</v>
      </c>
      <c r="AGN15" s="6">
        <v>0.49170802016258541</v>
      </c>
      <c r="AGO15" s="6">
        <v>-0.15683681588172821</v>
      </c>
      <c r="AGP15" s="6">
        <v>-0.21726111989021143</v>
      </c>
      <c r="AGQ15" s="6">
        <v>0.62395837683678135</v>
      </c>
      <c r="AGR15" s="6">
        <v>1.234362502098147E-2</v>
      </c>
      <c r="AGS15" s="6">
        <v>7.2981003713605233E-2</v>
      </c>
      <c r="AGT15" s="6">
        <v>0.1153036870479614</v>
      </c>
      <c r="AGU15" s="6">
        <v>0.11193912405967324</v>
      </c>
      <c r="AGV15" s="6">
        <v>0.23482091803550542</v>
      </c>
      <c r="AGW15" s="6">
        <v>0.34189741988181732</v>
      </c>
      <c r="AGX15" s="6">
        <v>-0.30464183907508663</v>
      </c>
      <c r="AGY15" s="6">
        <v>0.37051222701073344</v>
      </c>
      <c r="AGZ15" s="6">
        <v>-4.91254530429827E-2</v>
      </c>
      <c r="AHA15" s="6">
        <v>2.260082144737334E-2</v>
      </c>
      <c r="AHB15" s="6">
        <v>0.51048562903404138</v>
      </c>
      <c r="AHC15" s="6">
        <v>-8.0500145959852693E-2</v>
      </c>
      <c r="AHD15" s="6">
        <v>-0.11580023388862426</v>
      </c>
      <c r="AHE15" s="6">
        <v>-0.16700174431800699</v>
      </c>
      <c r="AHF15" s="6">
        <v>0.12735460181236943</v>
      </c>
      <c r="AHG15" s="6">
        <v>0.16080482382774122</v>
      </c>
      <c r="AHH15" s="6">
        <v>-4.1784854936597893E-2</v>
      </c>
      <c r="AHI15" s="6">
        <v>6.1066845846181314E-2</v>
      </c>
      <c r="AHJ15" s="6">
        <v>0.13663862128257734</v>
      </c>
      <c r="AHK15" s="6">
        <v>0.22567093749046921</v>
      </c>
      <c r="AHL15" s="6">
        <v>0.36545136351585744</v>
      </c>
      <c r="AHM15" s="6">
        <v>-0.14956595520973062</v>
      </c>
      <c r="AHN15" s="6">
        <v>0.48026049513817326</v>
      </c>
      <c r="AHO15" s="6">
        <v>0.38257930655479333</v>
      </c>
      <c r="AHP15" s="6">
        <v>5.188339133263338E-2</v>
      </c>
      <c r="AHQ15" s="6">
        <v>-9.4819565820692259E-2</v>
      </c>
      <c r="AHR15" s="6">
        <v>-0.16526717762946938</v>
      </c>
      <c r="AHS15" s="6">
        <v>3.8723114919661246E-2</v>
      </c>
      <c r="AHT15" s="6">
        <v>0.49105985541343322</v>
      </c>
      <c r="AHU15" s="6">
        <v>-0.31396205048560899</v>
      </c>
      <c r="AHV15" s="6">
        <v>0.40894091506004532</v>
      </c>
      <c r="AHW15" s="6">
        <v>-0.26535083870887666</v>
      </c>
      <c r="AHX15" s="6">
        <v>9.636643309593744E-2</v>
      </c>
      <c r="AHY15" s="6">
        <v>-0.10466112713813625</v>
      </c>
      <c r="AHZ15" s="6">
        <v>9.7102574300773292E-2</v>
      </c>
      <c r="AIA15" s="6">
        <v>0.1656502522945453</v>
      </c>
      <c r="AIB15" s="6">
        <v>-0.1335302792072279</v>
      </c>
      <c r="AIC15" s="6">
        <v>-0.1309232435703262</v>
      </c>
      <c r="AID15" s="6">
        <v>-1.43255434513067E-2</v>
      </c>
      <c r="AIE15" s="6">
        <v>-0.1240246735095958</v>
      </c>
      <c r="AIF15" s="6">
        <v>-3.3828350114821083E-2</v>
      </c>
      <c r="AIG15" s="6">
        <v>-0.37058906178474227</v>
      </c>
      <c r="AIH15" s="6">
        <v>1.0372914791174845E-3</v>
      </c>
      <c r="AII15" s="6">
        <v>0.31324327368736943</v>
      </c>
      <c r="AIJ15" s="6">
        <v>0.76747615714072925</v>
      </c>
      <c r="AIK15" s="6">
        <v>-5.5250903177259378E-2</v>
      </c>
      <c r="AIL15" s="6">
        <v>-1.5848360538465618E-3</v>
      </c>
      <c r="AIM15" s="6">
        <v>0.22263696570396141</v>
      </c>
      <c r="AIN15" s="6">
        <v>7.4959077358212264E-3</v>
      </c>
      <c r="AIO15" s="6">
        <v>0.17777340788841736</v>
      </c>
      <c r="AIP15" s="6">
        <v>-0.1043660126209246</v>
      </c>
      <c r="AIQ15" s="6">
        <v>4.0225867223737333E-2</v>
      </c>
      <c r="AIR15" s="6">
        <v>0.30163610358238924</v>
      </c>
      <c r="AIS15" s="6">
        <v>0.23647930998801742</v>
      </c>
      <c r="AIT15" s="6">
        <v>0.56632450003623735</v>
      </c>
      <c r="AIU15" s="6">
        <v>8.4771136236193298E-2</v>
      </c>
      <c r="AIV15" s="6">
        <v>6.3710144948965319E-2</v>
      </c>
      <c r="AIW15" s="6">
        <v>-0.10568616013526745</v>
      </c>
      <c r="AIX15" s="6">
        <v>0.11040289778709741</v>
      </c>
      <c r="AIY15" s="6">
        <v>0.20308416266440929</v>
      </c>
      <c r="AIZ15" s="6">
        <v>6.1313322973249318E-2</v>
      </c>
      <c r="AJA15" s="6">
        <v>0.1122013368129734</v>
      </c>
      <c r="AJB15" s="6">
        <v>0.24915464301109325</v>
      </c>
      <c r="AJC15" s="6">
        <v>8.8112381887441346E-2</v>
      </c>
      <c r="AJD15" s="6">
        <v>0.13692944426536943</v>
      </c>
      <c r="AJE15" s="6">
        <v>0.49560330290794941</v>
      </c>
      <c r="AJF15" s="6">
        <v>0.67638390440941343</v>
      </c>
      <c r="AJG15" s="6">
        <v>-0.10616209130287066</v>
      </c>
      <c r="AJH15" s="6">
        <v>8.1016472768785278E-2</v>
      </c>
      <c r="AJI15" s="6">
        <v>0.19295142073630925</v>
      </c>
      <c r="AJJ15" s="6">
        <v>0.20410340209006927</v>
      </c>
      <c r="AJK15" s="6">
        <v>-7.9073997545241401E-2</v>
      </c>
      <c r="AJL15" s="6">
        <v>-0.38606276135444512</v>
      </c>
      <c r="AJM15" s="6">
        <v>-6.6756721544264305E-2</v>
      </c>
      <c r="AJN15" s="6">
        <v>-0.32896132092475788</v>
      </c>
      <c r="AJO15" s="6">
        <v>-6.4919195651985673E-3</v>
      </c>
      <c r="AJP15" s="6">
        <v>0.49763420004844938</v>
      </c>
      <c r="AJQ15" s="6">
        <v>-0.12574278931617577</v>
      </c>
      <c r="AJR15" s="6">
        <v>0.24569051642418133</v>
      </c>
      <c r="AJS15" s="6">
        <v>-0.37935022931098777</v>
      </c>
      <c r="AJT15" s="6">
        <v>3.8943842840197473E-2</v>
      </c>
      <c r="AJU15" s="6">
        <v>0.30360277075767739</v>
      </c>
      <c r="AJV15" s="6">
        <v>-8.8353940057753072E-2</v>
      </c>
      <c r="AJW15" s="6">
        <v>-9.4010611581801462E-2</v>
      </c>
      <c r="AJX15" s="6">
        <v>0.15467965979576548</v>
      </c>
      <c r="AJY15" s="6">
        <v>0.12071230788230533</v>
      </c>
      <c r="AJZ15" s="6">
        <v>0.40570123572349343</v>
      </c>
      <c r="AKA15" s="6">
        <v>0.18250067610740539</v>
      </c>
      <c r="AKB15" s="6">
        <v>-0.26878549675941349</v>
      </c>
      <c r="AKC15" s="6">
        <v>0.13262017149925323</v>
      </c>
      <c r="AKD15" s="6">
        <v>0.26941097159385746</v>
      </c>
      <c r="AKE15" s="6">
        <v>5.2676609945293343E-2</v>
      </c>
      <c r="AKF15" s="6">
        <v>-0.21564249615669107</v>
      </c>
      <c r="AKG15" s="6">
        <v>0.14393394370078944</v>
      </c>
      <c r="AKH15" s="6">
        <v>0.24046156783104139</v>
      </c>
      <c r="AKI15" s="6">
        <v>-5.8016511011122616E-2</v>
      </c>
      <c r="AKJ15" s="6">
        <v>0.17244618315697338</v>
      </c>
      <c r="AKK15" s="6">
        <v>7.996232886314536E-2</v>
      </c>
      <c r="AKL15" s="6">
        <v>4.2426279973981476E-2</v>
      </c>
      <c r="AKM15" s="6">
        <v>0.22585833449364145</v>
      </c>
      <c r="AKN15" s="6">
        <v>1.5655793666893951E-3</v>
      </c>
      <c r="AKO15" s="6">
        <v>4.6949271154405392E-2</v>
      </c>
      <c r="AKP15" s="6">
        <v>6.5116623830797263E-2</v>
      </c>
      <c r="AKQ15" s="6">
        <v>-0.3752287827014914</v>
      </c>
      <c r="AKR15" s="6">
        <v>9.264009375572535E-2</v>
      </c>
      <c r="AKS15" s="6">
        <v>-7.6820226716993789E-2</v>
      </c>
      <c r="AKT15" s="6">
        <v>3.3444670629505444E-2</v>
      </c>
      <c r="AKU15" s="6">
        <v>1.3282898855209453E-2</v>
      </c>
      <c r="AKV15" s="6">
        <v>-0.22202744107246308</v>
      </c>
      <c r="AKW15" s="6">
        <v>-0.10476777176856823</v>
      </c>
      <c r="AKX15" s="6">
        <v>-0.16224593739509385</v>
      </c>
      <c r="AKY15" s="6">
        <v>0.20777981657982122</v>
      </c>
      <c r="AKZ15" s="6">
        <v>4.6735838842393407E-2</v>
      </c>
      <c r="ALA15" s="6">
        <v>0.29757187743187336</v>
      </c>
      <c r="ALB15" s="6">
        <v>0.13652818579674122</v>
      </c>
      <c r="ALC15" s="6">
        <v>-0.12492181878089748</v>
      </c>
      <c r="ALD15" s="6">
        <v>0.19205720801353332</v>
      </c>
      <c r="ALE15" s="6">
        <v>0.30055578131676131</v>
      </c>
      <c r="ALF15" s="6">
        <v>-9.7072802066745963E-3</v>
      </c>
      <c r="ALG15" s="6">
        <v>-0.21117279152870019</v>
      </c>
      <c r="ALH15" s="6">
        <v>-1.561328988075459E-2</v>
      </c>
      <c r="ALI15" s="6">
        <v>0.23073008437156928</v>
      </c>
      <c r="ALJ15" s="6">
        <v>0.30334470648765732</v>
      </c>
      <c r="ALK15" s="6">
        <v>1.6662053060533318E-2</v>
      </c>
      <c r="ALL15" s="6">
        <v>3.0535725545881416E-2</v>
      </c>
      <c r="ALM15" s="6">
        <v>9.5454195928573446E-2</v>
      </c>
      <c r="ALN15" s="6">
        <v>0.22433441061973342</v>
      </c>
      <c r="ALO15" s="6">
        <v>0.41308110136986137</v>
      </c>
      <c r="ALP15" s="6">
        <v>-9.1353293466566288E-2</v>
      </c>
      <c r="ALQ15" s="10">
        <v>0.1170000000000016</v>
      </c>
      <c r="ALR15" s="10">
        <v>-0.22276897172927759</v>
      </c>
      <c r="ALS15" s="10">
        <v>9.1290191602705406E-2</v>
      </c>
      <c r="ALT15" s="10">
        <v>0.56100415606499032</v>
      </c>
      <c r="ALU15" s="7"/>
      <c r="AMF15" s="7"/>
    </row>
    <row r="16" spans="1:1021" ht="41.25" customHeight="1" x14ac:dyDescent="0.3">
      <c r="B16" s="4" t="s">
        <v>16</v>
      </c>
      <c r="C16" s="5" t="s">
        <v>12</v>
      </c>
      <c r="D16" s="5" t="s">
        <v>40</v>
      </c>
      <c r="E16" s="6">
        <v>-7.3525004625326195E-3</v>
      </c>
      <c r="F16" s="6">
        <v>4.1938204264643827E-2</v>
      </c>
      <c r="G16" s="6">
        <v>7.5612730479239693E-2</v>
      </c>
      <c r="H16" s="6">
        <v>-0.10267241528034254</v>
      </c>
      <c r="I16" s="6">
        <v>0.17494215438365973</v>
      </c>
      <c r="J16" s="6">
        <v>-0.13794646790027662</v>
      </c>
      <c r="K16" s="6">
        <v>-8.326249623298955E-3</v>
      </c>
      <c r="L16" s="6">
        <v>-0.19260294964313537</v>
      </c>
      <c r="M16" s="6">
        <v>-1.6521983385122466E-3</v>
      </c>
      <c r="N16" s="6">
        <v>-0.28548119595050775</v>
      </c>
      <c r="O16" s="6">
        <v>0.16562423179149582</v>
      </c>
      <c r="P16" s="6">
        <v>2.5400490260123761E-2</v>
      </c>
      <c r="Q16" s="6">
        <v>-9.7301846051216556E-2</v>
      </c>
      <c r="R16" s="6">
        <v>0.17265490958690385</v>
      </c>
      <c r="S16" s="6">
        <v>7.2460455393791812E-2</v>
      </c>
      <c r="T16" s="6">
        <v>4.1350120997423918E-2</v>
      </c>
      <c r="U16" s="6">
        <v>-0.14285405209064539</v>
      </c>
      <c r="V16" s="6">
        <v>0.10241078803539577</v>
      </c>
      <c r="W16" s="6">
        <v>0.16128892371653986</v>
      </c>
      <c r="X16" s="6">
        <v>-0.16699822475910256</v>
      </c>
      <c r="Y16" s="6">
        <v>-0.11270623733997376</v>
      </c>
      <c r="Z16" s="6">
        <v>-0.18723145058155102</v>
      </c>
      <c r="AA16" s="6">
        <v>-4.6067767381683181E-3</v>
      </c>
      <c r="AB16" s="6">
        <v>0.21860365340709589</v>
      </c>
      <c r="AC16" s="6">
        <v>-0.12730775406360617</v>
      </c>
      <c r="AD16" s="6">
        <v>-0.2015512995958334</v>
      </c>
      <c r="AE16" s="6">
        <v>6.8149466013911669E-2</v>
      </c>
      <c r="AF16" s="6">
        <v>0.16815194556712768</v>
      </c>
      <c r="AG16" s="6">
        <v>-0.10841191341876974</v>
      </c>
      <c r="AH16" s="6">
        <v>-0.1847784810304646</v>
      </c>
      <c r="AI16" s="6">
        <v>0.15176701018810787</v>
      </c>
      <c r="AJ16" s="6">
        <v>7.7238077616695683E-2</v>
      </c>
      <c r="AK16" s="6">
        <v>0.14329451987743175</v>
      </c>
      <c r="AL16" s="6">
        <v>-5.4687052273751015E-2</v>
      </c>
      <c r="AM16" s="6">
        <v>-5.8529334568977798E-2</v>
      </c>
      <c r="AN16" s="6">
        <v>9.971885154247187E-2</v>
      </c>
      <c r="AO16" s="6">
        <v>-0.24429977467060104</v>
      </c>
      <c r="AP16" s="6">
        <v>8.7942451930043769E-2</v>
      </c>
      <c r="AQ16" s="6">
        <v>0.13921756217479181</v>
      </c>
      <c r="AR16" s="6">
        <v>0.57332014510631968</v>
      </c>
      <c r="AS16" s="6">
        <v>0.10286082694529988</v>
      </c>
      <c r="AT16" s="6">
        <v>0.13352155158519569</v>
      </c>
      <c r="AU16" s="6">
        <v>0.23580154845713991</v>
      </c>
      <c r="AV16" s="6">
        <v>9.0913052058215732E-2</v>
      </c>
      <c r="AW16" s="6">
        <v>8.0841392970083886E-2</v>
      </c>
      <c r="AX16" s="6">
        <v>-0.13344922592639899</v>
      </c>
      <c r="AY16" s="6">
        <v>-1.1383753323554636E-2</v>
      </c>
      <c r="AZ16" s="6">
        <v>-1.9108515286446193E-2</v>
      </c>
      <c r="BA16" s="6">
        <v>-0.23749998142719259</v>
      </c>
      <c r="BB16" s="6">
        <v>0.1724323220014557</v>
      </c>
      <c r="BC16" s="6">
        <v>-8.1285982632637477E-2</v>
      </c>
      <c r="BD16" s="6">
        <v>-9.5853739285468975E-2</v>
      </c>
      <c r="BE16" s="6">
        <v>-0.13527548840045905</v>
      </c>
      <c r="BF16" s="6">
        <v>-5.0150328183174178E-2</v>
      </c>
      <c r="BG16" s="6">
        <v>-3.0643945240974201E-2</v>
      </c>
      <c r="BH16" s="6">
        <v>0.28863706061840383</v>
      </c>
      <c r="BI16" s="6">
        <v>-0.11834030678272225</v>
      </c>
      <c r="BJ16" s="6">
        <v>1.2553352808947892E-2</v>
      </c>
      <c r="BK16" s="6">
        <v>-0.15103400280475579</v>
      </c>
      <c r="BL16" s="6">
        <v>6.3573116755487741E-2</v>
      </c>
      <c r="BM16" s="6">
        <v>7.1208042597767834E-2</v>
      </c>
      <c r="BN16" s="6">
        <v>0.14683803985118368</v>
      </c>
      <c r="BO16" s="6">
        <v>-0.18373241951465663</v>
      </c>
      <c r="BP16" s="6">
        <v>0.14176430175304769</v>
      </c>
      <c r="BQ16" s="6">
        <v>-0.12818058063983895</v>
      </c>
      <c r="BR16" s="6">
        <v>9.0812344050407751E-2</v>
      </c>
      <c r="BS16" s="6">
        <v>0.14294161269664774</v>
      </c>
      <c r="BT16" s="6">
        <v>8.8882584071159704E-2</v>
      </c>
      <c r="BU16" s="6">
        <v>9.3364186048559214E-3</v>
      </c>
      <c r="BV16" s="6">
        <v>7.9339212870599779E-2</v>
      </c>
      <c r="BW16" s="6">
        <v>8.1563086009019792E-2</v>
      </c>
      <c r="BX16" s="6">
        <v>0.12686409423351591</v>
      </c>
      <c r="BY16" s="6">
        <v>-0.22212784817218822</v>
      </c>
      <c r="BZ16" s="6">
        <v>0.15880026290416779</v>
      </c>
      <c r="CA16" s="6">
        <v>-5.2958541154921835E-3</v>
      </c>
      <c r="CB16" s="6">
        <v>8.1695837473871796E-2</v>
      </c>
      <c r="CC16" s="6">
        <v>3.0879778361315786E-2</v>
      </c>
      <c r="CD16" s="6">
        <v>2.6766628718375714E-2</v>
      </c>
      <c r="CE16" s="6">
        <v>-2.1999149823188558E-2</v>
      </c>
      <c r="CF16" s="6">
        <v>0.15609230468272772</v>
      </c>
      <c r="CG16" s="6">
        <v>6.8057198023799892E-2</v>
      </c>
      <c r="CH16" s="6">
        <v>0.11120056579113574</v>
      </c>
      <c r="CI16" s="6">
        <v>-4.8099403882027381E-2</v>
      </c>
      <c r="CJ16" s="6">
        <v>-0.12453713943958339</v>
      </c>
      <c r="CK16" s="6">
        <v>0.31693086097240775</v>
      </c>
      <c r="CL16" s="6">
        <v>-4.1764669919013751E-2</v>
      </c>
      <c r="CM16" s="6">
        <v>2.8858608698843664E-2</v>
      </c>
      <c r="CN16" s="6">
        <v>0.18930034110545987</v>
      </c>
      <c r="CO16" s="6">
        <v>0.2171785778760959</v>
      </c>
      <c r="CP16" s="6">
        <v>1.1666578745843668E-2</v>
      </c>
      <c r="CQ16" s="6">
        <v>2.6373953318591714E-2</v>
      </c>
      <c r="CR16" s="6">
        <v>-9.1384606862067813E-2</v>
      </c>
      <c r="CS16" s="6">
        <v>0.19491123626231971</v>
      </c>
      <c r="CT16" s="6">
        <v>0.21714724967479182</v>
      </c>
      <c r="CU16" s="6">
        <v>-0.28384976913929055</v>
      </c>
      <c r="CV16" s="6">
        <v>0.14246167609691976</v>
      </c>
      <c r="CW16" s="6">
        <v>-0.18927150299549067</v>
      </c>
      <c r="CX16" s="6">
        <v>-0.14692557384967819</v>
      </c>
      <c r="CY16" s="6">
        <v>-5.3383427166938557E-2</v>
      </c>
      <c r="CZ16" s="6">
        <v>0.4008781380414958</v>
      </c>
      <c r="DA16" s="6">
        <v>-1.3008242154121441E-2</v>
      </c>
      <c r="DB16" s="6">
        <v>0.13231691787242392</v>
      </c>
      <c r="DC16" s="6">
        <v>0.12531785438060369</v>
      </c>
      <c r="DD16" s="6">
        <v>0.1293540425062199</v>
      </c>
      <c r="DE16" s="6">
        <v>-2.8617768788337751E-2</v>
      </c>
      <c r="DF16" s="6">
        <v>-0.10726800491809824</v>
      </c>
      <c r="DG16" s="6">
        <v>-2.2400980496406198E-2</v>
      </c>
      <c r="DH16" s="6">
        <v>0.15923227736949583</v>
      </c>
      <c r="DI16" s="6">
        <v>7.4995607829095895E-2</v>
      </c>
      <c r="DJ16" s="6">
        <v>6.7030949091911679E-2</v>
      </c>
      <c r="DK16" s="6">
        <v>-8.1780581974983779E-2</v>
      </c>
      <c r="DL16" s="6">
        <v>8.5490984416007804E-2</v>
      </c>
      <c r="DM16" s="6">
        <v>0.10073251197338379</v>
      </c>
      <c r="DN16" s="6">
        <v>1.2768501734735802E-2</v>
      </c>
      <c r="DO16" s="6">
        <v>-0.12682388355732022</v>
      </c>
      <c r="DP16" s="6">
        <v>0.14093374679087989</v>
      </c>
      <c r="DQ16" s="6">
        <v>9.6146435236931727E-2</v>
      </c>
      <c r="DR16" s="6">
        <v>0.13244552085399583</v>
      </c>
      <c r="DS16" s="6">
        <v>0.26604484984874383</v>
      </c>
      <c r="DT16" s="6">
        <v>0.10893907020092392</v>
      </c>
      <c r="DU16" s="6">
        <v>-1.7021399044990983E-2</v>
      </c>
      <c r="DV16" s="6">
        <v>-0.13040731480121656</v>
      </c>
      <c r="DW16" s="6">
        <v>7.8020281291007826E-2</v>
      </c>
      <c r="DX16" s="6">
        <v>0.24992284247875171</v>
      </c>
      <c r="DY16" s="6">
        <v>-2.5350981259346584E-2</v>
      </c>
      <c r="DZ16" s="6">
        <v>0.17908119628429181</v>
      </c>
      <c r="EA16" s="6">
        <v>-3.2669048810005361E-2</v>
      </c>
      <c r="EB16" s="6">
        <v>-0.16323898365497658</v>
      </c>
      <c r="EC16" s="6">
        <v>0.2307372517347358</v>
      </c>
      <c r="ED16" s="6">
        <v>0.26165589759350388</v>
      </c>
      <c r="EE16" s="6">
        <v>0.19930247733592782</v>
      </c>
      <c r="EF16" s="6">
        <v>0.15967845389842783</v>
      </c>
      <c r="EG16" s="6">
        <v>-0.16869574120044739</v>
      </c>
      <c r="EH16" s="6">
        <v>0.21677617499828375</v>
      </c>
      <c r="EI16" s="6">
        <v>-6.86397605180738E-2</v>
      </c>
      <c r="EJ16" s="6">
        <v>-1.2310557603843154E-3</v>
      </c>
      <c r="EK16" s="6">
        <v>0.2505579895734838</v>
      </c>
      <c r="EL16" s="6">
        <v>4.52056355237999E-2</v>
      </c>
      <c r="EM16" s="6">
        <v>-0.128835182690621</v>
      </c>
      <c r="EN16" s="6">
        <v>0.10666613051890775</v>
      </c>
      <c r="EO16" s="6">
        <v>-8.9120607876777835E-2</v>
      </c>
      <c r="EP16" s="6">
        <v>-0.23181055119037697</v>
      </c>
      <c r="EQ16" s="6">
        <v>-0.12846825649738342</v>
      </c>
      <c r="ER16" s="6">
        <v>-2.6938967943241259E-3</v>
      </c>
      <c r="ES16" s="6">
        <v>-4.8922591710091348E-2</v>
      </c>
      <c r="ET16" s="6">
        <v>3.4384674525263677E-2</v>
      </c>
      <c r="EU16" s="6">
        <v>-3.1078892254829051E-2</v>
      </c>
      <c r="EV16" s="6">
        <v>3.6655611491207662E-2</v>
      </c>
      <c r="EW16" s="6">
        <v>-8.4709554219246225E-2</v>
      </c>
      <c r="EX16" s="6">
        <v>0.1056064076185198</v>
      </c>
      <c r="EY16" s="6">
        <v>2.51773304700839E-2</v>
      </c>
      <c r="EZ16" s="6">
        <v>-9.9107723736763437E-2</v>
      </c>
      <c r="FA16" s="6">
        <v>7.5811857676511718E-2</v>
      </c>
      <c r="FB16" s="6">
        <v>-0.10858943989276942</v>
      </c>
      <c r="FC16" s="6">
        <v>-3.55346493959426E-2</v>
      </c>
      <c r="FD16" s="6">
        <v>-8.3265095257759408E-2</v>
      </c>
      <c r="FE16" s="6">
        <v>0.34052829215525976</v>
      </c>
      <c r="FF16" s="6">
        <v>0.40570597121715579</v>
      </c>
      <c r="FG16" s="6">
        <v>4.2623705363267844E-2</v>
      </c>
      <c r="FH16" s="6">
        <v>-0.10784442951679221</v>
      </c>
      <c r="FI16" s="6">
        <v>0.15344170997143175</v>
      </c>
      <c r="FJ16" s="6">
        <v>3.8860172724719907E-2</v>
      </c>
      <c r="FK16" s="6">
        <v>-9.7199063801766156E-2</v>
      </c>
      <c r="FL16" s="6">
        <v>-0.2562771611452106</v>
      </c>
      <c r="FM16" s="6">
        <v>1.6348356699947896E-2</v>
      </c>
      <c r="FN16" s="6">
        <v>8.4680599665635736E-2</v>
      </c>
      <c r="FO16" s="6">
        <v>6.7041820979123756E-2</v>
      </c>
      <c r="FP16" s="6">
        <v>0.13176059195995179</v>
      </c>
      <c r="FQ16" s="6">
        <v>0.13162097404003179</v>
      </c>
      <c r="FR16" s="6">
        <v>-1.1625652813911747E-2</v>
      </c>
      <c r="FS16" s="6">
        <v>0.17209672400950782</v>
      </c>
      <c r="FT16" s="6">
        <v>-4.766481449604025E-2</v>
      </c>
      <c r="FU16" s="6">
        <v>0.19653186271190387</v>
      </c>
      <c r="FV16" s="6">
        <v>0.13056983420848775</v>
      </c>
      <c r="FW16" s="6">
        <v>-0.10304992725849144</v>
      </c>
      <c r="FX16" s="6">
        <v>5.1630920863151901E-2</v>
      </c>
      <c r="FY16" s="6">
        <v>-3.7939482235908151E-2</v>
      </c>
      <c r="FZ16" s="6">
        <v>-0.12602387001514465</v>
      </c>
      <c r="GA16" s="6">
        <v>0.1371231503248197</v>
      </c>
      <c r="GB16" s="6">
        <v>-1.3918619656562582E-2</v>
      </c>
      <c r="GC16" s="6">
        <v>-6.2550645375252206E-2</v>
      </c>
      <c r="GD16" s="6">
        <v>-0.10438917210102139</v>
      </c>
      <c r="GE16" s="6">
        <v>5.4305977320671703E-2</v>
      </c>
      <c r="GF16" s="6">
        <v>-4.185944130420742E-2</v>
      </c>
      <c r="GG16" s="6">
        <v>1.6207594370843667E-2</v>
      </c>
      <c r="GH16" s="6">
        <v>-0.16948352386951462</v>
      </c>
      <c r="GI16" s="6">
        <v>-0.10675931503772779</v>
      </c>
      <c r="GJ16" s="6">
        <v>-2.1244411969184654E-2</v>
      </c>
      <c r="GK16" s="6">
        <v>4.7154993510251694E-2</v>
      </c>
      <c r="GL16" s="6">
        <v>-0.11105664303302781</v>
      </c>
      <c r="GM16" s="6">
        <v>-5.0950103044562281E-3</v>
      </c>
      <c r="GN16" s="6">
        <v>6.1664051771156848E-3</v>
      </c>
      <c r="GO16" s="6">
        <v>-0.12685027649402661</v>
      </c>
      <c r="GP16" s="6">
        <v>7.735390162463782E-3</v>
      </c>
      <c r="GQ16" s="6">
        <v>0.15079068610667978</v>
      </c>
      <c r="GR16" s="6">
        <v>-8.0798321270942608E-2</v>
      </c>
      <c r="GS16" s="6">
        <v>-0.15268338253498093</v>
      </c>
      <c r="GT16" s="6">
        <v>4.9313206171991662E-2</v>
      </c>
      <c r="GU16" s="6">
        <v>-9.7906094098091034E-2</v>
      </c>
      <c r="GV16" s="6">
        <v>0.18057479331493173</v>
      </c>
      <c r="GW16" s="6">
        <v>-6.1584764027595829E-2</v>
      </c>
      <c r="GX16" s="6">
        <v>-0.11857669880390184</v>
      </c>
      <c r="GY16" s="6">
        <v>0.20303811500072383</v>
      </c>
      <c r="GZ16" s="6">
        <v>0.28583096930980767</v>
      </c>
      <c r="HA16" s="6">
        <v>3.9643234705919746E-2</v>
      </c>
      <c r="HB16" s="6">
        <v>-2.4225240254402602E-2</v>
      </c>
      <c r="HC16" s="6">
        <v>-2.6099257707602923E-3</v>
      </c>
      <c r="HD16" s="6">
        <v>4.5090050196647732E-2</v>
      </c>
      <c r="HE16" s="6">
        <v>-0.19479384949207335</v>
      </c>
      <c r="HF16" s="6">
        <v>1.3761562800407766E-2</v>
      </c>
      <c r="HG16" s="6">
        <v>0.14466051528453569</v>
      </c>
      <c r="HH16" s="6">
        <v>0.20239123771190387</v>
      </c>
      <c r="HI16" s="6">
        <v>7.5537485575679769E-2</v>
      </c>
      <c r="HJ16" s="6">
        <v>0.13262547919750783</v>
      </c>
      <c r="HK16" s="6">
        <v>0.13483547637463184</v>
      </c>
      <c r="HL16" s="6">
        <v>0.30685018966197575</v>
      </c>
      <c r="HM16" s="6">
        <v>0.10023526618480771</v>
      </c>
      <c r="HN16" s="6">
        <v>0.13584584662913993</v>
      </c>
      <c r="HO16" s="6">
        <v>-0.13731282284259866</v>
      </c>
      <c r="HP16" s="6">
        <v>-0.14742403557300623</v>
      </c>
      <c r="HQ16" s="6">
        <v>6.3982958292959885E-2</v>
      </c>
      <c r="HR16" s="6">
        <v>-7.0250731015205015E-2</v>
      </c>
      <c r="HS16" s="6">
        <v>0.17899679610729574</v>
      </c>
      <c r="HT16" s="6">
        <v>-1.1579232716560941E-2</v>
      </c>
      <c r="HU16" s="6">
        <v>-0.1169701628923418</v>
      </c>
      <c r="HV16" s="6">
        <v>6.8965715861315779E-2</v>
      </c>
      <c r="HW16" s="6">
        <v>4.2712683176999743E-2</v>
      </c>
      <c r="HX16" s="6">
        <v>0.2099606461286519</v>
      </c>
      <c r="HY16" s="6">
        <v>-0.19356210758686096</v>
      </c>
      <c r="HZ16" s="6">
        <v>-5.7487063908577406E-2</v>
      </c>
      <c r="IA16" s="6">
        <v>0.27985829780101168</v>
      </c>
      <c r="IB16" s="6">
        <v>-0.16253617336750101</v>
      </c>
      <c r="IC16" s="6">
        <v>-7.7905230760573442E-3</v>
      </c>
      <c r="ID16" s="6">
        <v>-7.2354846239090402E-3</v>
      </c>
      <c r="IE16" s="6">
        <v>1.6474384760855918E-2</v>
      </c>
      <c r="IF16" s="6">
        <v>-0.17996008923053786</v>
      </c>
      <c r="IG16" s="6">
        <v>-5.7848697209358257E-2</v>
      </c>
      <c r="IH16" s="6">
        <v>5.8637423014643829E-2</v>
      </c>
      <c r="II16" s="6">
        <v>0.42184099624156773</v>
      </c>
      <c r="IJ16" s="6">
        <v>-5.7082944417000257E-2</v>
      </c>
      <c r="IK16" s="6">
        <v>-5.9783320927620245E-2</v>
      </c>
      <c r="IL16" s="6">
        <v>-7.5121455430982266E-3</v>
      </c>
      <c r="IM16" s="6">
        <v>-0.10511379768848422</v>
      </c>
      <c r="IN16" s="6">
        <v>8.3252663111687858E-2</v>
      </c>
      <c r="IO16" s="6">
        <v>1.4819855189327779E-2</v>
      </c>
      <c r="IP16" s="6">
        <v>0.19543008277415971</v>
      </c>
      <c r="IQ16" s="6">
        <v>0.14740137526988378</v>
      </c>
      <c r="IR16" s="6">
        <v>0.3864118046522157</v>
      </c>
      <c r="IS16" s="6">
        <v>6.1948341822623758E-2</v>
      </c>
      <c r="IT16" s="6">
        <v>6.5719456171991653E-2</v>
      </c>
      <c r="IU16" s="6">
        <v>0.17183079192638379</v>
      </c>
      <c r="IV16" s="6">
        <v>-0.10356019070148498</v>
      </c>
      <c r="IW16" s="6">
        <v>0.14862875411510371</v>
      </c>
      <c r="IX16" s="6">
        <v>-1.3111644029643061E-3</v>
      </c>
      <c r="IY16" s="6">
        <v>-7.6795964741707412E-2</v>
      </c>
      <c r="IZ16" s="6">
        <v>0.11838731238842393</v>
      </c>
      <c r="JA16" s="6">
        <v>0.10259561011791585</v>
      </c>
      <c r="JB16" s="6">
        <v>-0.13198738625049622</v>
      </c>
      <c r="JC16" s="6">
        <v>-4.5018725895882225E-2</v>
      </c>
      <c r="JD16" s="6">
        <v>5.7394165492055761E-2</v>
      </c>
      <c r="JE16" s="6">
        <v>-3.6940413022041763E-2</v>
      </c>
      <c r="JF16" s="6">
        <v>0.28798646399974775</v>
      </c>
      <c r="JG16" s="6">
        <v>0.23432697722912377</v>
      </c>
      <c r="JH16" s="6">
        <v>0.14872745940685175</v>
      </c>
      <c r="JI16" s="6">
        <v>-0.21200676491260584</v>
      </c>
      <c r="JJ16" s="6">
        <v>-0.20566309025287699</v>
      </c>
      <c r="JK16" s="6">
        <v>-0.14938126137256585</v>
      </c>
      <c r="JL16" s="6">
        <v>3.9013380503651905E-2</v>
      </c>
      <c r="JM16" s="6">
        <v>0.19070238540172774</v>
      </c>
      <c r="JN16" s="6">
        <v>-0.23247545292377542</v>
      </c>
      <c r="JO16" s="6">
        <v>0.2182061142683038</v>
      </c>
      <c r="JP16" s="6">
        <v>0.18119863936900782</v>
      </c>
      <c r="JQ16" s="6">
        <v>0.14376043746471573</v>
      </c>
      <c r="JR16" s="6">
        <v>-3.5592370533943353E-2</v>
      </c>
      <c r="JS16" s="6">
        <v>-3.6307912373542958E-2</v>
      </c>
      <c r="JT16" s="6">
        <v>3.651499221325169E-2</v>
      </c>
      <c r="JU16" s="6">
        <v>1.0263819193835854E-2</v>
      </c>
      <c r="JV16" s="6">
        <v>-8.3655481839180174E-2</v>
      </c>
      <c r="JW16" s="6">
        <v>0.16072000930309172</v>
      </c>
      <c r="JX16" s="6">
        <v>-0.27509611179828625</v>
      </c>
      <c r="JY16" s="6">
        <v>7.9320616221431745E-2</v>
      </c>
      <c r="JZ16" s="6">
        <v>-8.6022906804085364E-2</v>
      </c>
      <c r="KA16" s="6">
        <v>0.10489930579661985</v>
      </c>
      <c r="KB16" s="6">
        <v>-0.30265384247303068</v>
      </c>
      <c r="KC16" s="6">
        <v>-1.425157120227858E-2</v>
      </c>
      <c r="KD16" s="6">
        <v>7.5468105769151889E-2</v>
      </c>
      <c r="KE16" s="6">
        <v>-4.5668750309943794E-2</v>
      </c>
      <c r="KF16" s="6">
        <v>0.12453221747875171</v>
      </c>
      <c r="KG16" s="6">
        <v>8.0675310587879884E-2</v>
      </c>
      <c r="KH16" s="6">
        <v>8.4827942347523694E-2</v>
      </c>
      <c r="KI16" s="6">
        <v>0.11296982238292783</v>
      </c>
      <c r="KJ16" s="6">
        <v>-0.22384152939319574</v>
      </c>
      <c r="KK16" s="6">
        <v>-7.4666219258308991E-2</v>
      </c>
      <c r="KL16" s="6">
        <v>7.1540922617915836E-2</v>
      </c>
      <c r="KM16" s="6">
        <v>2.0725435709951799E-2</v>
      </c>
      <c r="KN16" s="6">
        <v>3.8964170908931735E-2</v>
      </c>
      <c r="KO16" s="6">
        <v>0.26733645865917582</v>
      </c>
      <c r="KP16" s="6">
        <v>0.53975433776378368</v>
      </c>
      <c r="KQ16" s="6">
        <v>0.32615923354625975</v>
      </c>
      <c r="KR16" s="6">
        <v>-0.28654900124073018</v>
      </c>
      <c r="KS16" s="6">
        <v>0.11512503097057192</v>
      </c>
      <c r="KT16" s="6">
        <v>8.7726730799675884E-2</v>
      </c>
      <c r="KU16" s="6">
        <v>0.19609698722362767</v>
      </c>
      <c r="KV16" s="6">
        <v>0.10233997771739969</v>
      </c>
      <c r="KW16" s="6">
        <v>7.8595585584598764E-3</v>
      </c>
      <c r="KX16" s="6">
        <v>-1.4383035206795049E-2</v>
      </c>
      <c r="KY16" s="6">
        <v>-7.5309019589424181E-2</v>
      </c>
      <c r="KZ16" s="6">
        <v>-7.4159174466133432E-2</v>
      </c>
      <c r="LA16" s="6">
        <v>-0.16757972767353022</v>
      </c>
      <c r="LB16" s="6">
        <v>-0.12076874306201899</v>
      </c>
      <c r="LC16" s="6">
        <v>7.3836893534663883E-2</v>
      </c>
      <c r="LD16" s="6">
        <v>0.14161395499706383</v>
      </c>
      <c r="LE16" s="6">
        <v>-6.4696198010444544E-2</v>
      </c>
      <c r="LF16" s="6">
        <v>-5.4397373700141818E-2</v>
      </c>
      <c r="LG16" s="6">
        <v>-9.4503336453438253E-2</v>
      </c>
      <c r="LH16" s="6">
        <v>-3.8044553303718212E-2</v>
      </c>
      <c r="LI16" s="6">
        <v>0.19622444579601589</v>
      </c>
      <c r="LJ16" s="6">
        <v>0.16143912742137573</v>
      </c>
      <c r="LK16" s="6">
        <v>-0.26533480217456784</v>
      </c>
      <c r="LL16" s="6">
        <v>0.17102927634716389</v>
      </c>
      <c r="LM16" s="6">
        <v>-2.4556832814216258E-2</v>
      </c>
      <c r="LN16" s="6">
        <v>-0.11552691986560826</v>
      </c>
      <c r="LO16" s="6">
        <v>0.23884396026134366</v>
      </c>
      <c r="LP16" s="6">
        <v>-0.10350740482807216</v>
      </c>
      <c r="LQ16" s="6">
        <v>6.5145248866079725E-2</v>
      </c>
      <c r="LR16" s="6">
        <v>4.900450179577176E-2</v>
      </c>
      <c r="LS16" s="6">
        <v>-0.13172367146015185</v>
      </c>
      <c r="LT16" s="6">
        <v>0.15845336387157583</v>
      </c>
      <c r="LU16" s="6">
        <v>0.14182323882579573</v>
      </c>
      <c r="LV16" s="6">
        <v>-0.12269950439929939</v>
      </c>
      <c r="LW16" s="6">
        <v>0.17853059241771574</v>
      </c>
      <c r="LX16" s="6">
        <v>-0.16095796158313821</v>
      </c>
      <c r="LY16" s="6">
        <v>-0.21197901298999816</v>
      </c>
      <c r="LZ16" s="6">
        <v>-6.785605480670906E-2</v>
      </c>
      <c r="MA16" s="6">
        <v>5.9344667887691764E-2</v>
      </c>
      <c r="MB16" s="6">
        <v>-1.9752030873298954E-2</v>
      </c>
      <c r="MC16" s="6">
        <v>4.3363708949087809E-2</v>
      </c>
      <c r="MD16" s="6">
        <v>0.34947456786632386</v>
      </c>
      <c r="ME16" s="6">
        <v>-0.13234336903095262</v>
      </c>
      <c r="MF16" s="6">
        <v>0.12551941344737988</v>
      </c>
      <c r="MG16" s="6">
        <v>2.5753969645499739E-2</v>
      </c>
      <c r="MH16" s="6">
        <v>-6.9482546353340585E-2</v>
      </c>
      <c r="MI16" s="6">
        <v>-0.11631441643238058</v>
      </c>
      <c r="MJ16" s="6">
        <v>-5.5344229245186158E-2</v>
      </c>
      <c r="MK16" s="6">
        <v>-0.11899948647022224</v>
      </c>
      <c r="ML16" s="6">
        <v>0.18181518981457193</v>
      </c>
      <c r="MM16" s="6">
        <v>-9.8864036107063458E-2</v>
      </c>
      <c r="MN16" s="6">
        <v>-9.8580079579353774E-2</v>
      </c>
      <c r="MO16" s="6">
        <v>9.5640320277215723E-2</v>
      </c>
      <c r="MP16" s="6">
        <v>-0.16949153473377257</v>
      </c>
      <c r="MQ16" s="6">
        <v>-0.26813831856250819</v>
      </c>
      <c r="MR16" s="6">
        <v>-0.1079714589357374</v>
      </c>
      <c r="MS16" s="6">
        <v>-3.5532074475288167E-2</v>
      </c>
      <c r="MT16" s="6">
        <v>7.5687403178219897E-2</v>
      </c>
      <c r="MU16" s="6">
        <v>-0.16788127949237894</v>
      </c>
      <c r="MV16" s="6">
        <v>6.7797703242299889E-2</v>
      </c>
      <c r="MW16" s="6">
        <v>0.13401021430492782</v>
      </c>
      <c r="MX16" s="6">
        <v>-0.11768384506702453</v>
      </c>
      <c r="MY16" s="6">
        <v>0.11468042800426784</v>
      </c>
      <c r="MZ16" s="6">
        <v>-0.16075540115833339</v>
      </c>
      <c r="NA16" s="6">
        <v>-0.13841267158985182</v>
      </c>
      <c r="NB16" s="6">
        <v>5.3631348109247787E-2</v>
      </c>
      <c r="NC16" s="6">
        <v>-0.14877443840503696</v>
      </c>
      <c r="ND16" s="6">
        <v>-6.4472251439094186E-2</v>
      </c>
      <c r="NE16" s="6">
        <v>-0.30370698502063825</v>
      </c>
      <c r="NF16" s="6">
        <v>0.20627850959300392</v>
      </c>
      <c r="NG16" s="6">
        <v>0.19825262496471574</v>
      </c>
      <c r="NH16" s="6">
        <v>8.427633712291166E-2</v>
      </c>
      <c r="NI16" s="6">
        <v>-6.0577755475044161E-2</v>
      </c>
      <c r="NJ16" s="6">
        <v>-0.12496600677967101</v>
      </c>
      <c r="NK16" s="6">
        <v>0.17713012168407583</v>
      </c>
      <c r="NL16" s="6">
        <v>-0.11559436848163582</v>
      </c>
      <c r="NM16" s="6">
        <v>5.2981037592887699E-2</v>
      </c>
      <c r="NN16" s="6">
        <v>-0.15426524212360346</v>
      </c>
      <c r="NO16" s="6">
        <v>0.19882740447520791</v>
      </c>
      <c r="NP16" s="6">
        <v>0.21145367095469986</v>
      </c>
      <c r="NQ16" s="6">
        <v>0.18885573813915582</v>
      </c>
      <c r="NR16" s="6">
        <v>0.21963233420848774</v>
      </c>
      <c r="NS16" s="6">
        <v>-6.0647635960579357E-2</v>
      </c>
      <c r="NT16" s="6">
        <v>-2.2695165181160548E-2</v>
      </c>
      <c r="NU16" s="6">
        <v>0.12877768943309981</v>
      </c>
      <c r="NV16" s="6">
        <v>6.434387633800781E-2</v>
      </c>
      <c r="NW16" s="6">
        <v>-0.11193526318073305</v>
      </c>
      <c r="NX16" s="6">
        <v>6.0368628001211823E-2</v>
      </c>
      <c r="NY16" s="6">
        <v>4.935311744212767E-2</v>
      </c>
      <c r="NZ16" s="6">
        <v>0.19297818610667977</v>
      </c>
      <c r="OA16" s="6">
        <v>0.22842826316356774</v>
      </c>
      <c r="OB16" s="6">
        <v>0.26717795798777982</v>
      </c>
      <c r="OC16" s="6">
        <v>0.34927958915233165</v>
      </c>
      <c r="OD16" s="6">
        <v>9.2536110377315794E-2</v>
      </c>
      <c r="OE16" s="6">
        <v>-7.2969966173173761E-3</v>
      </c>
      <c r="OF16" s="6">
        <v>0.33260611960887571</v>
      </c>
      <c r="OG16" s="6">
        <v>-0.23170455029010736</v>
      </c>
      <c r="OH16" s="6">
        <v>-9.4747095608711029E-2</v>
      </c>
      <c r="OI16" s="6">
        <v>2.378258178233976E-2</v>
      </c>
      <c r="OJ16" s="6">
        <v>0.34780916640758386</v>
      </c>
      <c r="OK16" s="6">
        <v>0.21243743369578791</v>
      </c>
      <c r="OL16" s="6">
        <v>4.3328804469107869E-2</v>
      </c>
      <c r="OM16" s="6">
        <v>-8.385353615283983E-2</v>
      </c>
      <c r="ON16" s="6">
        <v>4.9242968058587806E-2</v>
      </c>
      <c r="OO16" s="6">
        <v>6.0250324702259765E-2</v>
      </c>
      <c r="OP16" s="6">
        <v>3.6743444895743882E-2</v>
      </c>
      <c r="OQ16" s="6">
        <v>6.5852922892571913E-2</v>
      </c>
      <c r="OR16" s="6">
        <v>-0.10073850681781826</v>
      </c>
      <c r="OS16" s="6">
        <v>-2.933610012531258E-2</v>
      </c>
      <c r="OT16" s="6">
        <v>6.0243887400623759E-2</v>
      </c>
      <c r="OU16" s="6">
        <v>-1.0589318776130587E-2</v>
      </c>
      <c r="OV16" s="6">
        <v>-0.13323650887012459</v>
      </c>
      <c r="OW16" s="6">
        <v>0.12688955733776369</v>
      </c>
      <c r="OX16" s="6">
        <v>-0.10461769630908985</v>
      </c>
      <c r="OY16" s="6">
        <v>0.16859812209605968</v>
      </c>
      <c r="OZ16" s="6">
        <v>-0.22335272362232184</v>
      </c>
      <c r="PA16" s="6">
        <v>-0.2357086234331138</v>
      </c>
      <c r="PB16" s="6">
        <v>-3.7096481823921779E-2</v>
      </c>
      <c r="PC16" s="6">
        <v>-0.12737813522815694</v>
      </c>
      <c r="PD16" s="6">
        <v>0.12635712096691168</v>
      </c>
      <c r="PE16" s="6">
        <v>-7.0309024357795347E-2</v>
      </c>
      <c r="PF16" s="6">
        <v>-3.8003497624397052E-2</v>
      </c>
      <c r="PG16" s="6">
        <v>5.7726473307611777E-2</v>
      </c>
      <c r="PH16" s="6">
        <v>-4.0455036664009403E-2</v>
      </c>
      <c r="PI16" s="6">
        <v>-0.13283103039264735</v>
      </c>
      <c r="PJ16" s="6">
        <v>-0.22998114159107186</v>
      </c>
      <c r="PK16" s="6">
        <v>0.20980414817332776</v>
      </c>
      <c r="PL16" s="6">
        <v>0.11580967376231968</v>
      </c>
      <c r="PM16" s="6">
        <v>9.5668215250967692E-2</v>
      </c>
      <c r="PN16" s="6">
        <v>3.4333033061027883E-2</v>
      </c>
      <c r="PO16" s="6">
        <v>-0.17688262989521056</v>
      </c>
      <c r="PP16" s="6">
        <v>-0.13500190308094095</v>
      </c>
      <c r="PQ16" s="6">
        <v>7.4411673045155807E-2</v>
      </c>
      <c r="PR16" s="6">
        <v>-2.2701173329353775E-2</v>
      </c>
      <c r="PS16" s="6">
        <v>0.20466203162669985</v>
      </c>
      <c r="PT16" s="6">
        <v>1.4294428324703755E-2</v>
      </c>
      <c r="PU16" s="6">
        <v>9.0173620676999744E-2</v>
      </c>
      <c r="PV16" s="6">
        <v>0.16733884284496769</v>
      </c>
      <c r="PW16" s="6">
        <v>-0.14904466202259134</v>
      </c>
      <c r="PX16" s="6">
        <v>0.24937166640758388</v>
      </c>
      <c r="PY16" s="6">
        <v>-0.19823809196949022</v>
      </c>
      <c r="PZ16" s="6">
        <v>-8.7559633755684207E-2</v>
      </c>
      <c r="QA16" s="6">
        <v>-0.25426679184436818</v>
      </c>
      <c r="QB16" s="6">
        <v>1.2375540232655812E-2</v>
      </c>
      <c r="QC16" s="6">
        <v>5.6215233564359066E-3</v>
      </c>
      <c r="QD16" s="6">
        <v>-9.2035918736457861E-2</v>
      </c>
      <c r="QE16" s="6">
        <v>-8.5697966122627423E-2</v>
      </c>
      <c r="QF16" s="6">
        <v>0.22187165687084368</v>
      </c>
      <c r="QG16" s="6">
        <v>-2.9622345471381786E-2</v>
      </c>
      <c r="QH16" s="6">
        <v>3.4361786341667797E-2</v>
      </c>
      <c r="QI16" s="6">
        <v>-0.17141850521564539</v>
      </c>
      <c r="QJ16" s="6">
        <v>-5.3110628628730949E-2</v>
      </c>
      <c r="QK16" s="6">
        <v>0.10426573226451588</v>
      </c>
      <c r="QL16" s="6">
        <v>4.1615051722523708E-2</v>
      </c>
      <c r="QM16" s="6">
        <v>5.4896206355099793E-2</v>
      </c>
      <c r="QN16" s="6">
        <v>-2.1540956997871442E-2</v>
      </c>
      <c r="QO16" s="6">
        <v>0.12066139647961177</v>
      </c>
      <c r="QP16" s="6">
        <v>-6.9235568547248605E-2</v>
      </c>
      <c r="QQ16" s="6">
        <v>0.10404371688365971</v>
      </c>
      <c r="QR16" s="6">
        <v>0.25175747344493976</v>
      </c>
      <c r="QS16" s="6">
        <v>2.697119185924779E-2</v>
      </c>
      <c r="QT16" s="6">
        <v>0.14604868361949583</v>
      </c>
      <c r="QU16" s="6">
        <v>0.14720582435131188</v>
      </c>
      <c r="QV16" s="6">
        <v>3.8506979441639916E-2</v>
      </c>
      <c r="QW16" s="6">
        <v>8.5866779780387703E-2</v>
      </c>
      <c r="QX16" s="6">
        <v>0.39105567405224384</v>
      </c>
      <c r="QY16" s="6">
        <v>3.2805389857295725E-2</v>
      </c>
      <c r="QZ16" s="6">
        <v>-3.4795361065865005E-2</v>
      </c>
      <c r="RA16" s="6">
        <v>-1.9531779527641969E-3</v>
      </c>
      <c r="RB16" s="6">
        <v>-4.9928384327888667E-2</v>
      </c>
      <c r="RC16" s="6">
        <v>-8.7587457203865765E-2</v>
      </c>
      <c r="RD16" s="6">
        <v>0.16281599471569178</v>
      </c>
      <c r="RE16" s="6">
        <v>-0.16311417152881585</v>
      </c>
      <c r="RF16" s="6">
        <v>-0.12041669418811815</v>
      </c>
      <c r="RG16" s="6">
        <v>-4.5585136914253407E-2</v>
      </c>
      <c r="RH16" s="6">
        <v>-0.14373081257343256</v>
      </c>
      <c r="RI16" s="6">
        <v>-4.0121727490425821E-2</v>
      </c>
      <c r="RJ16" s="6">
        <v>0.16679210135936373</v>
      </c>
      <c r="RK16" s="6">
        <v>-5.2461247944831757E-2</v>
      </c>
      <c r="RL16" s="6">
        <v>-0.29596727421283703</v>
      </c>
      <c r="RM16" s="6">
        <v>0.3560536331891998</v>
      </c>
      <c r="RN16" s="6">
        <v>0.22601756522655575</v>
      </c>
      <c r="RO16" s="6">
        <v>1.2544483637807712E-2</v>
      </c>
      <c r="RP16" s="6">
        <v>0.17361306617259589</v>
      </c>
      <c r="RQ16" s="6">
        <v>-8.9124613308906198E-2</v>
      </c>
      <c r="RR16" s="6">
        <v>-0.1424080186128614</v>
      </c>
      <c r="RS16" s="6">
        <v>0.19225077102184784</v>
      </c>
      <c r="RT16" s="6">
        <v>0.24062194297313991</v>
      </c>
      <c r="RU16" s="6">
        <v>-3.1694942021370243E-2</v>
      </c>
      <c r="RV16" s="6">
        <v>0.1363838619947397</v>
      </c>
      <c r="RW16" s="6">
        <v>0.14219731757641169</v>
      </c>
      <c r="RX16" s="6">
        <v>-0.11766839554309821</v>
      </c>
      <c r="RY16" s="6">
        <v>-0.10104456474781093</v>
      </c>
      <c r="RZ16" s="6">
        <v>0.15505203673839579</v>
      </c>
      <c r="SA16" s="6">
        <v>7.9179281687735803E-2</v>
      </c>
      <c r="SB16" s="6">
        <v>-0.10584714939594259</v>
      </c>
      <c r="SC16" s="6">
        <v>-4.3826630115633303E-4</v>
      </c>
      <c r="SD16" s="6">
        <v>0.44231047103404764</v>
      </c>
      <c r="SE16" s="6">
        <v>9.7913546061515894E-2</v>
      </c>
      <c r="SF16" s="6">
        <v>-1.010501911640185E-2</v>
      </c>
      <c r="SG16" s="6">
        <v>0.17192477653025978</v>
      </c>
      <c r="SH16" s="6">
        <v>0.14968003699779572</v>
      </c>
      <c r="SI16" s="6">
        <v>0.42642564246653986</v>
      </c>
      <c r="SJ16" s="6">
        <v>0.31584667632579572</v>
      </c>
      <c r="SK16" s="6">
        <v>0.12225412795543172</v>
      </c>
      <c r="SL16" s="6">
        <v>4.8340887522695671E-2</v>
      </c>
      <c r="SM16" s="6">
        <v>-4.6939688229560628E-2</v>
      </c>
      <c r="SN16" s="6">
        <v>7.3045391535755871E-2</v>
      </c>
      <c r="SO16" s="6">
        <v>1.6115326380731897E-2</v>
      </c>
      <c r="SP16" s="6">
        <v>0.39588894317150386</v>
      </c>
      <c r="SQ16" s="6">
        <v>0.2624565548658358</v>
      </c>
      <c r="SR16" s="6">
        <v>0.38093108603954373</v>
      </c>
      <c r="SS16" s="6">
        <v>3.0503267741207658E-2</v>
      </c>
      <c r="ST16" s="6">
        <v>4.1347927808757165E-3</v>
      </c>
      <c r="SU16" s="6">
        <v>0.1098915047407199</v>
      </c>
      <c r="SV16" s="6">
        <v>4.4404119944567742E-2</v>
      </c>
      <c r="SW16" s="6">
        <v>0.20988926360607582</v>
      </c>
      <c r="SX16" s="6">
        <v>5.6266257763184363E-4</v>
      </c>
      <c r="SY16" s="6">
        <v>-7.401397755146058E-2</v>
      </c>
      <c r="SZ16" s="6">
        <v>0.20003833243846769</v>
      </c>
      <c r="TA16" s="6">
        <v>0.42092689940929179</v>
      </c>
      <c r="TB16" s="6">
        <v>1.4484829401971863E-2</v>
      </c>
      <c r="TC16" s="6">
        <v>4.4357628321647732E-2</v>
      </c>
      <c r="TD16" s="6">
        <v>-8.3165674710273779E-2</v>
      </c>
      <c r="TE16" s="6">
        <v>0.16767129371165973</v>
      </c>
      <c r="TF16" s="6">
        <v>0.24474782416820376</v>
      </c>
      <c r="TG16" s="6">
        <v>0.19003376433849584</v>
      </c>
      <c r="TH16" s="6">
        <v>2.8073400950435909E-2</v>
      </c>
      <c r="TI16" s="6">
        <v>-6.8015270733832955E-2</v>
      </c>
      <c r="TJ16" s="6">
        <v>0.27563485572338375</v>
      </c>
      <c r="TK16" s="6">
        <v>0.12969450423717588</v>
      </c>
      <c r="TL16" s="6">
        <v>-3.7209420704841789E-2</v>
      </c>
      <c r="TM16" s="6">
        <v>-9.0547134876029119E-4</v>
      </c>
      <c r="TN16" s="6">
        <v>-2.6156573796272588E-2</v>
      </c>
      <c r="TO16" s="6">
        <v>0.13265437552928375</v>
      </c>
      <c r="TP16" s="6">
        <v>6.5009350275995831E-2</v>
      </c>
      <c r="TQ16" s="6">
        <v>-2.0192485356331447E-2</v>
      </c>
      <c r="TR16" s="6">
        <v>9.9283689951899678E-2</v>
      </c>
      <c r="TS16" s="6">
        <v>4.6044630503651901E-2</v>
      </c>
      <c r="TT16" s="6">
        <v>9.9520153498643821E-2</v>
      </c>
      <c r="TU16" s="6">
        <v>8.0899757838251679E-2</v>
      </c>
      <c r="TV16" s="6">
        <v>0.1654029316663799</v>
      </c>
      <c r="TW16" s="6">
        <v>-2.9893713498115451E-2</v>
      </c>
      <c r="TX16" s="6">
        <v>0.21834458777903987</v>
      </c>
      <c r="TY16" s="6">
        <v>-1.0901241803169827E-2</v>
      </c>
      <c r="TZ16" s="6">
        <v>0.37241053054333167</v>
      </c>
      <c r="UA16" s="6">
        <v>-8.8782792592048965E-2</v>
      </c>
      <c r="UB16" s="6">
        <v>9.468745658397576E-2</v>
      </c>
      <c r="UC16" s="6">
        <v>2.0597118830675873E-2</v>
      </c>
      <c r="UD16" s="6">
        <v>-0.12453799774646776</v>
      </c>
      <c r="UE16" s="6">
        <v>-5.7625966572762241E-2</v>
      </c>
      <c r="UF16" s="6">
        <v>2.5132412409779835E-2</v>
      </c>
      <c r="UG16" s="6">
        <v>2.021631667613992E-2</v>
      </c>
      <c r="UH16" s="6">
        <v>2.5973267054555757E-2</v>
      </c>
      <c r="UI16" s="6">
        <v>7.3666519618031778E-2</v>
      </c>
      <c r="UJ16" s="6">
        <v>-3.5670762562752215E-2</v>
      </c>
      <c r="UK16" s="6">
        <v>0.28917521903515186</v>
      </c>
      <c r="UL16" s="6">
        <v>-0.12406950523853305</v>
      </c>
      <c r="UM16" s="6">
        <v>-0.11513166954517343</v>
      </c>
      <c r="UN16" s="6">
        <v>8.3029789423943706E-2</v>
      </c>
      <c r="UO16" s="6">
        <v>6.817507216930771E-2</v>
      </c>
      <c r="UP16" s="6">
        <v>1.0951609110827775E-2</v>
      </c>
      <c r="UQ16" s="6">
        <v>0.31075233886241971</v>
      </c>
      <c r="UR16" s="6">
        <v>-4.2328005337715059E-2</v>
      </c>
      <c r="US16" s="6">
        <v>-0.33824675610065424</v>
      </c>
      <c r="UT16" s="6">
        <v>0.28907823035716779</v>
      </c>
      <c r="UU16" s="6">
        <v>8.3538002729398129E-3</v>
      </c>
      <c r="UV16" s="6">
        <v>0.29121970603466385</v>
      </c>
      <c r="UW16" s="6">
        <v>7.6252026057239713E-2</v>
      </c>
      <c r="UX16" s="6">
        <v>-8.1649117970466256E-2</v>
      </c>
      <c r="UY16" s="6">
        <v>0.14858126113414774</v>
      </c>
      <c r="UZ16" s="6">
        <v>9.9313587641711831E-2</v>
      </c>
      <c r="VA16" s="6">
        <v>1.5271324610711831E-2</v>
      </c>
      <c r="VB16" s="6">
        <v>-0.11117516090869933</v>
      </c>
      <c r="VC16" s="6">
        <v>8.5165686106679767E-2</v>
      </c>
      <c r="VD16" s="6">
        <v>3.479761576655813E-3</v>
      </c>
      <c r="VE16" s="6">
        <v>0.18909949729442393</v>
      </c>
      <c r="VF16" s="6">
        <v>-3.3366208577156643E-2</v>
      </c>
      <c r="VG16" s="6">
        <v>5.8810181379359092E-3</v>
      </c>
      <c r="VH16" s="6">
        <v>4.4759172892571919E-2</v>
      </c>
      <c r="VI16" s="6">
        <v>-7.7798681759834593E-2</v>
      </c>
      <c r="VJ16" s="6">
        <v>0.1392046875715198</v>
      </c>
      <c r="VK16" s="6">
        <v>-2.4743514561653048E-2</v>
      </c>
      <c r="VL16" s="6">
        <v>-8.4529810452461024E-2</v>
      </c>
      <c r="VM16" s="6">
        <v>-3.3339076280640939E-3</v>
      </c>
      <c r="VN16" s="6">
        <v>7.3866791224475759E-2</v>
      </c>
      <c r="VO16" s="6">
        <v>1.7441410517687859E-2</v>
      </c>
      <c r="VP16" s="6">
        <v>0.38100919196605182</v>
      </c>
      <c r="VQ16" s="6">
        <v>-9.8494964146614239E-2</v>
      </c>
      <c r="VR16" s="6">
        <v>-0.22834978630542746</v>
      </c>
      <c r="VS16" s="6">
        <v>2.6112312769883794E-2</v>
      </c>
      <c r="VT16" s="6">
        <v>-0.13057396938800775</v>
      </c>
      <c r="VU16" s="6">
        <v>0.10175232360363576</v>
      </c>
      <c r="VV16" s="6">
        <v>0.23821982810497186</v>
      </c>
      <c r="VW16" s="6">
        <v>0.10999063918589969</v>
      </c>
      <c r="VX16" s="6">
        <v>-2.4388604664802995E-2</v>
      </c>
      <c r="VY16" s="6">
        <v>0.29066409537791971</v>
      </c>
      <c r="VZ16" s="6">
        <v>-0.19666660358905821</v>
      </c>
      <c r="WA16" s="6">
        <v>-5.7928948903083845E-2</v>
      </c>
      <c r="WB16" s="6">
        <v>-0.11656175186634135</v>
      </c>
      <c r="WC16" s="6">
        <v>8.6926216578479681E-2</v>
      </c>
      <c r="WD16" s="6">
        <v>4.4143909907339761E-2</v>
      </c>
      <c r="WE16" s="6">
        <v>-0.13999245693683654</v>
      </c>
      <c r="WF16" s="6">
        <v>-0.11061239769458775</v>
      </c>
      <c r="WG16" s="6">
        <v>0.14928793380260369</v>
      </c>
      <c r="WH16" s="6">
        <v>0.10597204635142782</v>
      </c>
      <c r="WI16" s="6">
        <v>6.9985337018996872E-3</v>
      </c>
      <c r="WJ16" s="6">
        <v>-0.13745229771137293</v>
      </c>
      <c r="WK16" s="6">
        <v>8.5140079951283726E-2</v>
      </c>
      <c r="WL16" s="6">
        <v>-0.13845015099048619</v>
      </c>
      <c r="WM16" s="6">
        <v>-0.15455685188770338</v>
      </c>
      <c r="WN16" s="6">
        <v>0.15615367362499166</v>
      </c>
      <c r="WO16" s="6">
        <v>1.5438122248643823E-2</v>
      </c>
      <c r="WP16" s="6">
        <v>-0.1556583457231526</v>
      </c>
      <c r="WQ16" s="6">
        <v>9.3681950068475767E-2</v>
      </c>
      <c r="WR16" s="6">
        <v>0.34321579406261982</v>
      </c>
      <c r="WS16" s="6">
        <v>-4.1192465329170272E-2</v>
      </c>
      <c r="WT16" s="6">
        <v>0.25050491759776783</v>
      </c>
      <c r="WU16" s="6">
        <v>8.6400360560411671E-2</v>
      </c>
      <c r="WV16" s="6">
        <v>9.9037212824819698E-2</v>
      </c>
      <c r="WW16" s="6">
        <v>1.9571728205675872E-2</v>
      </c>
      <c r="WX16" s="6">
        <v>-0.29534371426105466</v>
      </c>
      <c r="WY16" s="6">
        <v>-5.1544361615180612E-2</v>
      </c>
      <c r="WZ16" s="6">
        <v>0.23676671454905965</v>
      </c>
      <c r="XA16" s="6">
        <v>4.47727627515839E-2</v>
      </c>
      <c r="XB16" s="6">
        <v>-0.16571233799457619</v>
      </c>
      <c r="XC16" s="6">
        <v>-0.13527505924701733</v>
      </c>
      <c r="XD16" s="6">
        <v>2.7777571177487755E-2</v>
      </c>
      <c r="XE16" s="6">
        <v>0.1143328137159359</v>
      </c>
      <c r="XF16" s="6">
        <v>-7.1754270100593737E-2</v>
      </c>
      <c r="XG16" s="6">
        <v>-0.12790113022327454</v>
      </c>
      <c r="XH16" s="6">
        <v>-9.8071032071113368E-2</v>
      </c>
      <c r="XI16" s="6">
        <v>-1.39714055299766E-2</v>
      </c>
      <c r="XJ16" s="6">
        <v>-0.13689561417102858</v>
      </c>
      <c r="XK16" s="6">
        <v>-3.2042699360847783E-2</v>
      </c>
      <c r="XL16" s="6">
        <v>-0.20293074181079895</v>
      </c>
      <c r="XM16" s="6">
        <v>0.15393366286754379</v>
      </c>
      <c r="XN16" s="6">
        <v>-0.14894223740100865</v>
      </c>
      <c r="XO16" s="6">
        <v>-0.14354155590534254</v>
      </c>
      <c r="XP16" s="6">
        <v>2.0739883875851749E-2</v>
      </c>
      <c r="XQ16" s="6">
        <v>0.17223276565075168</v>
      </c>
      <c r="XR16" s="6">
        <v>0.30189547011851975</v>
      </c>
      <c r="XS16" s="6">
        <v>0.30883860061168783</v>
      </c>
      <c r="XT16" s="6">
        <v>-8.3860259556770622E-2</v>
      </c>
      <c r="XU16" s="6">
        <v>-5.5970078015328162E-2</v>
      </c>
      <c r="XV16" s="6">
        <v>0.17030271956920792</v>
      </c>
      <c r="XW16" s="6">
        <v>0.10820679137707193</v>
      </c>
      <c r="XX16" s="6">
        <v>3.5628933405875717E-2</v>
      </c>
      <c r="XY16" s="6">
        <v>-0.15041924049854294</v>
      </c>
      <c r="XZ16" s="6">
        <v>-0.13918057014942145</v>
      </c>
      <c r="YA16" s="6">
        <v>-0.15461049606800056</v>
      </c>
      <c r="YB16" s="6">
        <v>-4.9120288395882228E-2</v>
      </c>
      <c r="YC16" s="6">
        <v>6.9724029994007813E-2</v>
      </c>
      <c r="YD16" s="6">
        <v>-3.7634854817390616E-2</v>
      </c>
      <c r="YE16" s="6">
        <v>1.9911903834347842E-2</v>
      </c>
      <c r="YF16" s="6">
        <v>-0.15693965485095981</v>
      </c>
      <c r="YG16" s="6">
        <v>-8.7405567669869039E-2</v>
      </c>
      <c r="YH16" s="6">
        <v>0.58236426780224382</v>
      </c>
      <c r="YI16" s="6">
        <v>0.11703476378917169</v>
      </c>
      <c r="YJ16" s="6">
        <v>-0.15142596294879984</v>
      </c>
      <c r="YK16" s="6">
        <v>0.34447607467174773</v>
      </c>
      <c r="YL16" s="6">
        <v>0.15677279899120766</v>
      </c>
      <c r="YM16" s="6">
        <v>0.12498754928111985</v>
      </c>
      <c r="YN16" s="6">
        <v>4.7633642649647728E-2</v>
      </c>
      <c r="YO16" s="6">
        <v>0.10213899085521574</v>
      </c>
      <c r="YP16" s="6">
        <v>0.28505892226695567</v>
      </c>
      <c r="YQ16" s="6">
        <v>-0.18536005547046625</v>
      </c>
      <c r="YR16" s="6">
        <v>3.2732862925523708E-2</v>
      </c>
      <c r="YS16" s="6">
        <v>-8.3799534344673854E-2</v>
      </c>
      <c r="YT16" s="6">
        <v>4.7329372859003911E-2</v>
      </c>
      <c r="YU16" s="6">
        <v>-5.6605839732150505E-5</v>
      </c>
      <c r="YV16" s="6">
        <v>-0.10151813557147943</v>
      </c>
      <c r="YW16" s="6">
        <v>-2.9106789135932565E-2</v>
      </c>
      <c r="YX16" s="6">
        <v>-7.2590189480781858E-2</v>
      </c>
      <c r="YY16" s="6">
        <v>0.10105351874828375</v>
      </c>
      <c r="YZ16" s="6">
        <v>-4.5046978497505365E-2</v>
      </c>
      <c r="ZA16" s="6">
        <v>-7.8697543644904999E-2</v>
      </c>
      <c r="ZB16" s="6">
        <v>0.20312838027477567</v>
      </c>
      <c r="ZC16" s="6">
        <v>3.6185402369495828E-2</v>
      </c>
      <c r="ZD16" s="6">
        <v>-0.16280074646472975</v>
      </c>
      <c r="ZE16" s="6">
        <v>-9.8470144772529772E-2</v>
      </c>
      <c r="ZF16" s="6">
        <v>0.2115347809553158</v>
      </c>
      <c r="ZG16" s="6">
        <v>-0.12771709492206618</v>
      </c>
      <c r="ZH16" s="6">
        <v>0.12996644446850392</v>
      </c>
      <c r="ZI16" s="6">
        <v>0.22814802596569175</v>
      </c>
      <c r="ZJ16" s="6">
        <v>-0.11700456669330614</v>
      </c>
      <c r="ZK16" s="6">
        <v>-6.826167633533535E-2</v>
      </c>
      <c r="ZL16" s="6">
        <v>0.14153999755382388</v>
      </c>
      <c r="ZM16" s="6">
        <v>0.5208584255933757</v>
      </c>
      <c r="ZN16" s="6">
        <v>0.1162026352643997</v>
      </c>
      <c r="ZO16" s="6">
        <v>0.13406371543407583</v>
      </c>
      <c r="ZP16" s="6">
        <v>0.12048844764232777</v>
      </c>
      <c r="ZQ16" s="6">
        <v>0.33969845244884361</v>
      </c>
      <c r="ZR16" s="6">
        <v>3.7963242030143826E-2</v>
      </c>
      <c r="ZS16" s="6">
        <v>-0.29245515396594979</v>
      </c>
      <c r="ZT16" s="6">
        <v>0.17942923972606775</v>
      </c>
      <c r="ZU16" s="6">
        <v>-2.254453232288418E-2</v>
      </c>
      <c r="ZV16" s="6">
        <v>-8.0920630002021821E-2</v>
      </c>
      <c r="ZW16" s="6">
        <v>0.21861509749888769</v>
      </c>
      <c r="ZX16" s="6">
        <v>-7.994101574420906E-2</v>
      </c>
      <c r="ZY16" s="6">
        <v>6.5142816996575814E-2</v>
      </c>
      <c r="ZZ16" s="6">
        <v>0.27669858405590381</v>
      </c>
      <c r="AAA16" s="6">
        <v>-0.27134173443317416</v>
      </c>
      <c r="AAB16" s="6">
        <v>3.2473082041739709E-2</v>
      </c>
      <c r="AAC16" s="6">
        <v>4.6311802625638374E-3</v>
      </c>
      <c r="AAD16" s="6">
        <v>6.1780399775507817E-2</v>
      </c>
      <c r="AAE16" s="6">
        <v>0.13557161757945571</v>
      </c>
      <c r="AAF16" s="6">
        <v>-0.10553529789447855</v>
      </c>
      <c r="AAG16" s="6">
        <v>0.1170519299268718</v>
      </c>
      <c r="AAH16" s="6">
        <v>0.17707933852672772</v>
      </c>
      <c r="AAI16" s="6">
        <v>0.13648442695141166</v>
      </c>
      <c r="AAJ16" s="6">
        <v>2.786611983776368E-2</v>
      </c>
      <c r="AAK16" s="6">
        <v>-0.12391365101337504</v>
      </c>
      <c r="AAL16" s="6">
        <v>6.6241163706779821E-2</v>
      </c>
      <c r="AAM16" s="6">
        <v>-1.3629084134102576E-2</v>
      </c>
      <c r="AAN16" s="6">
        <v>0.21371674010753988</v>
      </c>
      <c r="AAO16" s="6">
        <v>6.5707296824459888E-2</v>
      </c>
      <c r="AAP16" s="6">
        <v>7.3328442335158991E-3</v>
      </c>
      <c r="AAQ16" s="6">
        <v>-0.12793489029407545</v>
      </c>
      <c r="AAR16" s="6">
        <v>-0.13034766247272495</v>
      </c>
      <c r="AAS16" s="6">
        <v>-2.1366935276985743E-2</v>
      </c>
      <c r="AAT16" s="6">
        <v>0.21477288672923972</v>
      </c>
      <c r="AAU16" s="6">
        <v>8.5273117518419733E-2</v>
      </c>
      <c r="AAV16" s="6">
        <v>-3.8550024533271832E-2</v>
      </c>
      <c r="AAW16" s="6">
        <v>0.2082942433118877</v>
      </c>
      <c r="AAX16" s="6">
        <v>7.1240944361687847E-2</v>
      </c>
      <c r="AAY16" s="6">
        <v>0.42231420943737569</v>
      </c>
      <c r="AAZ16" s="6">
        <v>0.28340811202526367</v>
      </c>
      <c r="ABA16" s="6">
        <v>6.7524857282636776E-3</v>
      </c>
      <c r="ABB16" s="6">
        <v>-1.4766412281990228E-2</v>
      </c>
      <c r="ABC16" s="6">
        <v>0.26188277671336785</v>
      </c>
      <c r="ABD16" s="6">
        <v>6.2021584010123761E-2</v>
      </c>
      <c r="ABE16" s="6">
        <v>-7.7804546856879819E-2</v>
      </c>
      <c r="ABF16" s="6">
        <v>0.23571829268932779</v>
      </c>
      <c r="ABG16" s="6">
        <v>5.2357906794551851E-2</v>
      </c>
      <c r="ABH16" s="6">
        <v>8.3479542231563841E-2</v>
      </c>
      <c r="ABI16" s="6">
        <v>-0.21167545845508579</v>
      </c>
      <c r="ABJ16" s="6">
        <v>0.10141744086742782</v>
      </c>
      <c r="ABK16" s="6">
        <v>0.13245353171825977</v>
      </c>
      <c r="ABL16" s="6">
        <v>-0.13210225632190695</v>
      </c>
      <c r="ABM16" s="6">
        <v>0.51839065024852782</v>
      </c>
      <c r="ABN16" s="6">
        <v>1.480440566539187E-2</v>
      </c>
      <c r="ABO16" s="6">
        <v>5.6410116648671703E-2</v>
      </c>
      <c r="ABP16" s="6">
        <v>0.20042628715037988</v>
      </c>
      <c r="ABQ16" s="6">
        <v>-3.4859376454353774E-2</v>
      </c>
      <c r="ABR16" s="6">
        <v>0.15096749732494791</v>
      </c>
      <c r="ABS16" s="6">
        <v>-0.23498864700794184</v>
      </c>
      <c r="ABT16" s="6">
        <v>-8.9928274655342533E-2</v>
      </c>
      <c r="ABU16" s="6">
        <v>0.35219397017955573</v>
      </c>
      <c r="ABV16" s="6">
        <v>0.15245623061656774</v>
      </c>
      <c r="ABW16" s="6">
        <v>3.9119190931318423E-3</v>
      </c>
      <c r="ABX16" s="6">
        <v>-4.6605735325813469E-2</v>
      </c>
      <c r="ABY16" s="6">
        <v>-0.16206152966022494</v>
      </c>
      <c r="ABZ16" s="6">
        <v>-0.13174806168079339</v>
      </c>
      <c r="ACA16" s="6">
        <v>-0.13759670784473421</v>
      </c>
      <c r="ACB16" s="6">
        <v>-0.140037875676155</v>
      </c>
      <c r="ACC16" s="6">
        <v>-0.29562094738483463</v>
      </c>
      <c r="ACD16" s="6">
        <v>-0.16894236137866936</v>
      </c>
      <c r="ACE16" s="6">
        <v>-0.19944787552356735</v>
      </c>
      <c r="ACF16" s="6">
        <v>7.9935020899775666E-2</v>
      </c>
      <c r="ACG16" s="6">
        <v>0.20964807937144789</v>
      </c>
      <c r="ACH16" s="6">
        <v>-4.7395020031928657E-2</v>
      </c>
      <c r="ACI16" s="6">
        <v>-8.0565434002876996E-2</v>
      </c>
      <c r="ACJ16" s="6">
        <v>6.4992851972636798E-3</v>
      </c>
      <c r="ACK16" s="6">
        <v>0.28920125434399163</v>
      </c>
      <c r="ACL16" s="6">
        <v>-4.4148974919319461E-2</v>
      </c>
      <c r="ACM16" s="6">
        <v>6.6227430796619857E-2</v>
      </c>
      <c r="ACN16" s="6">
        <v>0.11065911719799584</v>
      </c>
      <c r="ACO16" s="6">
        <v>6.093568274974779E-2</v>
      </c>
      <c r="ACP16" s="6">
        <v>8.4670013880731892E-2</v>
      </c>
      <c r="ACQ16" s="6">
        <v>4.062828490733976E-2</v>
      </c>
      <c r="ACR16" s="6">
        <v>-4.0301685833930609E-2</v>
      </c>
      <c r="ACS16" s="6">
        <v>-0.15204701950550056</v>
      </c>
      <c r="ACT16" s="6">
        <v>-0.36513529350757579</v>
      </c>
      <c r="ACU16" s="6">
        <v>-8.5958104634285021E-2</v>
      </c>
      <c r="ACV16" s="6">
        <v>0.25859918067454762</v>
      </c>
      <c r="ACW16" s="6">
        <v>3.8423723673815788E-2</v>
      </c>
      <c r="ACX16" s="6">
        <v>-0.17453823616504699</v>
      </c>
      <c r="ACY16" s="6">
        <v>-0.11537278225421896</v>
      </c>
      <c r="ACZ16" s="6">
        <v>-0.19498346378803216</v>
      </c>
      <c r="ADA16" s="6">
        <v>7.9306025004383801E-2</v>
      </c>
      <c r="ADB16" s="6">
        <v>0.16079368064403571</v>
      </c>
      <c r="ADC16" s="6">
        <v>8.1679100489615686E-2</v>
      </c>
      <c r="ADD16" s="6">
        <v>0.11121043632029989</v>
      </c>
      <c r="ADE16" s="6">
        <v>0.12296537826061177</v>
      </c>
      <c r="ADF16" s="6">
        <v>0.14772309730052371</v>
      </c>
      <c r="ADG16" s="6">
        <v>1.0879368281363731E-2</v>
      </c>
      <c r="ADH16" s="6">
        <v>0.19574608275890387</v>
      </c>
      <c r="ADI16" s="6">
        <v>-0.17504549553394333</v>
      </c>
      <c r="ADJ16" s="6">
        <v>-5.3714447522163832E-2</v>
      </c>
      <c r="ADK16" s="6">
        <v>8.4675259351677939E-3</v>
      </c>
      <c r="ADL16" s="6">
        <v>-1.2277608418465369E-2</v>
      </c>
      <c r="ADM16" s="6">
        <v>-0.15791118671894064</v>
      </c>
      <c r="ADN16" s="6">
        <v>3.9918179011343667E-2</v>
      </c>
      <c r="ADO16" s="6">
        <v>0.10504893729686374</v>
      </c>
      <c r="ADP16" s="6">
        <v>8.3771223521231897E-2</v>
      </c>
      <c r="ADQ16" s="6">
        <v>-5.155139207881701E-4</v>
      </c>
      <c r="ADR16" s="6">
        <v>-3.0437042713209617E-4</v>
      </c>
      <c r="ADS16" s="6">
        <v>-0.22086141636371656</v>
      </c>
      <c r="ADT16" s="6">
        <v>-5.4681187176704581E-2</v>
      </c>
      <c r="ADU16" s="6">
        <v>-7.2158866167074242E-3</v>
      </c>
      <c r="ADV16" s="6">
        <v>2.8730291819567738E-2</v>
      </c>
      <c r="ADW16" s="6">
        <v>-0.20736117889881137</v>
      </c>
      <c r="ADX16" s="6">
        <v>-8.8820057415962661E-2</v>
      </c>
      <c r="ADY16" s="6">
        <v>-7.111619045734463E-2</v>
      </c>
      <c r="ADZ16" s="6">
        <v>-3.1142263913154247E-2</v>
      </c>
      <c r="AEA16" s="6">
        <v>8.6879438853263685E-2</v>
      </c>
      <c r="AEB16" s="6">
        <v>-6.2992673420906642E-2</v>
      </c>
      <c r="AEC16" s="6">
        <v>0.35891737411022379</v>
      </c>
      <c r="AED16" s="6">
        <v>-3.7670474553108256E-2</v>
      </c>
      <c r="AEE16" s="6">
        <v>-0.14820552399158535</v>
      </c>
      <c r="AEF16" s="6">
        <v>-0.1634847455263142</v>
      </c>
      <c r="AEG16" s="6">
        <v>-3.8714461827278578E-2</v>
      </c>
      <c r="AEH16" s="6">
        <v>0.20086445281505966</v>
      </c>
      <c r="AEI16" s="6">
        <v>-8.3168750309943806E-2</v>
      </c>
      <c r="AEJ16" s="6">
        <v>9.9834293818475778E-2</v>
      </c>
      <c r="AEK16" s="6">
        <v>0.17930592963695988</v>
      </c>
      <c r="AEL16" s="6">
        <v>0.12011036345959172</v>
      </c>
      <c r="AEM16" s="6">
        <v>9.1183990931507808E-2</v>
      </c>
      <c r="AEN16" s="6">
        <v>-8.4317236447334604E-2</v>
      </c>
      <c r="AEO16" s="6">
        <v>0.14238628814219983</v>
      </c>
      <c r="AEP16" s="6">
        <v>0.12641362617015581</v>
      </c>
      <c r="AEQ16" s="6">
        <v>2.8097862696647734E-2</v>
      </c>
      <c r="AER16" s="6">
        <v>8.1320042109491647E-2</v>
      </c>
      <c r="AES16" s="6">
        <v>9.3113321757311879E-2</v>
      </c>
      <c r="AET16" s="6">
        <v>9.1990370249747794E-2</v>
      </c>
      <c r="AEU16" s="6">
        <v>0.14931210944651979</v>
      </c>
      <c r="AEV16" s="6">
        <v>-0.29585140278339378</v>
      </c>
      <c r="AEW16" s="6">
        <v>-8.0170541310310928E-2</v>
      </c>
      <c r="AEX16" s="6">
        <v>0.45427770087718783</v>
      </c>
      <c r="AEY16" s="6">
        <v>-1.390917828083056E-2</v>
      </c>
      <c r="AEZ16" s="6">
        <v>-5.8557444119454273E-2</v>
      </c>
      <c r="AFA16" s="6">
        <v>0.27396144340037987</v>
      </c>
      <c r="AFB16" s="6">
        <v>5.980429122447576E-2</v>
      </c>
      <c r="AFC16" s="6">
        <v>-2.2536664509773031E-2</v>
      </c>
      <c r="AFD16" s="6">
        <v>7.5106901621819683E-2</v>
      </c>
      <c r="AFE16" s="6">
        <v>0.25606889197826366</v>
      </c>
      <c r="AFF16" s="6">
        <v>-0.12451839973926615</v>
      </c>
      <c r="AFG16" s="6">
        <v>1.1242432093619855E-2</v>
      </c>
      <c r="AFH16" s="6">
        <v>0.2298893875837319</v>
      </c>
      <c r="AFI16" s="6">
        <v>0.43786830375194369</v>
      </c>
      <c r="AFJ16" s="6">
        <v>-0.24215093185901657</v>
      </c>
      <c r="AFK16" s="6">
        <v>0.18612760970591974</v>
      </c>
      <c r="AFL16" s="6">
        <v>-0.16522367527484896</v>
      </c>
      <c r="AFM16" s="6">
        <v>7.5065845942499737E-2</v>
      </c>
      <c r="AFN16" s="6">
        <v>5.4059786295887695E-2</v>
      </c>
      <c r="AFO16" s="6">
        <v>-0.21250615646839105</v>
      </c>
      <c r="AFP16" s="6">
        <v>-2.7286105656624149E-2</v>
      </c>
      <c r="AFQ16" s="6">
        <v>0.19325212905406774</v>
      </c>
      <c r="AFR16" s="6">
        <v>-0.1286451392412182</v>
      </c>
      <c r="AFS16" s="6">
        <v>-0.16116459896564539</v>
      </c>
      <c r="AFT16" s="6">
        <v>0.11053595016002371</v>
      </c>
      <c r="AFU16" s="6">
        <v>4.5660109019279832E-2</v>
      </c>
      <c r="AFV16" s="6">
        <v>2.5470442271231894E-2</v>
      </c>
      <c r="AFW16" s="6">
        <v>-7.052238514423334E-2</v>
      </c>
      <c r="AFX16" s="6">
        <v>2.3484892344479678E-2</v>
      </c>
      <c r="AFY16" s="6">
        <v>-0.10217552711963657</v>
      </c>
      <c r="AFZ16" s="6">
        <v>0.36368169257641164</v>
      </c>
      <c r="AGA16" s="6">
        <v>-0.114699440503121</v>
      </c>
      <c r="AGB16" s="6">
        <v>0.21969913909435174</v>
      </c>
      <c r="AGC16" s="6">
        <v>-9.7812181019783062E-2</v>
      </c>
      <c r="AGD16" s="6">
        <v>-0.25336821606159254</v>
      </c>
      <c r="AGE16" s="6">
        <v>-9.1590600514412646E-2</v>
      </c>
      <c r="AGF16" s="6">
        <v>-0.12082975437641175</v>
      </c>
      <c r="AGG16" s="6">
        <v>0.1287706799268718</v>
      </c>
      <c r="AGH16" s="6">
        <v>-9.138324787616775E-2</v>
      </c>
      <c r="AGI16" s="6">
        <v>-0.18807602455616054</v>
      </c>
      <c r="AGJ16" s="6">
        <v>-5.7288008236885381E-2</v>
      </c>
      <c r="AGK16" s="6">
        <v>0.24685539672374388</v>
      </c>
      <c r="AGL16" s="6">
        <v>7.791213462352789E-2</v>
      </c>
      <c r="AGM16" s="6">
        <v>0.12016815612315582</v>
      </c>
      <c r="AGN16" s="6">
        <v>0.16187900969981969</v>
      </c>
      <c r="AGO16" s="6">
        <v>0.43723430106639577</v>
      </c>
      <c r="AGP16" s="6">
        <v>0.11533116767405965</v>
      </c>
      <c r="AGQ16" s="6">
        <v>0.18215622375011986</v>
      </c>
      <c r="AGR16" s="6">
        <v>-0.18353107502460497</v>
      </c>
      <c r="AGS16" s="6">
        <v>0.1709382958173718</v>
      </c>
      <c r="AGT16" s="6">
        <v>-0.19508853485584221</v>
      </c>
      <c r="AGU16" s="6">
        <v>-9.43612151384354E-2</v>
      </c>
      <c r="AGV16" s="6">
        <v>-2.2599893116951431E-2</v>
      </c>
      <c r="AGW16" s="6">
        <v>3.7501472926139923E-2</v>
      </c>
      <c r="AGX16" s="6">
        <v>2.1258301234247788E-2</v>
      </c>
      <c r="AGY16" s="6">
        <v>-3.9500289201722227E-3</v>
      </c>
      <c r="AGZ16" s="6">
        <v>0.19260553786754378</v>
      </c>
      <c r="AHA16" s="6">
        <v>-2.2666626477241426E-2</v>
      </c>
      <c r="AHB16" s="6">
        <v>0.12461804816722771</v>
      </c>
      <c r="AHC16" s="6">
        <v>0.34964723060131186</v>
      </c>
      <c r="AHD16" s="6">
        <v>-2.0433669590949791E-2</v>
      </c>
      <c r="AHE16" s="6">
        <v>-8.8884144330025422E-2</v>
      </c>
      <c r="AHF16" s="6">
        <v>-6.7022281193733796E-2</v>
      </c>
      <c r="AHG16" s="6">
        <v>-0.10012038280963942</v>
      </c>
      <c r="AHH16" s="6">
        <v>-1.9465714001655754E-2</v>
      </c>
      <c r="AHI16" s="6">
        <v>0.20375880668163576</v>
      </c>
      <c r="AHJ16" s="6">
        <v>-0.23829663326740333</v>
      </c>
      <c r="AHK16" s="6">
        <v>-0.17527044346332621</v>
      </c>
      <c r="AHL16" s="6">
        <v>-6.3166265988350623E-2</v>
      </c>
      <c r="AHM16" s="6">
        <v>0.21898774573802371</v>
      </c>
      <c r="AHN16" s="6">
        <v>0.19672584006785981</v>
      </c>
      <c r="AHO16" s="6">
        <v>-0.18040361931324023</v>
      </c>
      <c r="AHP16" s="6">
        <v>3.4313005900379889E-2</v>
      </c>
      <c r="AHQ16" s="6">
        <v>-0.14900045921802496</v>
      </c>
      <c r="AHR16" s="6">
        <v>-0.26638129284381856</v>
      </c>
      <c r="AHS16" s="6">
        <v>0.15744184920788379</v>
      </c>
      <c r="AHT16" s="6">
        <v>-0.11355360081195862</v>
      </c>
      <c r="AHU16" s="6">
        <v>0.31936230132579568</v>
      </c>
      <c r="AHV16" s="6">
        <v>-7.4742179417610216E-2</v>
      </c>
      <c r="AHW16" s="6">
        <v>-9.9170880818366641E-2</v>
      </c>
      <c r="AHX16" s="6">
        <v>-7.7041440510750264E-2</v>
      </c>
      <c r="AHY16" s="6">
        <v>-9.1198497319221805E-2</v>
      </c>
      <c r="AHZ16" s="6">
        <v>0.28444265792369983</v>
      </c>
      <c r="AIA16" s="6">
        <v>1.2013906931879891E-2</v>
      </c>
      <c r="AIB16" s="6">
        <v>-0.24959488441944139</v>
      </c>
      <c r="AIC16" s="6">
        <v>7.6221699213983835E-2</v>
      </c>
      <c r="AID16" s="6">
        <v>0.23880905578136372</v>
      </c>
      <c r="AIE16" s="6">
        <v>-2.9691081547737832E-2</v>
      </c>
      <c r="AIF16" s="6">
        <v>-0.18081417610645337</v>
      </c>
      <c r="AIG16" s="6">
        <v>-3.1391816639900649E-2</v>
      </c>
      <c r="AIH16" s="6">
        <v>4.0455479121203751E-2</v>
      </c>
      <c r="AII16" s="6">
        <v>4.8404402232167798E-2</v>
      </c>
      <c r="AIJ16" s="6">
        <v>4.681267211437181E-2</v>
      </c>
      <c r="AIK16" s="6">
        <v>-2.7628212475777382E-2</v>
      </c>
      <c r="AIL16" s="6">
        <v>-7.6424246335029783E-2</v>
      </c>
      <c r="AIM16" s="6">
        <v>-9.8846226239204582E-2</v>
      </c>
      <c r="AIN16" s="6">
        <v>0.29826569030284783</v>
      </c>
      <c r="AIO16" s="6">
        <v>1.3771862483027884E-2</v>
      </c>
      <c r="AIP16" s="6">
        <v>-0.11996744205951734</v>
      </c>
      <c r="AIQ16" s="6">
        <v>2.5958675837519804E-2</v>
      </c>
      <c r="AIR16" s="6">
        <v>0.2471862740278197</v>
      </c>
      <c r="AIS16" s="6">
        <v>0.20140747497081579</v>
      </c>
      <c r="AIT16" s="6">
        <v>0.25637144515514382</v>
      </c>
      <c r="AIU16" s="6">
        <v>4.7341818308831683E-2</v>
      </c>
      <c r="AIV16" s="6">
        <v>3.185338447094372E-2</v>
      </c>
      <c r="AIW16" s="6">
        <v>0.16808714339733585</v>
      </c>
      <c r="AIX16" s="6">
        <v>0.13553013274669176</v>
      </c>
      <c r="AIY16" s="6">
        <v>0.16382822463512375</v>
      </c>
      <c r="AIZ16" s="6">
        <v>-0.11375036766529101</v>
      </c>
      <c r="AJA16" s="6">
        <v>-0.17145877411365498</v>
      </c>
      <c r="AJB16" s="6">
        <v>2.9710335230831685E-2</v>
      </c>
      <c r="AJC16" s="6">
        <v>0.17041587302684366</v>
      </c>
      <c r="AJD16" s="6">
        <v>8.8251442408559672E-2</v>
      </c>
      <c r="AJE16" s="6">
        <v>-4.2209487462043407E-2</v>
      </c>
      <c r="AJF16" s="6">
        <v>0.18081669280528792</v>
      </c>
      <c r="AJG16" s="6">
        <v>-0.11747062733173336</v>
      </c>
      <c r="AJH16" s="6">
        <v>0.11951770255565972</v>
      </c>
      <c r="AJI16" s="6">
        <v>0.14213995406627983</v>
      </c>
      <c r="AJJ16" s="6">
        <v>-0.11838686993122105</v>
      </c>
      <c r="AJK16" s="6">
        <v>7.3485130763051854E-2</v>
      </c>
      <c r="AJL16" s="6">
        <v>0.13944744536876369</v>
      </c>
      <c r="AJM16" s="6">
        <v>0.15747460792064383</v>
      </c>
      <c r="AJN16" s="6">
        <v>-7.7077203297615748E-2</v>
      </c>
      <c r="AJO16" s="6">
        <v>0.34172563025950781</v>
      </c>
      <c r="AJP16" s="6">
        <v>0.1163637108564359</v>
      </c>
      <c r="AJQ16" s="6">
        <v>0.21102666327952788</v>
      </c>
      <c r="AJR16" s="6">
        <v>3.2009167170527882E-2</v>
      </c>
      <c r="AJS16" s="6">
        <v>0.18091768691539187</v>
      </c>
      <c r="AJT16" s="6">
        <v>4.8196405863755863E-2</v>
      </c>
      <c r="AJU16" s="6">
        <v>5.9945911860467695E-2</v>
      </c>
      <c r="AJV16" s="6">
        <v>5.1781839823727721E-2</v>
      </c>
      <c r="AJW16" s="6">
        <v>2.2687668299675876E-2</v>
      </c>
      <c r="AJX16" s="6">
        <v>2.8032727003077119E-3</v>
      </c>
      <c r="AJY16" s="6">
        <v>-8.3780150914191831E-2</v>
      </c>
      <c r="AJZ16" s="6">
        <v>-5.2242379689216259E-2</v>
      </c>
      <c r="AKA16" s="6">
        <v>8.0094761609997376E-3</v>
      </c>
      <c r="AKB16" s="6">
        <v>-8.7943511509894962E-2</v>
      </c>
      <c r="AKC16" s="6">
        <v>2.9814047312735799E-2</v>
      </c>
      <c r="AKD16" s="6">
        <v>0.15555757949351981</v>
      </c>
      <c r="AKE16" s="6">
        <v>8.8958210706717028E-3</v>
      </c>
      <c r="AKF16" s="6">
        <v>3.9926046824459882E-2</v>
      </c>
      <c r="AKG16" s="6">
        <v>-6.3420610928535764E-2</v>
      </c>
      <c r="AKH16" s="6">
        <v>1.6486114954943717E-2</v>
      </c>
      <c r="AKI16" s="6">
        <v>6.8065351939199853E-2</v>
      </c>
      <c r="AKJ16" s="6">
        <v>0.28850044677257969</v>
      </c>
      <c r="AKK16" s="6">
        <v>-0.14066358139514901</v>
      </c>
      <c r="AKL16" s="6">
        <v>7.7957338786127678E-2</v>
      </c>
      <c r="AKM16" s="6">
        <v>0.24513806769848387</v>
      </c>
      <c r="AKN16" s="6">
        <v>0.18949031302928374</v>
      </c>
      <c r="AKO16" s="6">
        <v>-2.626662755016153E-3</v>
      </c>
      <c r="AKP16" s="6">
        <v>-0.10023668339252542</v>
      </c>
      <c r="AKQ16" s="6">
        <v>-8.3555775189399772E-2</v>
      </c>
      <c r="AKR16" s="6">
        <v>0.11336407134532778</v>
      </c>
      <c r="AKS16" s="6">
        <v>1.4213604426383794E-2</v>
      </c>
      <c r="AKT16" s="6">
        <v>3.9513487315175871E-2</v>
      </c>
      <c r="AKU16" s="6">
        <v>-0.18300207188129414</v>
      </c>
      <c r="AKV16" s="6">
        <v>-7.3303514027595829E-2</v>
      </c>
      <c r="AKW16" s="6">
        <v>0.10919112632275169</v>
      </c>
      <c r="AKX16" s="6">
        <v>-5.7860141301155001E-2</v>
      </c>
      <c r="AKY16" s="6">
        <v>-0.28189561893939979</v>
      </c>
      <c r="AKZ16" s="6">
        <v>-0.18946433594226852</v>
      </c>
      <c r="ALA16" s="6">
        <v>2.3745245432855919E-2</v>
      </c>
      <c r="ALB16" s="6">
        <v>0.10850648353100392</v>
      </c>
      <c r="ALC16" s="6">
        <v>-9.8214226269722565E-2</v>
      </c>
      <c r="ALD16" s="6">
        <v>-4.9249392056465058E-2</v>
      </c>
      <c r="ALE16" s="6">
        <v>-8.247845699787143E-2</v>
      </c>
      <c r="ALF16" s="6">
        <v>-9.5292406582832639E-2</v>
      </c>
      <c r="ALG16" s="6">
        <v>-8.1597380876545569E-3</v>
      </c>
      <c r="ALH16" s="6">
        <v>-9.3841367268563014E-2</v>
      </c>
      <c r="ALI16" s="6">
        <v>0.20603117415904768</v>
      </c>
      <c r="ALJ16" s="6">
        <v>-0.15522118141651223</v>
      </c>
      <c r="ALK16" s="6">
        <v>-0.23887455990314541</v>
      </c>
      <c r="ALL16" s="6">
        <v>4.4727272486687862E-2</v>
      </c>
      <c r="ALM16" s="6">
        <v>0.23853368232250782</v>
      </c>
      <c r="ALN16" s="6">
        <v>-1.5559487843514198E-2</v>
      </c>
      <c r="ALO16" s="6">
        <v>0.17898621032237988</v>
      </c>
      <c r="ALP16" s="6">
        <v>0.17021259734630381</v>
      </c>
      <c r="ALQ16" s="11">
        <v>2.9999999999999773E-2</v>
      </c>
      <c r="ALR16" s="11">
        <v>-0.19498871734142267</v>
      </c>
      <c r="ALS16" s="11">
        <v>2.5612205958365816E-2</v>
      </c>
      <c r="ALT16" s="11">
        <v>0.28850727746487087</v>
      </c>
      <c r="ALU16" s="7"/>
      <c r="AMF16" s="7"/>
    </row>
    <row r="18" spans="5:1009" x14ac:dyDescent="0.25"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</row>
    <row r="19" spans="5:1009" x14ac:dyDescent="0.25"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</row>
    <row r="20" spans="5:1009" x14ac:dyDescent="0.25"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</row>
    <row r="21" spans="5:1009" x14ac:dyDescent="0.25"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</row>
    <row r="22" spans="5:1009" x14ac:dyDescent="0.25"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U22" s="7"/>
    </row>
    <row r="23" spans="5:1009" x14ac:dyDescent="0.25"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</row>
    <row r="24" spans="5:1009" x14ac:dyDescent="0.25"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</row>
    <row r="25" spans="5:1009" x14ac:dyDescent="0.25">
      <c r="ALP25" s="8"/>
    </row>
    <row r="26" spans="5:1009" x14ac:dyDescent="0.25">
      <c r="ALP26" s="8"/>
    </row>
    <row r="27" spans="5:1009" x14ac:dyDescent="0.25">
      <c r="ALP27" s="8"/>
    </row>
    <row r="28" spans="5:1009" x14ac:dyDescent="0.25">
      <c r="ALP28" s="8"/>
    </row>
    <row r="29" spans="5:1009" x14ac:dyDescent="0.25">
      <c r="ALP29" s="8"/>
    </row>
    <row r="30" spans="5:1009" x14ac:dyDescent="0.25">
      <c r="ALP30" s="8"/>
    </row>
    <row r="31" spans="5:1009" x14ac:dyDescent="0.25">
      <c r="ALP31" s="8"/>
    </row>
    <row r="32" spans="5:1009" x14ac:dyDescent="0.25">
      <c r="ALP32" s="8"/>
    </row>
    <row r="33" spans="1004:1004" x14ac:dyDescent="0.25">
      <c r="ALP33" s="8"/>
    </row>
    <row r="34" spans="1004:1004" x14ac:dyDescent="0.25">
      <c r="ALP34" s="8"/>
    </row>
    <row r="35" spans="1004:1004" x14ac:dyDescent="0.25">
      <c r="ALP35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1068"/>
  <sheetViews>
    <sheetView workbookViewId="0"/>
  </sheetViews>
  <sheetFormatPr defaultRowHeight="15.75" x14ac:dyDescent="0.25"/>
  <sheetData>
    <row r="1" spans="1:26" x14ac:dyDescent="0.25">
      <c r="A1" s="26">
        <v>1</v>
      </c>
    </row>
    <row r="2" spans="1:26" x14ac:dyDescent="0.25">
      <c r="B2" t="s">
        <v>24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71</v>
      </c>
      <c r="Z2" t="s">
        <v>72</v>
      </c>
    </row>
    <row r="3" spans="1:26" x14ac:dyDescent="0.25">
      <c r="B3" s="27" t="s">
        <v>43</v>
      </c>
      <c r="C3" s="28">
        <f>Calculations!$K$9</f>
        <v>1.8162629081838112E-2</v>
      </c>
      <c r="D3" s="28">
        <f>Calculations!$K$10</f>
        <v>1.6411212010401497E-2</v>
      </c>
      <c r="E3" s="28">
        <f>Calculations!$K$11</f>
        <v>7.6410177494692037E-3</v>
      </c>
      <c r="F3" s="28">
        <f>Calculations!$K$12</f>
        <v>-1.1291765114630958E-3</v>
      </c>
      <c r="G3" s="28">
        <f>Calculations!$K$13</f>
        <v>-9.8993707723953467E-3</v>
      </c>
      <c r="H3" s="28">
        <f>Calculations!$K$14</f>
        <v>-1.866956503332768E-2</v>
      </c>
      <c r="I3" s="28">
        <f>Calculations!$K$15</f>
        <v>-2.7439759294259979E-2</v>
      </c>
      <c r="J3" s="28">
        <f>Calculations!$K$16</f>
        <v>-3.6209953555192263E-2</v>
      </c>
      <c r="K3" s="28">
        <f>Calculations!$K$17</f>
        <v>-4.4980147816124562E-2</v>
      </c>
      <c r="L3" s="28">
        <f>Calculations!$K$18</f>
        <v>-5.3750342077056874E-2</v>
      </c>
      <c r="M3" s="28">
        <f>Calculations!$K$19</f>
        <v>-6.2520536337989152E-2</v>
      </c>
      <c r="N3" s="28">
        <f>Calculations!$K$20</f>
        <v>-7.1290730598921465E-2</v>
      </c>
      <c r="O3" s="28">
        <f>Calculations!$K$21</f>
        <v>-8.0060924859853749E-2</v>
      </c>
      <c r="P3" s="28">
        <f>Calculations!$K$22</f>
        <v>-8.8831119120786034E-2</v>
      </c>
      <c r="Q3" s="28">
        <f>Calculations!$K$23</f>
        <v>-9.7601313381718346E-2</v>
      </c>
      <c r="R3" s="28">
        <f>Calculations!$K$24</f>
        <v>-0.10637150764265067</v>
      </c>
      <c r="S3" s="28">
        <f>Calculations!$K$25</f>
        <v>-0.11527018404626146</v>
      </c>
      <c r="T3" s="28">
        <f>Calculations!$K$26</f>
        <v>-0.12440845439985927</v>
      </c>
      <c r="U3" s="28">
        <f>Calculations!$K$27</f>
        <v>-0.13354672475345705</v>
      </c>
      <c r="V3" s="28">
        <f>Calculations!$K$28</f>
        <v>-0.14094010661938175</v>
      </c>
      <c r="W3" s="28">
        <f>Calculations!$K$29</f>
        <v>-0.1361304732937853</v>
      </c>
      <c r="X3" s="29">
        <f>Calculations!$K$30</f>
        <v>-0.13283687245845799</v>
      </c>
      <c r="Y3" s="28">
        <f>Calculations!$K$5</f>
        <v>-2.7439759294259979E-2</v>
      </c>
      <c r="Z3" s="29">
        <f>Calculations!$K$6</f>
        <v>-0.11142023345231969</v>
      </c>
    </row>
    <row r="4" spans="1:26" x14ac:dyDescent="0.25">
      <c r="B4" s="30">
        <v>1</v>
      </c>
      <c r="C4" s="32">
        <f t="dataTable" ref="C4:Z1003" dt2D="0" dtr="0" r1="A1"/>
        <v>1.8162629081838112E-2</v>
      </c>
      <c r="D4" s="32">
        <v>1.6411212010401497E-2</v>
      </c>
      <c r="E4" s="32">
        <v>7.6410177494692037E-3</v>
      </c>
      <c r="F4" s="32">
        <v>-1.1291765114630958E-3</v>
      </c>
      <c r="G4" s="32">
        <v>-9.8993707723953467E-3</v>
      </c>
      <c r="H4" s="32">
        <v>-1.866956503332768E-2</v>
      </c>
      <c r="I4" s="32">
        <v>-2.7439759294259979E-2</v>
      </c>
      <c r="J4" s="32">
        <v>-3.6209953555192263E-2</v>
      </c>
      <c r="K4" s="32">
        <v>-4.4980147816124562E-2</v>
      </c>
      <c r="L4" s="32">
        <v>-5.3750342077056874E-2</v>
      </c>
      <c r="M4" s="32">
        <v>-6.2520536337989152E-2</v>
      </c>
      <c r="N4" s="32">
        <v>-7.1290730598921465E-2</v>
      </c>
      <c r="O4" s="32">
        <v>-8.0060924859853749E-2</v>
      </c>
      <c r="P4" s="32">
        <v>-8.8831119120786034E-2</v>
      </c>
      <c r="Q4" s="32">
        <v>-9.7601313381718346E-2</v>
      </c>
      <c r="R4" s="32">
        <v>-0.10637150764265067</v>
      </c>
      <c r="S4" s="32">
        <v>-0.11527018404626146</v>
      </c>
      <c r="T4" s="32">
        <v>-0.12440845439985927</v>
      </c>
      <c r="U4" s="32">
        <v>-0.13354672475345705</v>
      </c>
      <c r="V4" s="32">
        <v>-0.14094010661938175</v>
      </c>
      <c r="W4" s="32">
        <v>-0.1361304732937853</v>
      </c>
      <c r="X4" s="33">
        <v>-0.13283687245845799</v>
      </c>
      <c r="Y4" s="32">
        <v>-2.7439759294259979E-2</v>
      </c>
      <c r="Z4" s="33">
        <v>-0.11142023345231969</v>
      </c>
    </row>
    <row r="5" spans="1:26" x14ac:dyDescent="0.25">
      <c r="B5" s="30">
        <v>2</v>
      </c>
      <c r="C5" s="32">
        <v>7.2071945596604466E-3</v>
      </c>
      <c r="D5" s="32">
        <v>8.141295165874491E-3</v>
      </c>
      <c r="E5" s="32">
        <v>1.2447661519916662E-2</v>
      </c>
      <c r="F5" s="32">
        <v>1.6754027873958837E-2</v>
      </c>
      <c r="G5" s="32">
        <v>2.1060394228000955E-2</v>
      </c>
      <c r="H5" s="32">
        <v>2.5366760582043166E-2</v>
      </c>
      <c r="I5" s="32">
        <v>2.9673126936085335E-2</v>
      </c>
      <c r="J5" s="32">
        <v>3.3979493290127491E-2</v>
      </c>
      <c r="K5" s="32">
        <v>3.8285859644169647E-2</v>
      </c>
      <c r="L5" s="32">
        <v>4.2592225998211858E-2</v>
      </c>
      <c r="M5" s="32">
        <v>4.6898592352253993E-2</v>
      </c>
      <c r="N5" s="32">
        <v>5.1204958706296155E-2</v>
      </c>
      <c r="O5" s="32">
        <v>5.5511325060338283E-2</v>
      </c>
      <c r="P5" s="32">
        <v>5.9817691414380439E-2</v>
      </c>
      <c r="Q5" s="32">
        <v>6.4124057768422699E-2</v>
      </c>
      <c r="R5" s="32">
        <v>6.8430424122464903E-2</v>
      </c>
      <c r="S5" s="32">
        <v>7.3632377000367302E-2</v>
      </c>
      <c r="T5" s="32">
        <v>8.0504422766925682E-2</v>
      </c>
      <c r="U5" s="32">
        <v>8.7376468533483895E-2</v>
      </c>
      <c r="V5" s="32">
        <v>0.10018991138846133</v>
      </c>
      <c r="W5" s="32">
        <v>0.10465111230860111</v>
      </c>
      <c r="X5" s="33">
        <v>0.11309671986102998</v>
      </c>
      <c r="Y5" s="32">
        <v>2.9673126936085335E-2</v>
      </c>
      <c r="Z5" s="33">
        <v>5.8296881711483985E-2</v>
      </c>
    </row>
    <row r="6" spans="1:26" x14ac:dyDescent="0.25">
      <c r="B6" s="30">
        <v>3</v>
      </c>
      <c r="C6" s="32">
        <v>1.720230051536991E-2</v>
      </c>
      <c r="D6" s="32">
        <v>2.0798855464653845E-2</v>
      </c>
      <c r="E6" s="32">
        <v>3.8254939383330772E-2</v>
      </c>
      <c r="F6" s="32">
        <v>5.5711023302007702E-2</v>
      </c>
      <c r="G6" s="32">
        <v>7.3167107220684535E-2</v>
      </c>
      <c r="H6" s="32">
        <v>9.0623191139361542E-2</v>
      </c>
      <c r="I6" s="32">
        <v>0.10807927505803845</v>
      </c>
      <c r="J6" s="32">
        <v>0.12553535897671536</v>
      </c>
      <c r="K6" s="32">
        <v>0.14299144289539228</v>
      </c>
      <c r="L6" s="32">
        <v>0.16044752681406921</v>
      </c>
      <c r="M6" s="32">
        <v>0.17790361073274613</v>
      </c>
      <c r="N6" s="32">
        <v>0.19535969465142311</v>
      </c>
      <c r="O6" s="32">
        <v>0.21281577857009995</v>
      </c>
      <c r="P6" s="32">
        <v>0.23027186248877687</v>
      </c>
      <c r="Q6" s="32">
        <v>0.24772794640745383</v>
      </c>
      <c r="R6" s="32">
        <v>0.26518403032613092</v>
      </c>
      <c r="S6" s="32">
        <v>0.28543861768913498</v>
      </c>
      <c r="T6" s="32">
        <v>0.31091186408365856</v>
      </c>
      <c r="U6" s="32">
        <v>0.33638511047818215</v>
      </c>
      <c r="V6" s="32">
        <v>0.51815679089408861</v>
      </c>
      <c r="W6" s="32">
        <v>0.68423149997860244</v>
      </c>
      <c r="X6" s="33">
        <v>0.80856192696095008</v>
      </c>
      <c r="Y6" s="32">
        <v>0.10807927505803845</v>
      </c>
      <c r="Z6" s="33">
        <v>0.5216344282984765</v>
      </c>
    </row>
    <row r="7" spans="1:26" x14ac:dyDescent="0.25">
      <c r="B7" s="30">
        <v>4</v>
      </c>
      <c r="C7" s="32">
        <v>1.0830922389110122E-2</v>
      </c>
      <c r="D7" s="32">
        <v>8.4077221131720996E-3</v>
      </c>
      <c r="E7" s="32">
        <v>-3.7746238451919355E-3</v>
      </c>
      <c r="F7" s="32">
        <v>-1.5956969803555966E-2</v>
      </c>
      <c r="G7" s="32">
        <v>-2.8139315761920008E-2</v>
      </c>
      <c r="H7" s="32">
        <v>-4.0321661720284022E-2</v>
      </c>
      <c r="I7" s="32">
        <v>-5.2504007678648053E-2</v>
      </c>
      <c r="J7" s="32">
        <v>-6.468635363701207E-2</v>
      </c>
      <c r="K7" s="32">
        <v>-7.6868699595376122E-2</v>
      </c>
      <c r="L7" s="32">
        <v>-8.9051045553740146E-2</v>
      </c>
      <c r="M7" s="32">
        <v>-0.10123339151210417</v>
      </c>
      <c r="N7" s="32">
        <v>-0.11341573747046825</v>
      </c>
      <c r="O7" s="32">
        <v>-0.12559808342883225</v>
      </c>
      <c r="P7" s="32">
        <v>-0.13778042938719628</v>
      </c>
      <c r="Q7" s="32">
        <v>-0.14996277534556027</v>
      </c>
      <c r="R7" s="32">
        <v>-0.16214512130392433</v>
      </c>
      <c r="S7" s="32">
        <v>-0.17276832865353162</v>
      </c>
      <c r="T7" s="32">
        <v>-0.1804840488608698</v>
      </c>
      <c r="U7" s="32">
        <v>-0.18819976906820818</v>
      </c>
      <c r="V7" s="32">
        <v>-0.22040924904091522</v>
      </c>
      <c r="W7" s="32">
        <v>-0.24526702776149276</v>
      </c>
      <c r="X7" s="33">
        <v>-0.26275288474559799</v>
      </c>
      <c r="Y7" s="32">
        <v>-5.2504007678648053E-2</v>
      </c>
      <c r="Z7" s="33">
        <v>-0.16692143818139984</v>
      </c>
    </row>
    <row r="8" spans="1:26" x14ac:dyDescent="0.25">
      <c r="B8" s="30">
        <v>5</v>
      </c>
      <c r="C8" s="32">
        <v>1.6786387288531938E-2</v>
      </c>
      <c r="D8" s="32">
        <v>1.6513887059901755E-2</v>
      </c>
      <c r="E8" s="32">
        <v>1.4955818244290209E-2</v>
      </c>
      <c r="F8" s="32">
        <v>1.3397749428678662E-2</v>
      </c>
      <c r="G8" s="32">
        <v>1.1839680613067198E-2</v>
      </c>
      <c r="H8" s="32">
        <v>1.0281611797455568E-2</v>
      </c>
      <c r="I8" s="32">
        <v>8.7235429818440201E-3</v>
      </c>
      <c r="J8" s="32">
        <v>7.1654741662324703E-3</v>
      </c>
      <c r="K8" s="32">
        <v>5.6074053506209153E-3</v>
      </c>
      <c r="L8" s="32">
        <v>4.0493365350093881E-3</v>
      </c>
      <c r="M8" s="32">
        <v>2.491267719397821E-3</v>
      </c>
      <c r="N8" s="32">
        <v>9.3319890378626771E-4</v>
      </c>
      <c r="O8" s="32">
        <v>-6.2486991182526819E-4</v>
      </c>
      <c r="P8" s="32">
        <v>-2.1829387274368457E-3</v>
      </c>
      <c r="Q8" s="32">
        <v>-3.7410075430484059E-3</v>
      </c>
      <c r="R8" s="32">
        <v>-5.2990763586599626E-3</v>
      </c>
      <c r="S8" s="32">
        <v>-9.8585284027142076E-3</v>
      </c>
      <c r="T8" s="32">
        <v>-2.0014970410783733E-2</v>
      </c>
      <c r="U8" s="32">
        <v>-3.017141241885312E-2</v>
      </c>
      <c r="V8" s="32">
        <v>-6.677478647006195E-2</v>
      </c>
      <c r="W8" s="32">
        <v>-9.3042173259834271E-2</v>
      </c>
      <c r="X8" s="33">
        <v>-0.10758071553707105</v>
      </c>
      <c r="Y8" s="32">
        <v>8.7235429818440201E-3</v>
      </c>
      <c r="Z8" s="33">
        <v>-4.6894369924068209E-2</v>
      </c>
    </row>
    <row r="9" spans="1:26" x14ac:dyDescent="0.25">
      <c r="B9" s="30">
        <v>6</v>
      </c>
      <c r="C9" s="32">
        <v>1.8367398429985027E-2</v>
      </c>
      <c r="D9" s="32">
        <v>1.703455907206354E-2</v>
      </c>
      <c r="E9" s="32">
        <v>1.046466642977781E-2</v>
      </c>
      <c r="F9" s="32">
        <v>3.8947737874920818E-3</v>
      </c>
      <c r="G9" s="32">
        <v>-2.6751188547936731E-3</v>
      </c>
      <c r="H9" s="32">
        <v>-9.2450114970793647E-3</v>
      </c>
      <c r="I9" s="32">
        <v>-1.5814904139365097E-2</v>
      </c>
      <c r="J9" s="32">
        <v>-2.2384796781650802E-2</v>
      </c>
      <c r="K9" s="32">
        <v>-2.8954689423936537E-2</v>
      </c>
      <c r="L9" s="32">
        <v>-3.5524582066222284E-2</v>
      </c>
      <c r="M9" s="32">
        <v>-4.2094474708507981E-2</v>
      </c>
      <c r="N9" s="32">
        <v>-4.8664367350793714E-2</v>
      </c>
      <c r="O9" s="32">
        <v>-5.5234259993079446E-2</v>
      </c>
      <c r="P9" s="32">
        <v>-6.180415263536513E-2</v>
      </c>
      <c r="Q9" s="32">
        <v>-6.8374045277650883E-2</v>
      </c>
      <c r="R9" s="32">
        <v>-7.4943937919936615E-2</v>
      </c>
      <c r="S9" s="32">
        <v>-7.8845343162292261E-2</v>
      </c>
      <c r="T9" s="32">
        <v>-7.7770543748417215E-2</v>
      </c>
      <c r="U9" s="32">
        <v>-7.6695744334542251E-2</v>
      </c>
      <c r="V9" s="32">
        <v>-3.4648448043503609E-2</v>
      </c>
      <c r="W9" s="32">
        <v>1.0644267926436687E-2</v>
      </c>
      <c r="X9" s="33">
        <v>3.9888745427129946E-2</v>
      </c>
      <c r="Y9" s="32">
        <v>-1.5814904139365097E-2</v>
      </c>
      <c r="Z9" s="33">
        <v>7.3427305579165103E-3</v>
      </c>
    </row>
    <row r="10" spans="1:26" x14ac:dyDescent="0.25">
      <c r="B10" s="30">
        <v>7</v>
      </c>
      <c r="C10" s="32">
        <v>8.7326268814447976E-3</v>
      </c>
      <c r="D10" s="32">
        <v>7.9886887486497297E-3</v>
      </c>
      <c r="E10" s="32">
        <v>4.3189205112504139E-3</v>
      </c>
      <c r="F10" s="32">
        <v>6.4915227385109735E-4</v>
      </c>
      <c r="G10" s="32">
        <v>-3.020615963548186E-3</v>
      </c>
      <c r="H10" s="32">
        <v>-6.6903842009475292E-3</v>
      </c>
      <c r="I10" s="32">
        <v>-1.0360152438346848E-2</v>
      </c>
      <c r="J10" s="32">
        <v>-1.4029920675746148E-2</v>
      </c>
      <c r="K10" s="32">
        <v>-1.7699688913145467E-2</v>
      </c>
      <c r="L10" s="32">
        <v>-2.13694571505448E-2</v>
      </c>
      <c r="M10" s="32">
        <v>-2.5039225387944095E-2</v>
      </c>
      <c r="N10" s="32">
        <v>-2.8708993625343411E-2</v>
      </c>
      <c r="O10" s="32">
        <v>-3.237876186274271E-2</v>
      </c>
      <c r="P10" s="32">
        <v>-3.6048530100142015E-2</v>
      </c>
      <c r="Q10" s="32">
        <v>-3.9718298337541369E-2</v>
      </c>
      <c r="R10" s="32">
        <v>-4.3388066574940695E-2</v>
      </c>
      <c r="S10" s="32">
        <v>-4.7170424440813874E-2</v>
      </c>
      <c r="T10" s="32">
        <v>-5.1162739840483119E-2</v>
      </c>
      <c r="U10" s="32">
        <v>-5.5155055240152275E-2</v>
      </c>
      <c r="V10" s="32">
        <v>-4.1013250923165517E-2</v>
      </c>
      <c r="W10" s="32">
        <v>-1.9565551973925319E-2</v>
      </c>
      <c r="X10" s="33">
        <v>-5.3341330289840005E-3</v>
      </c>
      <c r="Y10" s="32">
        <v>-1.0360152438346848E-2</v>
      </c>
      <c r="Z10" s="33">
        <v>-3.56828643918033E-2</v>
      </c>
    </row>
    <row r="11" spans="1:26" x14ac:dyDescent="0.25">
      <c r="B11" s="30">
        <v>8</v>
      </c>
      <c r="C11" s="32">
        <v>8.5802969421555769E-3</v>
      </c>
      <c r="D11" s="32">
        <v>1.0548124884497944E-2</v>
      </c>
      <c r="E11" s="32">
        <v>2.0828033249315259E-2</v>
      </c>
      <c r="F11" s="32">
        <v>3.1107941614132557E-2</v>
      </c>
      <c r="G11" s="32">
        <v>4.138784997894971E-2</v>
      </c>
      <c r="H11" s="32">
        <v>5.1667758343767155E-2</v>
      </c>
      <c r="I11" s="32">
        <v>6.1947666708584481E-2</v>
      </c>
      <c r="J11" s="32">
        <v>7.2227575073401759E-2</v>
      </c>
      <c r="K11" s="32">
        <v>8.2507483438219106E-2</v>
      </c>
      <c r="L11" s="32">
        <v>9.2787391803036398E-2</v>
      </c>
      <c r="M11" s="32">
        <v>0.1030673001678537</v>
      </c>
      <c r="N11" s="32">
        <v>0.11334720853267104</v>
      </c>
      <c r="O11" s="32">
        <v>0.12362711689748834</v>
      </c>
      <c r="P11" s="32">
        <v>0.13390702526230569</v>
      </c>
      <c r="Q11" s="32">
        <v>0.14418693362712301</v>
      </c>
      <c r="R11" s="32">
        <v>0.15446684199194036</v>
      </c>
      <c r="S11" s="32">
        <v>0.16811973539402469</v>
      </c>
      <c r="T11" s="32">
        <v>0.18806258311565568</v>
      </c>
      <c r="U11" s="32">
        <v>0.20800543083728662</v>
      </c>
      <c r="V11" s="32">
        <v>0.21947104457160688</v>
      </c>
      <c r="W11" s="32">
        <v>0.20377472486373011</v>
      </c>
      <c r="X11" s="33">
        <v>0.18533051598071992</v>
      </c>
      <c r="Y11" s="32">
        <v>6.1947666708584481E-2</v>
      </c>
      <c r="Z11" s="33">
        <v>0.13495266298055253</v>
      </c>
    </row>
    <row r="12" spans="1:26" x14ac:dyDescent="0.25">
      <c r="B12" s="30">
        <v>9</v>
      </c>
      <c r="C12" s="32">
        <v>1.5528682996356747E-2</v>
      </c>
      <c r="D12" s="32">
        <v>1.7332264173836077E-2</v>
      </c>
      <c r="E12" s="32">
        <v>2.5978586877897124E-2</v>
      </c>
      <c r="F12" s="32">
        <v>3.4624909581958178E-2</v>
      </c>
      <c r="G12" s="32">
        <v>4.3271232286019125E-2</v>
      </c>
      <c r="H12" s="32">
        <v>5.1917554990080259E-2</v>
      </c>
      <c r="I12" s="32">
        <v>6.0563877694141302E-2</v>
      </c>
      <c r="J12" s="32">
        <v>6.9210200398202332E-2</v>
      </c>
      <c r="K12" s="32">
        <v>7.7856523102263375E-2</v>
      </c>
      <c r="L12" s="32">
        <v>8.6502845806324447E-2</v>
      </c>
      <c r="M12" s="32">
        <v>9.5149168510385462E-2</v>
      </c>
      <c r="N12" s="32">
        <v>0.10379549121444653</v>
      </c>
      <c r="O12" s="32">
        <v>0.11244181391850751</v>
      </c>
      <c r="P12" s="32">
        <v>0.12108813662256855</v>
      </c>
      <c r="Q12" s="32">
        <v>0.12973445932662969</v>
      </c>
      <c r="R12" s="32">
        <v>0.13838078203069079</v>
      </c>
      <c r="S12" s="32">
        <v>0.14971228745084905</v>
      </c>
      <c r="T12" s="32">
        <v>0.16605113101134278</v>
      </c>
      <c r="U12" s="32">
        <v>0.18238997457183628</v>
      </c>
      <c r="V12" s="32">
        <v>0.25788878204826088</v>
      </c>
      <c r="W12" s="32">
        <v>0.31864846227235644</v>
      </c>
      <c r="X12" s="33">
        <v>0.36632061588763998</v>
      </c>
      <c r="Y12" s="32">
        <v>6.0563877694141302E-2</v>
      </c>
      <c r="Z12" s="33">
        <v>0.10104002217054045</v>
      </c>
    </row>
    <row r="13" spans="1:26" x14ac:dyDescent="0.25">
      <c r="B13" s="30">
        <v>10</v>
      </c>
      <c r="C13" s="32">
        <v>7.876978624371837E-3</v>
      </c>
      <c r="D13" s="32">
        <v>1.0565996589705732E-2</v>
      </c>
      <c r="E13" s="32">
        <v>2.3820920724219378E-2</v>
      </c>
      <c r="F13" s="32">
        <v>3.7075844858733026E-2</v>
      </c>
      <c r="G13" s="32">
        <v>5.0330768993246365E-2</v>
      </c>
      <c r="H13" s="32">
        <v>6.3585693127760287E-2</v>
      </c>
      <c r="I13" s="32">
        <v>7.6840617262273953E-2</v>
      </c>
      <c r="J13" s="32">
        <v>9.0095541396787562E-2</v>
      </c>
      <c r="K13" s="32">
        <v>0.1033504655313012</v>
      </c>
      <c r="L13" s="32">
        <v>0.11660538966581491</v>
      </c>
      <c r="M13" s="32">
        <v>0.12986031380032848</v>
      </c>
      <c r="N13" s="32">
        <v>0.14311523793484213</v>
      </c>
      <c r="O13" s="32">
        <v>0.15637016206935567</v>
      </c>
      <c r="P13" s="32">
        <v>0.16962508620386937</v>
      </c>
      <c r="Q13" s="32">
        <v>0.18288001033838322</v>
      </c>
      <c r="R13" s="32">
        <v>0.19613493447289695</v>
      </c>
      <c r="S13" s="32">
        <v>0.21757668973290412</v>
      </c>
      <c r="T13" s="32">
        <v>0.25428527636993992</v>
      </c>
      <c r="U13" s="32">
        <v>0.29099386300697505</v>
      </c>
      <c r="V13" s="32">
        <v>0.35776096426929022</v>
      </c>
      <c r="W13" s="32">
        <v>0.37972184659734748</v>
      </c>
      <c r="X13" s="33">
        <v>0.39563763725758005</v>
      </c>
      <c r="Y13" s="32">
        <v>7.6840617262273953E-2</v>
      </c>
      <c r="Z13" s="33">
        <v>0.36768809417486398</v>
      </c>
    </row>
    <row r="14" spans="1:26" x14ac:dyDescent="0.25">
      <c r="B14" s="30">
        <v>11</v>
      </c>
      <c r="C14" s="32">
        <v>1.4941544183176657E-2</v>
      </c>
      <c r="D14" s="32">
        <v>1.6979251358959193E-2</v>
      </c>
      <c r="E14" s="32">
        <v>2.7913586310493014E-2</v>
      </c>
      <c r="F14" s="32">
        <v>3.8847921262026804E-2</v>
      </c>
      <c r="G14" s="32">
        <v>4.9782256213560749E-2</v>
      </c>
      <c r="H14" s="32">
        <v>6.0716591165094438E-2</v>
      </c>
      <c r="I14" s="32">
        <v>7.1650926116628252E-2</v>
      </c>
      <c r="J14" s="32">
        <v>8.2585261068162052E-2</v>
      </c>
      <c r="K14" s="32">
        <v>9.3519596019695922E-2</v>
      </c>
      <c r="L14" s="32">
        <v>0.10445393097122968</v>
      </c>
      <c r="M14" s="32">
        <v>0.11538826592276349</v>
      </c>
      <c r="N14" s="32">
        <v>0.12632260087429736</v>
      </c>
      <c r="O14" s="32">
        <v>0.13725693582583126</v>
      </c>
      <c r="P14" s="32">
        <v>0.14819127077736508</v>
      </c>
      <c r="Q14" s="32">
        <v>0.15912560572889867</v>
      </c>
      <c r="R14" s="32">
        <v>0.17005994068043245</v>
      </c>
      <c r="S14" s="32">
        <v>0.17554735490069484</v>
      </c>
      <c r="T14" s="32">
        <v>0.17087733225024798</v>
      </c>
      <c r="U14" s="32">
        <v>0.16620730959980193</v>
      </c>
      <c r="V14" s="32">
        <v>0.13319576523593718</v>
      </c>
      <c r="W14" s="32">
        <v>0.10309750418276642</v>
      </c>
      <c r="X14" s="33">
        <v>7.3073631405830008E-2</v>
      </c>
      <c r="Y14" s="32">
        <v>7.1650926116628252E-2</v>
      </c>
      <c r="Z14" s="33">
        <v>0.18365709046125445</v>
      </c>
    </row>
    <row r="15" spans="1:26" x14ac:dyDescent="0.25">
      <c r="B15" s="30">
        <v>12</v>
      </c>
      <c r="C15" s="32">
        <v>9.8592477359591233E-3</v>
      </c>
      <c r="D15" s="32">
        <v>9.6005945424173303E-3</v>
      </c>
      <c r="E15" s="32">
        <v>8.3722540331268823E-3</v>
      </c>
      <c r="F15" s="32">
        <v>7.1439135238364308E-3</v>
      </c>
      <c r="G15" s="32">
        <v>5.915573014545988E-3</v>
      </c>
      <c r="H15" s="32">
        <v>4.687232505255527E-3</v>
      </c>
      <c r="I15" s="32">
        <v>3.4588919959650851E-3</v>
      </c>
      <c r="J15" s="32">
        <v>2.2305514866746232E-3</v>
      </c>
      <c r="K15" s="32">
        <v>1.0022109773841774E-3</v>
      </c>
      <c r="L15" s="32">
        <v>-2.2612953190626018E-4</v>
      </c>
      <c r="M15" s="32">
        <v>-1.4544700411967216E-3</v>
      </c>
      <c r="N15" s="32">
        <v>-2.6828105504871826E-3</v>
      </c>
      <c r="O15" s="32">
        <v>-3.9111510597776211E-3</v>
      </c>
      <c r="P15" s="32">
        <v>-5.1394915690680838E-3</v>
      </c>
      <c r="Q15" s="32">
        <v>-6.3678320783585231E-3</v>
      </c>
      <c r="R15" s="32">
        <v>-7.596172587648992E-3</v>
      </c>
      <c r="S15" s="32">
        <v>-9.8273370289696672E-3</v>
      </c>
      <c r="T15" s="32">
        <v>-1.3928571053560431E-2</v>
      </c>
      <c r="U15" s="32">
        <v>-1.8029805078151179E-2</v>
      </c>
      <c r="V15" s="32">
        <v>-7.091229767126081E-2</v>
      </c>
      <c r="W15" s="32">
        <v>-0.12395209645321563</v>
      </c>
      <c r="X15" s="33">
        <v>-0.16190909755229899</v>
      </c>
      <c r="Y15" s="32">
        <v>3.4588919959650851E-3</v>
      </c>
      <c r="Z15" s="33">
        <v>1.1476127898689504E-2</v>
      </c>
    </row>
    <row r="16" spans="1:26" x14ac:dyDescent="0.25">
      <c r="B16" s="30">
        <v>13</v>
      </c>
      <c r="C16" s="32">
        <v>1.753882223184202E-2</v>
      </c>
      <c r="D16" s="32">
        <v>2.1653036538754483E-2</v>
      </c>
      <c r="E16" s="32">
        <v>4.2862826685571953E-2</v>
      </c>
      <c r="F16" s="32">
        <v>6.4072616832389392E-2</v>
      </c>
      <c r="G16" s="32">
        <v>8.5282406979206693E-2</v>
      </c>
      <c r="H16" s="32">
        <v>0.1064921971260243</v>
      </c>
      <c r="I16" s="32">
        <v>0.12770198727284177</v>
      </c>
      <c r="J16" s="32">
        <v>0.14891177741965916</v>
      </c>
      <c r="K16" s="32">
        <v>0.1701215675664767</v>
      </c>
      <c r="L16" s="32">
        <v>0.19133135771329413</v>
      </c>
      <c r="M16" s="32">
        <v>0.21254114786011158</v>
      </c>
      <c r="N16" s="32">
        <v>0.23375093800692906</v>
      </c>
      <c r="O16" s="32">
        <v>0.25496072815374649</v>
      </c>
      <c r="P16" s="32">
        <v>0.27617051830056399</v>
      </c>
      <c r="Q16" s="32">
        <v>0.29738030844738145</v>
      </c>
      <c r="R16" s="32">
        <v>0.3185900985941989</v>
      </c>
      <c r="S16" s="32">
        <v>0.34142590343420803</v>
      </c>
      <c r="T16" s="32">
        <v>0.36729390617313684</v>
      </c>
      <c r="U16" s="32">
        <v>0.39316190891206582</v>
      </c>
      <c r="V16" s="32">
        <v>0.40684256696225629</v>
      </c>
      <c r="W16" s="32">
        <v>0.38515586303451732</v>
      </c>
      <c r="X16" s="33">
        <v>0.36055493938923</v>
      </c>
      <c r="Y16" s="32">
        <v>0.12770198727284177</v>
      </c>
      <c r="Z16" s="33">
        <v>0.36800928572416003</v>
      </c>
    </row>
    <row r="17" spans="2:26" x14ac:dyDescent="0.25">
      <c r="B17" s="30">
        <v>14</v>
      </c>
      <c r="C17" s="32">
        <v>1.2312245954635143E-2</v>
      </c>
      <c r="D17" s="32">
        <v>1.565826445910341E-2</v>
      </c>
      <c r="E17" s="32">
        <v>3.232476647511541E-2</v>
      </c>
      <c r="F17" s="32">
        <v>4.89912684911274E-2</v>
      </c>
      <c r="G17" s="32">
        <v>6.5657770507139362E-2</v>
      </c>
      <c r="H17" s="32">
        <v>8.2324272523151359E-2</v>
      </c>
      <c r="I17" s="32">
        <v>9.899077453916337E-2</v>
      </c>
      <c r="J17" s="32">
        <v>0.1156572765551753</v>
      </c>
      <c r="K17" s="32">
        <v>0.13232377857118732</v>
      </c>
      <c r="L17" s="32">
        <v>0.14899028058719938</v>
      </c>
      <c r="M17" s="32">
        <v>0.16565678260321126</v>
      </c>
      <c r="N17" s="32">
        <v>0.18232328461922331</v>
      </c>
      <c r="O17" s="32">
        <v>0.19898978663523528</v>
      </c>
      <c r="P17" s="32">
        <v>0.2156562886512472</v>
      </c>
      <c r="Q17" s="32">
        <v>0.23232279066725925</v>
      </c>
      <c r="R17" s="32">
        <v>0.24898929268327127</v>
      </c>
      <c r="S17" s="32">
        <v>0.26346943251572252</v>
      </c>
      <c r="T17" s="32">
        <v>0.2738724364852404</v>
      </c>
      <c r="U17" s="32">
        <v>0.28427544045475844</v>
      </c>
      <c r="V17" s="32">
        <v>0.25781561924890034</v>
      </c>
      <c r="W17" s="32">
        <v>0.21349947735291402</v>
      </c>
      <c r="X17" s="33">
        <v>0.18469095814227998</v>
      </c>
      <c r="Y17" s="32">
        <v>9.899077453916337E-2</v>
      </c>
      <c r="Z17" s="33">
        <v>0.22511596540212855</v>
      </c>
    </row>
    <row r="18" spans="2:26" x14ac:dyDescent="0.25">
      <c r="B18" s="30">
        <v>15</v>
      </c>
      <c r="C18" s="32">
        <v>9.8257831586148706E-3</v>
      </c>
      <c r="D18" s="32">
        <v>1.2777111556063654E-2</v>
      </c>
      <c r="E18" s="32">
        <v>2.762578914467783E-2</v>
      </c>
      <c r="F18" s="32">
        <v>4.2474466733291999E-2</v>
      </c>
      <c r="G18" s="32">
        <v>5.7323144321906126E-2</v>
      </c>
      <c r="H18" s="32">
        <v>7.2171821910520337E-2</v>
      </c>
      <c r="I18" s="32">
        <v>8.7020499499134513E-2</v>
      </c>
      <c r="J18" s="32">
        <v>0.10186917708774863</v>
      </c>
      <c r="K18" s="32">
        <v>0.11671785467636285</v>
      </c>
      <c r="L18" s="32">
        <v>0.13156653226497703</v>
      </c>
      <c r="M18" s="32">
        <v>0.14641520985359116</v>
      </c>
      <c r="N18" s="32">
        <v>0.16126388744220535</v>
      </c>
      <c r="O18" s="32">
        <v>0.17611256503081948</v>
      </c>
      <c r="P18" s="32">
        <v>0.19096124261943367</v>
      </c>
      <c r="Q18" s="32">
        <v>0.20580992020804784</v>
      </c>
      <c r="R18" s="32">
        <v>0.22065859779666205</v>
      </c>
      <c r="S18" s="32">
        <v>0.23483249224994818</v>
      </c>
      <c r="T18" s="32">
        <v>0.24774804874741249</v>
      </c>
      <c r="U18" s="32">
        <v>0.26066360524487692</v>
      </c>
      <c r="V18" s="32">
        <v>0.26435719127046886</v>
      </c>
      <c r="W18" s="32">
        <v>0.25003573253337974</v>
      </c>
      <c r="X18" s="33">
        <v>0.23938143837452008</v>
      </c>
      <c r="Y18" s="32">
        <v>8.7020499499134513E-2</v>
      </c>
      <c r="Z18" s="33">
        <v>0.21833729604482452</v>
      </c>
    </row>
    <row r="19" spans="2:26" x14ac:dyDescent="0.25">
      <c r="B19" s="30">
        <v>16</v>
      </c>
      <c r="C19" s="32">
        <v>1.6950587497058155E-2</v>
      </c>
      <c r="D19" s="32">
        <v>1.6961943354527127E-2</v>
      </c>
      <c r="E19" s="32">
        <v>1.661085851378525E-2</v>
      </c>
      <c r="F19" s="32">
        <v>1.625977367304338E-2</v>
      </c>
      <c r="G19" s="32">
        <v>1.5908688832301468E-2</v>
      </c>
      <c r="H19" s="32">
        <v>1.5557603991559615E-2</v>
      </c>
      <c r="I19" s="32">
        <v>1.5206519150817742E-2</v>
      </c>
      <c r="J19" s="32">
        <v>1.4855434310075856E-2</v>
      </c>
      <c r="K19" s="32">
        <v>1.450434946933396E-2</v>
      </c>
      <c r="L19" s="32">
        <v>1.4153264628592125E-2</v>
      </c>
      <c r="M19" s="32">
        <v>1.3802179787850224E-2</v>
      </c>
      <c r="N19" s="32">
        <v>1.3451094947108331E-2</v>
      </c>
      <c r="O19" s="32">
        <v>1.3100010106366414E-2</v>
      </c>
      <c r="P19" s="32">
        <v>1.274892526562452E-2</v>
      </c>
      <c r="Q19" s="32">
        <v>1.2397840424882737E-2</v>
      </c>
      <c r="R19" s="32">
        <v>1.2046755584140886E-2</v>
      </c>
      <c r="S19" s="32">
        <v>1.2654927555343337E-2</v>
      </c>
      <c r="T19" s="32">
        <v>1.5051924991580324E-2</v>
      </c>
      <c r="U19" s="32">
        <v>1.744892242781711E-2</v>
      </c>
      <c r="V19" s="32">
        <v>2.5180009743870951E-2</v>
      </c>
      <c r="W19" s="32">
        <v>3.0368560001702918E-2</v>
      </c>
      <c r="X19" s="33">
        <v>3.9784079670909911E-2</v>
      </c>
      <c r="Y19" s="32">
        <v>1.5206519150817742E-2</v>
      </c>
      <c r="Z19" s="33">
        <v>-6.1723704540729021E-2</v>
      </c>
    </row>
    <row r="20" spans="2:26" x14ac:dyDescent="0.25">
      <c r="B20" s="30">
        <v>17</v>
      </c>
      <c r="C20" s="32">
        <v>2.4041921245706089E-3</v>
      </c>
      <c r="D20" s="32">
        <v>4.8793982513600275E-3</v>
      </c>
      <c r="E20" s="32">
        <v>1.7593262272690653E-2</v>
      </c>
      <c r="F20" s="32">
        <v>3.0307126294021269E-2</v>
      </c>
      <c r="G20" s="32">
        <v>4.3020990315351768E-2</v>
      </c>
      <c r="H20" s="32">
        <v>5.5734854336682529E-2</v>
      </c>
      <c r="I20" s="32">
        <v>6.8448718358013139E-2</v>
      </c>
      <c r="J20" s="32">
        <v>8.1162582379343748E-2</v>
      </c>
      <c r="K20" s="32">
        <v>9.3876446400674399E-2</v>
      </c>
      <c r="L20" s="32">
        <v>0.10659031042200501</v>
      </c>
      <c r="M20" s="32">
        <v>0.11930417444333564</v>
      </c>
      <c r="N20" s="32">
        <v>0.13201803846466628</v>
      </c>
      <c r="O20" s="32">
        <v>0.14473190248599688</v>
      </c>
      <c r="P20" s="32">
        <v>0.15744576650732756</v>
      </c>
      <c r="Q20" s="32">
        <v>0.17015963052865818</v>
      </c>
      <c r="R20" s="32">
        <v>0.1828734945499888</v>
      </c>
      <c r="S20" s="32">
        <v>0.19849028866510846</v>
      </c>
      <c r="T20" s="32">
        <v>0.21952047699367078</v>
      </c>
      <c r="U20" s="32">
        <v>0.24055066532223318</v>
      </c>
      <c r="V20" s="32">
        <v>0.29259188150111748</v>
      </c>
      <c r="W20" s="32">
        <v>0.32053139564162902</v>
      </c>
      <c r="X20" s="33">
        <v>0.33456528770923999</v>
      </c>
      <c r="Y20" s="32">
        <v>6.8448718358013139E-2</v>
      </c>
      <c r="Z20" s="33">
        <v>0.28820931771993652</v>
      </c>
    </row>
    <row r="21" spans="2:26" x14ac:dyDescent="0.25">
      <c r="B21" s="30">
        <v>18</v>
      </c>
      <c r="C21" s="32">
        <v>1.3815520921266021E-2</v>
      </c>
      <c r="D21" s="32">
        <v>1.4138480956629141E-2</v>
      </c>
      <c r="E21" s="32">
        <v>1.5638888552032795E-2</v>
      </c>
      <c r="F21" s="32">
        <v>1.7139296147436443E-2</v>
      </c>
      <c r="G21" s="32">
        <v>1.863970374284012E-2</v>
      </c>
      <c r="H21" s="32">
        <v>2.0140111338243741E-2</v>
      </c>
      <c r="I21" s="32">
        <v>2.16405189336474E-2</v>
      </c>
      <c r="J21" s="32">
        <v>2.3140926529051035E-2</v>
      </c>
      <c r="K21" s="32">
        <v>2.4641334124454687E-2</v>
      </c>
      <c r="L21" s="32">
        <v>2.6141741719858357E-2</v>
      </c>
      <c r="M21" s="32">
        <v>2.7642149315261984E-2</v>
      </c>
      <c r="N21" s="32">
        <v>2.9142556910665633E-2</v>
      </c>
      <c r="O21" s="32">
        <v>3.0642964506069285E-2</v>
      </c>
      <c r="P21" s="32">
        <v>3.2143372101472917E-2</v>
      </c>
      <c r="Q21" s="32">
        <v>3.3643779696876576E-2</v>
      </c>
      <c r="R21" s="32">
        <v>3.5144187292280228E-2</v>
      </c>
      <c r="S21" s="32">
        <v>3.507020020373991E-2</v>
      </c>
      <c r="T21" s="32">
        <v>3.2060276390449713E-2</v>
      </c>
      <c r="U21" s="32">
        <v>2.9050352577159572E-2</v>
      </c>
      <c r="V21" s="32">
        <v>-1.2303174052095862E-3</v>
      </c>
      <c r="W21" s="32">
        <v>-3.0656811173975659E-2</v>
      </c>
      <c r="X21" s="33">
        <v>-4.901992690563195E-2</v>
      </c>
      <c r="Y21" s="32">
        <v>2.16405189336474E-2</v>
      </c>
      <c r="Z21" s="33">
        <v>-3.4186629855632242E-2</v>
      </c>
    </row>
    <row r="22" spans="2:26" x14ac:dyDescent="0.25">
      <c r="B22" s="30">
        <v>19</v>
      </c>
      <c r="C22" s="32">
        <v>1.786461651395535E-2</v>
      </c>
      <c r="D22" s="32">
        <v>1.777585286844606E-2</v>
      </c>
      <c r="E22" s="32">
        <v>1.7243210223525669E-2</v>
      </c>
      <c r="F22" s="32">
        <v>1.6710567578605281E-2</v>
      </c>
      <c r="G22" s="32">
        <v>1.617792493368499E-2</v>
      </c>
      <c r="H22" s="32">
        <v>1.5645282288764505E-2</v>
      </c>
      <c r="I22" s="32">
        <v>1.5112639643844114E-2</v>
      </c>
      <c r="J22" s="32">
        <v>1.4579996998923732E-2</v>
      </c>
      <c r="K22" s="32">
        <v>1.4047354354003342E-2</v>
      </c>
      <c r="L22" s="32">
        <v>1.3514711709082944E-2</v>
      </c>
      <c r="M22" s="32">
        <v>1.2982069064162556E-2</v>
      </c>
      <c r="N22" s="32">
        <v>1.2449426419242175E-2</v>
      </c>
      <c r="O22" s="32">
        <v>1.1916783774321807E-2</v>
      </c>
      <c r="P22" s="32">
        <v>1.1384141129401403E-2</v>
      </c>
      <c r="Q22" s="32">
        <v>1.085149848448095E-2</v>
      </c>
      <c r="R22" s="32">
        <v>1.0318855839560555E-2</v>
      </c>
      <c r="S22" s="32">
        <v>6.9567373550492792E-3</v>
      </c>
      <c r="T22" s="32">
        <v>-1.6817975922243655E-3</v>
      </c>
      <c r="U22" s="32">
        <v>-1.0320332539497741E-2</v>
      </c>
      <c r="V22" s="32">
        <v>-9.7114467170047649E-3</v>
      </c>
      <c r="W22" s="32">
        <v>3.2967810826444437E-3</v>
      </c>
      <c r="X22" s="33">
        <v>1.4747625470159953E-2</v>
      </c>
      <c r="Y22" s="32">
        <v>1.5112639643844114E-2</v>
      </c>
      <c r="Z22" s="33">
        <v>-1.3450421297550186E-2</v>
      </c>
    </row>
    <row r="23" spans="2:26" x14ac:dyDescent="0.25">
      <c r="B23" s="30">
        <v>20</v>
      </c>
      <c r="C23" s="32">
        <v>1.0900648295958576E-2</v>
      </c>
      <c r="D23" s="32">
        <v>1.075547261220813E-2</v>
      </c>
      <c r="E23" s="32">
        <v>1.0032138683508491E-2</v>
      </c>
      <c r="F23" s="32">
        <v>9.3088047548088408E-3</v>
      </c>
      <c r="G23" s="32">
        <v>8.5854708261090609E-3</v>
      </c>
      <c r="H23" s="32">
        <v>7.8621368974095447E-3</v>
      </c>
      <c r="I23" s="32">
        <v>7.138802968709914E-3</v>
      </c>
      <c r="J23" s="32">
        <v>6.4154690400102504E-3</v>
      </c>
      <c r="K23" s="32">
        <v>5.6921351113106006E-3</v>
      </c>
      <c r="L23" s="32">
        <v>4.9688011826109942E-3</v>
      </c>
      <c r="M23" s="32">
        <v>4.2454672539113322E-3</v>
      </c>
      <c r="N23" s="32">
        <v>3.5221333252116634E-3</v>
      </c>
      <c r="O23" s="32">
        <v>2.7987993965119806E-3</v>
      </c>
      <c r="P23" s="32">
        <v>2.075465467812343E-3</v>
      </c>
      <c r="Q23" s="32">
        <v>1.3521315391128198E-3</v>
      </c>
      <c r="R23" s="32">
        <v>6.2879761041318219E-4</v>
      </c>
      <c r="S23" s="32">
        <v>3.4135949092562283E-3</v>
      </c>
      <c r="T23" s="32">
        <v>1.2740367616948613E-2</v>
      </c>
      <c r="U23" s="32">
        <v>2.2067140324640633E-2</v>
      </c>
      <c r="V23" s="32">
        <v>-1.183898098999428E-2</v>
      </c>
      <c r="W23" s="32">
        <v>-6.2911697021195784E-2</v>
      </c>
      <c r="X23" s="33">
        <v>-0.10011463773250595</v>
      </c>
      <c r="Y23" s="32">
        <v>7.138802968709914E-3</v>
      </c>
      <c r="Z23" s="33">
        <v>3.8638214862345456E-2</v>
      </c>
    </row>
    <row r="24" spans="2:26" x14ac:dyDescent="0.25">
      <c r="B24" s="30">
        <v>21</v>
      </c>
      <c r="C24" s="32">
        <v>5.3141573500198073E-3</v>
      </c>
      <c r="D24" s="32">
        <v>4.2099434356768582E-3</v>
      </c>
      <c r="E24" s="32">
        <v>-7.8950364087543388E-4</v>
      </c>
      <c r="F24" s="32">
        <v>-5.7889507174277354E-3</v>
      </c>
      <c r="G24" s="32">
        <v>-1.0788397793980026E-2</v>
      </c>
      <c r="H24" s="32">
        <v>-1.5787844870532312E-2</v>
      </c>
      <c r="I24" s="32">
        <v>-2.0787291947084598E-2</v>
      </c>
      <c r="J24" s="32">
        <v>-2.5786739023636887E-2</v>
      </c>
      <c r="K24" s="32">
        <v>-3.078618610018917E-2</v>
      </c>
      <c r="L24" s="32">
        <v>-3.578563317674148E-2</v>
      </c>
      <c r="M24" s="32">
        <v>-4.0785080253293748E-2</v>
      </c>
      <c r="N24" s="32">
        <v>-4.5784527329846052E-2</v>
      </c>
      <c r="O24" s="32">
        <v>-5.0783974406398306E-2</v>
      </c>
      <c r="P24" s="32">
        <v>-5.5783421482950582E-2</v>
      </c>
      <c r="Q24" s="32">
        <v>-6.078286855950292E-2</v>
      </c>
      <c r="R24" s="32">
        <v>-6.5782315636055272E-2</v>
      </c>
      <c r="S24" s="32">
        <v>-7.0989216894226409E-2</v>
      </c>
      <c r="T24" s="32">
        <v>-7.6582979437391382E-2</v>
      </c>
      <c r="U24" s="32">
        <v>-8.2176741980556259E-2</v>
      </c>
      <c r="V24" s="32">
        <v>-0.14841858305541719</v>
      </c>
      <c r="W24" s="32">
        <v>-0.21420594380878835</v>
      </c>
      <c r="X24" s="33">
        <v>-0.26839601409435299</v>
      </c>
      <c r="Y24" s="32">
        <v>-2.0787291947084598E-2</v>
      </c>
      <c r="Z24" s="33">
        <v>-0.1376230969071392</v>
      </c>
    </row>
    <row r="25" spans="2:26" x14ac:dyDescent="0.25">
      <c r="B25" s="30">
        <v>22</v>
      </c>
      <c r="C25" s="32">
        <v>4.2637263964240462E-3</v>
      </c>
      <c r="D25" s="32">
        <v>3.3012703183414177E-3</v>
      </c>
      <c r="E25" s="32">
        <v>-1.1242938843486574E-3</v>
      </c>
      <c r="F25" s="32">
        <v>-5.5498580870387334E-3</v>
      </c>
      <c r="G25" s="32">
        <v>-9.9754222897288462E-3</v>
      </c>
      <c r="H25" s="32">
        <v>-1.4400986492418867E-2</v>
      </c>
      <c r="I25" s="32">
        <v>-1.882655069510894E-2</v>
      </c>
      <c r="J25" s="32">
        <v>-2.3252114897798996E-2</v>
      </c>
      <c r="K25" s="32">
        <v>-2.7677679100489065E-2</v>
      </c>
      <c r="L25" s="32">
        <v>-3.2103243303179166E-2</v>
      </c>
      <c r="M25" s="32">
        <v>-3.6528807505869204E-2</v>
      </c>
      <c r="N25" s="32">
        <v>-4.095437170855927E-2</v>
      </c>
      <c r="O25" s="32">
        <v>-4.5379935911249329E-2</v>
      </c>
      <c r="P25" s="32">
        <v>-4.980550011393936E-2</v>
      </c>
      <c r="Q25" s="32">
        <v>-5.4231064316629475E-2</v>
      </c>
      <c r="R25" s="32">
        <v>-5.8656628519319562E-2</v>
      </c>
      <c r="S25" s="32">
        <v>-6.0821669471543882E-2</v>
      </c>
      <c r="T25" s="32">
        <v>-5.8771278743341232E-2</v>
      </c>
      <c r="U25" s="32">
        <v>-5.672088801513861E-2</v>
      </c>
      <c r="V25" s="32">
        <v>-4.9018335235722403E-2</v>
      </c>
      <c r="W25" s="32">
        <v>-4.3366837288301943E-2</v>
      </c>
      <c r="X25" s="33">
        <v>-4.6153897166251956E-2</v>
      </c>
      <c r="Y25" s="32">
        <v>-1.882655069510894E-2</v>
      </c>
      <c r="Z25" s="33">
        <v>-8.441628420352322E-3</v>
      </c>
    </row>
    <row r="26" spans="2:26" x14ac:dyDescent="0.25">
      <c r="B26" s="30">
        <v>23</v>
      </c>
      <c r="C26" s="32">
        <v>2.0743488106829366E-2</v>
      </c>
      <c r="D26" s="32">
        <v>2.3042401263604004E-2</v>
      </c>
      <c r="E26" s="32">
        <v>3.3993605569753248E-2</v>
      </c>
      <c r="F26" s="32">
        <v>4.4944809875902492E-2</v>
      </c>
      <c r="G26" s="32">
        <v>5.5896014182051562E-2</v>
      </c>
      <c r="H26" s="32">
        <v>6.6847218488200938E-2</v>
      </c>
      <c r="I26" s="32">
        <v>7.7798422794350189E-2</v>
      </c>
      <c r="J26" s="32">
        <v>8.8749627100499384E-2</v>
      </c>
      <c r="K26" s="32">
        <v>9.9700831406648607E-2</v>
      </c>
      <c r="L26" s="32">
        <v>0.11065203571279791</v>
      </c>
      <c r="M26" s="32">
        <v>0.1216032400189471</v>
      </c>
      <c r="N26" s="32">
        <v>0.1325544443250963</v>
      </c>
      <c r="O26" s="32">
        <v>0.14350564863124546</v>
      </c>
      <c r="P26" s="32">
        <v>0.1544568529373947</v>
      </c>
      <c r="Q26" s="32">
        <v>0.1654080572435441</v>
      </c>
      <c r="R26" s="32">
        <v>0.17635926154969342</v>
      </c>
      <c r="S26" s="32">
        <v>0.19086094562309339</v>
      </c>
      <c r="T26" s="32">
        <v>0.21198357681061894</v>
      </c>
      <c r="U26" s="32">
        <v>0.23310620799814408</v>
      </c>
      <c r="V26" s="32">
        <v>0.27842860849474133</v>
      </c>
      <c r="W26" s="32">
        <v>0.29875363045082981</v>
      </c>
      <c r="X26" s="33">
        <v>0.3203580437898601</v>
      </c>
      <c r="Y26" s="32">
        <v>7.7798422794350189E-2</v>
      </c>
      <c r="Z26" s="33">
        <v>0.20989776710272157</v>
      </c>
    </row>
    <row r="27" spans="2:26" x14ac:dyDescent="0.25">
      <c r="B27" s="30">
        <v>24</v>
      </c>
      <c r="C27" s="32">
        <v>9.8832553892717612E-3</v>
      </c>
      <c r="D27" s="32">
        <v>1.0623371864631389E-2</v>
      </c>
      <c r="E27" s="32">
        <v>1.409182948804963E-2</v>
      </c>
      <c r="F27" s="32">
        <v>1.756028711146787E-2</v>
      </c>
      <c r="G27" s="32">
        <v>2.1028744734886196E-2</v>
      </c>
      <c r="H27" s="32">
        <v>2.4497202358304337E-2</v>
      </c>
      <c r="I27" s="32">
        <v>2.7965659981722575E-2</v>
      </c>
      <c r="J27" s="32">
        <v>3.1434117605140803E-2</v>
      </c>
      <c r="K27" s="32">
        <v>3.4902575228559045E-2</v>
      </c>
      <c r="L27" s="32">
        <v>3.837103285197728E-2</v>
      </c>
      <c r="M27" s="32">
        <v>4.1839490475395501E-2</v>
      </c>
      <c r="N27" s="32">
        <v>4.530794809881375E-2</v>
      </c>
      <c r="O27" s="32">
        <v>4.8776405722231991E-2</v>
      </c>
      <c r="P27" s="32">
        <v>5.2244863345650198E-2</v>
      </c>
      <c r="Q27" s="32">
        <v>5.5713320969068406E-2</v>
      </c>
      <c r="R27" s="32">
        <v>5.9181778592486647E-2</v>
      </c>
      <c r="S27" s="32">
        <v>5.9196575801417919E-2</v>
      </c>
      <c r="T27" s="32">
        <v>5.2770974964602257E-2</v>
      </c>
      <c r="U27" s="32">
        <v>4.6345374127786824E-2</v>
      </c>
      <c r="V27" s="32">
        <v>4.3094551885540358E-2</v>
      </c>
      <c r="W27" s="32">
        <v>4.8645727631429485E-2</v>
      </c>
      <c r="X27" s="33">
        <v>5.737281429767993E-2</v>
      </c>
      <c r="Y27" s="32">
        <v>2.7965659981722575E-2</v>
      </c>
      <c r="Z27" s="33">
        <v>3.1723897254466539E-2</v>
      </c>
    </row>
    <row r="28" spans="2:26" x14ac:dyDescent="0.25">
      <c r="B28" s="30">
        <v>25</v>
      </c>
      <c r="C28" s="32">
        <v>2.0558806258106951E-2</v>
      </c>
      <c r="D28" s="32">
        <v>2.4156372651411233E-2</v>
      </c>
      <c r="E28" s="32">
        <v>4.2746175874624322E-2</v>
      </c>
      <c r="F28" s="32">
        <v>6.1335979097837369E-2</v>
      </c>
      <c r="G28" s="32">
        <v>7.992578232105027E-2</v>
      </c>
      <c r="H28" s="32">
        <v>9.8515585544263484E-2</v>
      </c>
      <c r="I28" s="32">
        <v>0.11710538876747656</v>
      </c>
      <c r="J28" s="32">
        <v>0.13569519199068958</v>
      </c>
      <c r="K28" s="32">
        <v>0.15428499521390271</v>
      </c>
      <c r="L28" s="32">
        <v>0.17287479843711573</v>
      </c>
      <c r="M28" s="32">
        <v>0.19146460166032878</v>
      </c>
      <c r="N28" s="32">
        <v>0.21005440488354188</v>
      </c>
      <c r="O28" s="32">
        <v>0.22864420810675495</v>
      </c>
      <c r="P28" s="32">
        <v>0.24723401132996808</v>
      </c>
      <c r="Q28" s="32">
        <v>0.26582381455318116</v>
      </c>
      <c r="R28" s="32">
        <v>0.28441361777639418</v>
      </c>
      <c r="S28" s="32">
        <v>0.3052332190535576</v>
      </c>
      <c r="T28" s="32">
        <v>0.33021095555699692</v>
      </c>
      <c r="U28" s="32">
        <v>0.35518869206043641</v>
      </c>
      <c r="V28" s="32">
        <v>0.35541282997918883</v>
      </c>
      <c r="W28" s="32">
        <v>0.32001071363040978</v>
      </c>
      <c r="X28" s="33">
        <v>0.28600812542439003</v>
      </c>
      <c r="Y28" s="32">
        <v>0.11710538876747656</v>
      </c>
      <c r="Z28" s="33">
        <v>0.37382883290052749</v>
      </c>
    </row>
    <row r="29" spans="2:26" x14ac:dyDescent="0.25">
      <c r="B29" s="30">
        <v>26</v>
      </c>
      <c r="C29" s="32">
        <v>1.4290960761674937E-2</v>
      </c>
      <c r="D29" s="32">
        <v>1.7615675366776544E-2</v>
      </c>
      <c r="E29" s="32">
        <v>3.4069677901344075E-2</v>
      </c>
      <c r="F29" s="32">
        <v>5.0523680435911607E-2</v>
      </c>
      <c r="G29" s="32">
        <v>6.6977682970478875E-2</v>
      </c>
      <c r="H29" s="32">
        <v>8.3431685505046635E-2</v>
      </c>
      <c r="I29" s="32">
        <v>9.9885688039614187E-2</v>
      </c>
      <c r="J29" s="32">
        <v>0.11633969057418167</v>
      </c>
      <c r="K29" s="32">
        <v>0.13279369310874922</v>
      </c>
      <c r="L29" s="32">
        <v>0.1492476956433168</v>
      </c>
      <c r="M29" s="32">
        <v>0.16570169817788427</v>
      </c>
      <c r="N29" s="32">
        <v>0.18215570071245185</v>
      </c>
      <c r="O29" s="32">
        <v>0.19860970324701926</v>
      </c>
      <c r="P29" s="32">
        <v>0.21506370578158684</v>
      </c>
      <c r="Q29" s="32">
        <v>0.23151770831615454</v>
      </c>
      <c r="R29" s="32">
        <v>0.24797171085072217</v>
      </c>
      <c r="S29" s="32">
        <v>0.27124259467552164</v>
      </c>
      <c r="T29" s="32">
        <v>0.30722562262298603</v>
      </c>
      <c r="U29" s="32">
        <v>0.34320865057045002</v>
      </c>
      <c r="V29" s="32">
        <v>0.43277915346850804</v>
      </c>
      <c r="W29" s="32">
        <v>0.48117112372016146</v>
      </c>
      <c r="X29" s="33">
        <v>0.51596117603779001</v>
      </c>
      <c r="Y29" s="32">
        <v>9.9885688039614187E-2</v>
      </c>
      <c r="Z29" s="33">
        <v>0.35274504879712942</v>
      </c>
    </row>
    <row r="30" spans="2:26" x14ac:dyDescent="0.25">
      <c r="B30" s="30">
        <v>27</v>
      </c>
      <c r="C30" s="32">
        <v>7.1507628117149554E-3</v>
      </c>
      <c r="D30" s="32">
        <v>6.1533634108265414E-3</v>
      </c>
      <c r="E30" s="32">
        <v>8.5156875164600241E-4</v>
      </c>
      <c r="F30" s="32">
        <v>-4.4502259075345323E-3</v>
      </c>
      <c r="G30" s="32">
        <v>-9.7520205667150379E-3</v>
      </c>
      <c r="H30" s="32">
        <v>-1.5053815225895616E-2</v>
      </c>
      <c r="I30" s="32">
        <v>-2.0355609885076155E-2</v>
      </c>
      <c r="J30" s="32">
        <v>-2.565740454425669E-2</v>
      </c>
      <c r="K30" s="32">
        <v>-3.0959199203437249E-2</v>
      </c>
      <c r="L30" s="32">
        <v>-3.6260993862617753E-2</v>
      </c>
      <c r="M30" s="32">
        <v>-4.1562788521798316E-2</v>
      </c>
      <c r="N30" s="32">
        <v>-4.6864583180978872E-2</v>
      </c>
      <c r="O30" s="32">
        <v>-5.2166377840159407E-2</v>
      </c>
      <c r="P30" s="32">
        <v>-5.7468172499339984E-2</v>
      </c>
      <c r="Q30" s="32">
        <v>-6.2769967158520484E-2</v>
      </c>
      <c r="R30" s="32">
        <v>-6.8071761817701013E-2</v>
      </c>
      <c r="S30" s="32">
        <v>-7.4046099466014106E-2</v>
      </c>
      <c r="T30" s="32">
        <v>-8.1274597637672613E-2</v>
      </c>
      <c r="U30" s="32">
        <v>-8.8503095809331203E-2</v>
      </c>
      <c r="V30" s="32">
        <v>-0.10109125820756754</v>
      </c>
      <c r="W30" s="32">
        <v>-0.10479279208437374</v>
      </c>
      <c r="X30" s="33">
        <v>-0.10263645064830795</v>
      </c>
      <c r="Y30" s="32">
        <v>-2.0355609885076155E-2</v>
      </c>
      <c r="Z30" s="33">
        <v>-9.8788292610645229E-2</v>
      </c>
    </row>
    <row r="31" spans="2:26" x14ac:dyDescent="0.25">
      <c r="B31" s="30">
        <v>28</v>
      </c>
      <c r="C31" s="32">
        <v>1.6900455678608643E-2</v>
      </c>
      <c r="D31" s="32">
        <v>1.7650166328133796E-2</v>
      </c>
      <c r="E31" s="32">
        <v>2.1506216352971074E-2</v>
      </c>
      <c r="F31" s="32">
        <v>2.5362266377808352E-2</v>
      </c>
      <c r="G31" s="32">
        <v>2.921831640264572E-2</v>
      </c>
      <c r="H31" s="32">
        <v>3.3074366427482897E-2</v>
      </c>
      <c r="I31" s="32">
        <v>3.6930416452320175E-2</v>
      </c>
      <c r="J31" s="32">
        <v>4.0786466477157446E-2</v>
      </c>
      <c r="K31" s="32">
        <v>4.4642516501994738E-2</v>
      </c>
      <c r="L31" s="32">
        <v>4.8498566526831981E-2</v>
      </c>
      <c r="M31" s="32">
        <v>5.2354616551669259E-2</v>
      </c>
      <c r="N31" s="32">
        <v>5.6210666576506564E-2</v>
      </c>
      <c r="O31" s="32">
        <v>6.006671660134387E-2</v>
      </c>
      <c r="P31" s="32">
        <v>6.3922766626181141E-2</v>
      </c>
      <c r="Q31" s="32">
        <v>6.7778816651018314E-2</v>
      </c>
      <c r="R31" s="32">
        <v>7.1634866675855585E-2</v>
      </c>
      <c r="S31" s="32">
        <v>7.2091115682488077E-2</v>
      </c>
      <c r="T31" s="32">
        <v>6.62074038343336E-2</v>
      </c>
      <c r="U31" s="32">
        <v>6.0323691986179546E-2</v>
      </c>
      <c r="V31" s="32">
        <v>6.4523038297861518E-2</v>
      </c>
      <c r="W31" s="32">
        <v>7.7597784657582894E-2</v>
      </c>
      <c r="X31" s="33">
        <v>8.6515790104870094E-2</v>
      </c>
      <c r="Y31" s="32">
        <v>3.6930416452320175E-2</v>
      </c>
      <c r="Z31" s="33">
        <v>0.14375504711866458</v>
      </c>
    </row>
    <row r="32" spans="2:26" x14ac:dyDescent="0.25">
      <c r="B32" s="30">
        <v>29</v>
      </c>
      <c r="C32" s="32">
        <v>1.5588717947041638E-2</v>
      </c>
      <c r="D32" s="32">
        <v>1.4111475207578146E-2</v>
      </c>
      <c r="E32" s="32">
        <v>6.6200693536192122E-3</v>
      </c>
      <c r="F32" s="32">
        <v>-8.7133650033972528E-4</v>
      </c>
      <c r="G32" s="32">
        <v>-8.362742354298713E-3</v>
      </c>
      <c r="H32" s="32">
        <v>-1.5854148208257601E-2</v>
      </c>
      <c r="I32" s="32">
        <v>-2.3345554062216535E-2</v>
      </c>
      <c r="J32" s="32">
        <v>-3.0836959916175466E-2</v>
      </c>
      <c r="K32" s="32">
        <v>-3.8328365770134425E-2</v>
      </c>
      <c r="L32" s="32">
        <v>-4.5819771624093335E-2</v>
      </c>
      <c r="M32" s="32">
        <v>-5.331117747805228E-2</v>
      </c>
      <c r="N32" s="32">
        <v>-6.0802583332011238E-2</v>
      </c>
      <c r="O32" s="32">
        <v>-6.8293989185970183E-2</v>
      </c>
      <c r="P32" s="32">
        <v>-7.5785395039929121E-2</v>
      </c>
      <c r="Q32" s="32">
        <v>-8.3276800893887976E-2</v>
      </c>
      <c r="R32" s="32">
        <v>-9.0768206747846941E-2</v>
      </c>
      <c r="S32" s="32">
        <v>-9.5867696008431535E-2</v>
      </c>
      <c r="T32" s="32">
        <v>-9.6506730822209758E-2</v>
      </c>
      <c r="U32" s="32">
        <v>-9.7145765635988243E-2</v>
      </c>
      <c r="V32" s="32">
        <v>-0.10819967847811102</v>
      </c>
      <c r="W32" s="32">
        <v>-0.11959797152977568</v>
      </c>
      <c r="X32" s="33">
        <v>-0.127154702067375</v>
      </c>
      <c r="Y32" s="32">
        <v>-2.3345554062216535E-2</v>
      </c>
      <c r="Z32" s="33">
        <v>-6.9718001687525982E-2</v>
      </c>
    </row>
    <row r="33" spans="2:26" x14ac:dyDescent="0.25">
      <c r="B33" s="30">
        <v>30</v>
      </c>
      <c r="C33" s="32">
        <v>2.1115384307663989E-2</v>
      </c>
      <c r="D33" s="32">
        <v>2.4938705072626077E-2</v>
      </c>
      <c r="E33" s="32">
        <v>4.4305053910018481E-2</v>
      </c>
      <c r="F33" s="32">
        <v>6.3671402747410871E-2</v>
      </c>
      <c r="G33" s="32">
        <v>8.3037751584803005E-2</v>
      </c>
      <c r="H33" s="32">
        <v>0.10240410042219564</v>
      </c>
      <c r="I33" s="32">
        <v>0.12177044925958803</v>
      </c>
      <c r="J33" s="32">
        <v>0.1411367980969804</v>
      </c>
      <c r="K33" s="32">
        <v>0.16050314693437281</v>
      </c>
      <c r="L33" s="32">
        <v>0.17986949577176525</v>
      </c>
      <c r="M33" s="32">
        <v>0.19923584460915758</v>
      </c>
      <c r="N33" s="32">
        <v>0.21860219344655002</v>
      </c>
      <c r="O33" s="32">
        <v>0.23796854228394235</v>
      </c>
      <c r="P33" s="32">
        <v>0.25733489112133479</v>
      </c>
      <c r="Q33" s="32">
        <v>0.27670123995872731</v>
      </c>
      <c r="R33" s="32">
        <v>0.29606758879611977</v>
      </c>
      <c r="S33" s="32">
        <v>0.32023417068771315</v>
      </c>
      <c r="T33" s="32">
        <v>0.35335224400322529</v>
      </c>
      <c r="U33" s="32">
        <v>0.38647031731873721</v>
      </c>
      <c r="V33" s="32">
        <v>0.3759446685859017</v>
      </c>
      <c r="W33" s="32">
        <v>0.31695180377147913</v>
      </c>
      <c r="X33" s="33">
        <v>0.27077401268481993</v>
      </c>
      <c r="Y33" s="32">
        <v>0.12177044925958803</v>
      </c>
      <c r="Z33" s="33">
        <v>0.39108269671201956</v>
      </c>
    </row>
    <row r="34" spans="2:26" x14ac:dyDescent="0.25">
      <c r="B34" s="30">
        <v>31</v>
      </c>
      <c r="C34" s="32">
        <v>1.9557445245876846E-2</v>
      </c>
      <c r="D34" s="32">
        <v>2.27419152903705E-2</v>
      </c>
      <c r="E34" s="32">
        <v>3.7948550650743949E-2</v>
      </c>
      <c r="F34" s="32">
        <v>5.3155186011117406E-2</v>
      </c>
      <c r="G34" s="32">
        <v>6.8361821371490758E-2</v>
      </c>
      <c r="H34" s="32">
        <v>8.3568456731864263E-2</v>
      </c>
      <c r="I34" s="32">
        <v>9.8775092092237712E-2</v>
      </c>
      <c r="J34" s="32">
        <v>0.11398172745261112</v>
      </c>
      <c r="K34" s="32">
        <v>0.12918836281298457</v>
      </c>
      <c r="L34" s="32">
        <v>0.14439499817335807</v>
      </c>
      <c r="M34" s="32">
        <v>0.15960163353373147</v>
      </c>
      <c r="N34" s="32">
        <v>0.17480826889410492</v>
      </c>
      <c r="O34" s="32">
        <v>0.19001490425447828</v>
      </c>
      <c r="P34" s="32">
        <v>0.20522153961485171</v>
      </c>
      <c r="Q34" s="32">
        <v>0.22042817497522529</v>
      </c>
      <c r="R34" s="32">
        <v>0.23563481033559883</v>
      </c>
      <c r="S34" s="32">
        <v>0.25202287464028111</v>
      </c>
      <c r="T34" s="32">
        <v>0.27061407178112784</v>
      </c>
      <c r="U34" s="32">
        <v>0.28920526892197446</v>
      </c>
      <c r="V34" s="32">
        <v>0.34674570439425739</v>
      </c>
      <c r="W34" s="32">
        <v>0.38429080577113073</v>
      </c>
      <c r="X34" s="33">
        <v>0.42157829391956003</v>
      </c>
      <c r="Y34" s="32">
        <v>9.8775092092237712E-2</v>
      </c>
      <c r="Z34" s="33">
        <v>0.27963642934560645</v>
      </c>
    </row>
    <row r="35" spans="2:26" x14ac:dyDescent="0.25">
      <c r="B35" s="30">
        <v>32</v>
      </c>
      <c r="C35" s="32">
        <v>1.6724622929099025E-2</v>
      </c>
      <c r="D35" s="32">
        <v>1.8203976946004927E-2</v>
      </c>
      <c r="E35" s="32">
        <v>2.5149378705364572E-2</v>
      </c>
      <c r="F35" s="32">
        <v>3.2094780464724214E-2</v>
      </c>
      <c r="G35" s="32">
        <v>3.9040182224083786E-2</v>
      </c>
      <c r="H35" s="32">
        <v>4.5985583983443476E-2</v>
      </c>
      <c r="I35" s="32">
        <v>5.2930985742803117E-2</v>
      </c>
      <c r="J35" s="32">
        <v>5.9876387502162731E-2</v>
      </c>
      <c r="K35" s="32">
        <v>6.6821789261522352E-2</v>
      </c>
      <c r="L35" s="32">
        <v>7.3767191020882028E-2</v>
      </c>
      <c r="M35" s="32">
        <v>8.0712592780241635E-2</v>
      </c>
      <c r="N35" s="32">
        <v>8.7657994539601283E-2</v>
      </c>
      <c r="O35" s="32">
        <v>9.4603396298960862E-2</v>
      </c>
      <c r="P35" s="32">
        <v>0.10154879805832047</v>
      </c>
      <c r="Q35" s="32">
        <v>0.10849419981768021</v>
      </c>
      <c r="R35" s="32">
        <v>0.1154396015770399</v>
      </c>
      <c r="S35" s="32">
        <v>0.1233898772028592</v>
      </c>
      <c r="T35" s="32">
        <v>0.13321404513685767</v>
      </c>
      <c r="U35" s="32">
        <v>0.14303821307085596</v>
      </c>
      <c r="V35" s="32">
        <v>0.17742483710612228</v>
      </c>
      <c r="W35" s="32">
        <v>0.2016977636827694</v>
      </c>
      <c r="X35" s="33">
        <v>0.22544098484515995</v>
      </c>
      <c r="Y35" s="32">
        <v>5.2930985742803117E-2</v>
      </c>
      <c r="Z35" s="33">
        <v>0.17575923660993847</v>
      </c>
    </row>
    <row r="36" spans="2:26" x14ac:dyDescent="0.25">
      <c r="B36" s="30">
        <v>33</v>
      </c>
      <c r="C36" s="32">
        <v>1.7533737060948181E-2</v>
      </c>
      <c r="D36" s="32">
        <v>1.7863978310933115E-2</v>
      </c>
      <c r="E36" s="32">
        <v>1.9529640398014594E-2</v>
      </c>
      <c r="F36" s="32">
        <v>2.1195302485096074E-2</v>
      </c>
      <c r="G36" s="32">
        <v>2.2860964572177629E-2</v>
      </c>
      <c r="H36" s="32">
        <v>2.4526626659259022E-2</v>
      </c>
      <c r="I36" s="32">
        <v>2.6192288746340501E-2</v>
      </c>
      <c r="J36" s="32">
        <v>2.7857950833421973E-2</v>
      </c>
      <c r="K36" s="32">
        <v>2.9523612920503456E-2</v>
      </c>
      <c r="L36" s="32">
        <v>3.1189275007584918E-2</v>
      </c>
      <c r="M36" s="32">
        <v>3.28549370946664E-2</v>
      </c>
      <c r="N36" s="32">
        <v>3.4520599181747887E-2</v>
      </c>
      <c r="O36" s="32">
        <v>3.6186261268829387E-2</v>
      </c>
      <c r="P36" s="32">
        <v>3.7851923355910845E-2</v>
      </c>
      <c r="Q36" s="32">
        <v>3.9517585442992255E-2</v>
      </c>
      <c r="R36" s="32">
        <v>4.1183247530073727E-2</v>
      </c>
      <c r="S36" s="32">
        <v>4.0161410615303164E-2</v>
      </c>
      <c r="T36" s="32">
        <v>3.4127916142403486E-2</v>
      </c>
      <c r="U36" s="32">
        <v>2.8094421669504106E-2</v>
      </c>
      <c r="V36" s="32">
        <v>2.6892131106895707E-2</v>
      </c>
      <c r="W36" s="32">
        <v>3.4165026275136109E-2</v>
      </c>
      <c r="X36" s="33">
        <v>4.0067320942879903E-2</v>
      </c>
      <c r="Y36" s="32">
        <v>2.6192288746340501E-2</v>
      </c>
      <c r="Z36" s="33">
        <v>-9.1967984080320135E-3</v>
      </c>
    </row>
    <row r="37" spans="2:26" x14ac:dyDescent="0.25">
      <c r="B37" s="30">
        <v>34</v>
      </c>
      <c r="C37" s="32">
        <v>1.1084264491835721E-2</v>
      </c>
      <c r="D37" s="32">
        <v>9.0244358569641619E-3</v>
      </c>
      <c r="E37" s="32">
        <v>-1.1536538973260456E-3</v>
      </c>
      <c r="F37" s="32">
        <v>-1.1331743651616251E-2</v>
      </c>
      <c r="G37" s="32">
        <v>-2.1509833405906415E-2</v>
      </c>
      <c r="H37" s="32">
        <v>-3.1687923160196647E-2</v>
      </c>
      <c r="I37" s="32">
        <v>-4.1866012914486862E-2</v>
      </c>
      <c r="J37" s="32">
        <v>-5.2044102668777042E-2</v>
      </c>
      <c r="K37" s="32">
        <v>-6.222219242306725E-2</v>
      </c>
      <c r="L37" s="32">
        <v>-7.2400282177357472E-2</v>
      </c>
      <c r="M37" s="32">
        <v>-8.2578371931647646E-2</v>
      </c>
      <c r="N37" s="32">
        <v>-9.2756461685937874E-2</v>
      </c>
      <c r="O37" s="32">
        <v>-0.10293455144022806</v>
      </c>
      <c r="P37" s="32">
        <v>-0.11311264119451823</v>
      </c>
      <c r="Q37" s="32">
        <v>-0.12329073094880849</v>
      </c>
      <c r="R37" s="32">
        <v>-0.13346882070309871</v>
      </c>
      <c r="S37" s="32">
        <v>-0.14363408641607456</v>
      </c>
      <c r="T37" s="32">
        <v>-0.15377543781186034</v>
      </c>
      <c r="U37" s="32">
        <v>-0.16391678920764613</v>
      </c>
      <c r="V37" s="32">
        <v>-0.18951616182330208</v>
      </c>
      <c r="W37" s="32">
        <v>-0.20355025964965506</v>
      </c>
      <c r="X37" s="33">
        <v>-0.21561937940120701</v>
      </c>
      <c r="Y37" s="32">
        <v>-4.1866012914486862E-2</v>
      </c>
      <c r="Z37" s="33">
        <v>-0.18732915362119701</v>
      </c>
    </row>
    <row r="38" spans="2:26" x14ac:dyDescent="0.25">
      <c r="B38" s="30">
        <v>35</v>
      </c>
      <c r="C38" s="32">
        <v>1.9104847770183869E-2</v>
      </c>
      <c r="D38" s="32">
        <v>1.7457539688209723E-2</v>
      </c>
      <c r="E38" s="32">
        <v>9.4014047157721641E-3</v>
      </c>
      <c r="F38" s="32">
        <v>1.3452697433345973E-3</v>
      </c>
      <c r="G38" s="32">
        <v>-6.7108652291029318E-3</v>
      </c>
      <c r="H38" s="32">
        <v>-1.4767000201540511E-2</v>
      </c>
      <c r="I38" s="32">
        <v>-2.2823135173978073E-2</v>
      </c>
      <c r="J38" s="32">
        <v>-3.0879270146415616E-2</v>
      </c>
      <c r="K38" s="32">
        <v>-3.8935405118853177E-2</v>
      </c>
      <c r="L38" s="32">
        <v>-4.6991540091290758E-2</v>
      </c>
      <c r="M38" s="32">
        <v>-5.5047675063728291E-2</v>
      </c>
      <c r="N38" s="32">
        <v>-6.3103810036165858E-2</v>
      </c>
      <c r="O38" s="32">
        <v>-7.1159945008603384E-2</v>
      </c>
      <c r="P38" s="32">
        <v>-7.9216079981040924E-2</v>
      </c>
      <c r="Q38" s="32">
        <v>-8.7272214953478533E-2</v>
      </c>
      <c r="R38" s="32">
        <v>-9.5328349925916128E-2</v>
      </c>
      <c r="S38" s="32">
        <v>-0.10307743731550426</v>
      </c>
      <c r="T38" s="32">
        <v>-0.11025394129641704</v>
      </c>
      <c r="U38" s="32">
        <v>-0.11743044527732974</v>
      </c>
      <c r="V38" s="32">
        <v>-0.12758242993170366</v>
      </c>
      <c r="W38" s="32">
        <v>-0.1286450786783378</v>
      </c>
      <c r="X38" s="33">
        <v>-0.13250857007503503</v>
      </c>
      <c r="Y38" s="32">
        <v>-2.2823135173978073E-2</v>
      </c>
      <c r="Z38" s="33">
        <v>-9.3080337250232001E-2</v>
      </c>
    </row>
    <row r="39" spans="2:26" x14ac:dyDescent="0.25">
      <c r="B39" s="30">
        <v>36</v>
      </c>
      <c r="C39" s="32">
        <v>1.7884993561900878E-2</v>
      </c>
      <c r="D39" s="32">
        <v>2.0221517376971837E-2</v>
      </c>
      <c r="E39" s="32">
        <v>3.2679104925280908E-2</v>
      </c>
      <c r="F39" s="32">
        <v>4.5136692473589958E-2</v>
      </c>
      <c r="G39" s="32">
        <v>5.7594280021899105E-2</v>
      </c>
      <c r="H39" s="32">
        <v>7.0051867570208107E-2</v>
      </c>
      <c r="I39" s="32">
        <v>8.2509455118517164E-2</v>
      </c>
      <c r="J39" s="32">
        <v>9.4967042666826207E-2</v>
      </c>
      <c r="K39" s="32">
        <v>0.10742463021513533</v>
      </c>
      <c r="L39" s="32">
        <v>0.11988221776344435</v>
      </c>
      <c r="M39" s="32">
        <v>0.13233980531175343</v>
      </c>
      <c r="N39" s="32">
        <v>0.14479739286006252</v>
      </c>
      <c r="O39" s="32">
        <v>0.15725498040837169</v>
      </c>
      <c r="P39" s="32">
        <v>0.16971256795668074</v>
      </c>
      <c r="Q39" s="32">
        <v>0.18217015550498961</v>
      </c>
      <c r="R39" s="32">
        <v>0.19462774305329861</v>
      </c>
      <c r="S39" s="32">
        <v>0.2032897848229262</v>
      </c>
      <c r="T39" s="32">
        <v>0.20487387952137509</v>
      </c>
      <c r="U39" s="32">
        <v>0.20645797421982476</v>
      </c>
      <c r="V39" s="32">
        <v>0.20746338120274199</v>
      </c>
      <c r="W39" s="32">
        <v>0.20632203065285507</v>
      </c>
      <c r="X39" s="33">
        <v>0.1956960021257399</v>
      </c>
      <c r="Y39" s="32">
        <v>8.2509455118517164E-2</v>
      </c>
      <c r="Z39" s="33">
        <v>0.16939345458746352</v>
      </c>
    </row>
    <row r="40" spans="2:26" x14ac:dyDescent="0.25">
      <c r="B40" s="30">
        <v>37</v>
      </c>
      <c r="C40" s="32">
        <v>1.2246760764071024E-2</v>
      </c>
      <c r="D40" s="32">
        <v>1.2216567326943885E-2</v>
      </c>
      <c r="E40" s="32">
        <v>1.1774774341803143E-2</v>
      </c>
      <c r="F40" s="32">
        <v>1.1332981356662403E-2</v>
      </c>
      <c r="G40" s="32">
        <v>1.0891188371521456E-2</v>
      </c>
      <c r="H40" s="32">
        <v>1.0449395386380903E-2</v>
      </c>
      <c r="I40" s="32">
        <v>1.0007602401240163E-2</v>
      </c>
      <c r="J40" s="32">
        <v>9.5658094160994099E-3</v>
      </c>
      <c r="K40" s="32">
        <v>9.1240164309586425E-3</v>
      </c>
      <c r="L40" s="32">
        <v>8.6822234458179479E-3</v>
      </c>
      <c r="M40" s="32">
        <v>8.2404304606771873E-3</v>
      </c>
      <c r="N40" s="32">
        <v>7.7986374755364268E-3</v>
      </c>
      <c r="O40" s="32">
        <v>7.3568444903955935E-3</v>
      </c>
      <c r="P40" s="32">
        <v>6.9150515052548781E-3</v>
      </c>
      <c r="Q40" s="32">
        <v>6.4732585201143292E-3</v>
      </c>
      <c r="R40" s="32">
        <v>6.0314655349736276E-3</v>
      </c>
      <c r="S40" s="32">
        <v>1.2260251128432452E-2</v>
      </c>
      <c r="T40" s="32">
        <v>3.0928355035124134E-2</v>
      </c>
      <c r="U40" s="32">
        <v>4.9596458941815219E-2</v>
      </c>
      <c r="V40" s="32">
        <v>8.9911664780510631E-2</v>
      </c>
      <c r="W40" s="32">
        <v>0.10816376921200604</v>
      </c>
      <c r="X40" s="33">
        <v>0.12299967396259004</v>
      </c>
      <c r="Y40" s="32">
        <v>1.0007602401240163E-2</v>
      </c>
      <c r="Z40" s="33">
        <v>0.11320822099447606</v>
      </c>
    </row>
    <row r="41" spans="2:26" x14ac:dyDescent="0.25">
      <c r="B41" s="30">
        <v>38</v>
      </c>
      <c r="C41" s="32">
        <v>9.1159654832865516E-3</v>
      </c>
      <c r="D41" s="32">
        <v>7.6232819989197802E-3</v>
      </c>
      <c r="E41" s="32">
        <v>-1.6133694915101407E-4</v>
      </c>
      <c r="F41" s="32">
        <v>-7.9459558972217945E-3</v>
      </c>
      <c r="G41" s="32">
        <v>-1.5730574845292479E-2</v>
      </c>
      <c r="H41" s="32">
        <v>-2.3515193793363361E-2</v>
      </c>
      <c r="I41" s="32">
        <v>-3.1299812741434167E-2</v>
      </c>
      <c r="J41" s="32">
        <v>-3.9084431689504921E-2</v>
      </c>
      <c r="K41" s="32">
        <v>-4.6869050637575731E-2</v>
      </c>
      <c r="L41" s="32">
        <v>-5.465366958564654E-2</v>
      </c>
      <c r="M41" s="32">
        <v>-6.2438288533717301E-2</v>
      </c>
      <c r="N41" s="32">
        <v>-7.0222907481788097E-2</v>
      </c>
      <c r="O41" s="32">
        <v>-7.8007526429858864E-2</v>
      </c>
      <c r="P41" s="32">
        <v>-8.5792145377929646E-2</v>
      </c>
      <c r="Q41" s="32">
        <v>-9.3576764326000525E-2</v>
      </c>
      <c r="R41" s="32">
        <v>-0.10136138327407129</v>
      </c>
      <c r="S41" s="32">
        <v>-0.10996033302463813</v>
      </c>
      <c r="T41" s="32">
        <v>-0.12007784970986607</v>
      </c>
      <c r="U41" s="32">
        <v>-0.13019536639509388</v>
      </c>
      <c r="V41" s="32">
        <v>-6.0835125156300414E-2</v>
      </c>
      <c r="W41" s="32">
        <v>3.0850448271917658E-2</v>
      </c>
      <c r="X41" s="33">
        <v>0.10012019264697991</v>
      </c>
      <c r="Y41" s="32">
        <v>-3.1299812741434167E-2</v>
      </c>
      <c r="Z41" s="33">
        <v>-0.18615715643167516</v>
      </c>
    </row>
    <row r="42" spans="2:26" x14ac:dyDescent="0.25">
      <c r="B42" s="30">
        <v>39</v>
      </c>
      <c r="C42" s="32">
        <v>1.7453237705885492E-2</v>
      </c>
      <c r="D42" s="32">
        <v>1.9008216809955861E-2</v>
      </c>
      <c r="E42" s="32">
        <v>2.6816207114259482E-2</v>
      </c>
      <c r="F42" s="32">
        <v>3.4624197418563096E-2</v>
      </c>
      <c r="G42" s="32">
        <v>4.2432187722866735E-2</v>
      </c>
      <c r="H42" s="32">
        <v>5.0240178027170318E-2</v>
      </c>
      <c r="I42" s="32">
        <v>5.8048168331473943E-2</v>
      </c>
      <c r="J42" s="32">
        <v>6.5856158635777526E-2</v>
      </c>
      <c r="K42" s="32">
        <v>7.3664148940081164E-2</v>
      </c>
      <c r="L42" s="32">
        <v>8.1472139244384789E-2</v>
      </c>
      <c r="M42" s="32">
        <v>8.9280129548688386E-2</v>
      </c>
      <c r="N42" s="32">
        <v>9.7088119852991997E-2</v>
      </c>
      <c r="O42" s="32">
        <v>0.10489611015729564</v>
      </c>
      <c r="P42" s="32">
        <v>0.11270410046159923</v>
      </c>
      <c r="Q42" s="32">
        <v>0.12051209076590282</v>
      </c>
      <c r="R42" s="32">
        <v>0.12832008107020645</v>
      </c>
      <c r="S42" s="32">
        <v>0.13384428871820911</v>
      </c>
      <c r="T42" s="32">
        <v>0.13510969046426088</v>
      </c>
      <c r="U42" s="32">
        <v>0.13637509221031288</v>
      </c>
      <c r="V42" s="32">
        <v>0.12271622829427024</v>
      </c>
      <c r="W42" s="32">
        <v>0.10569859966219146</v>
      </c>
      <c r="X42" s="33">
        <v>9.43331776857399E-2</v>
      </c>
      <c r="Y42" s="32">
        <v>5.8048168331473943E-2</v>
      </c>
      <c r="Z42" s="33">
        <v>0.14547071913480999</v>
      </c>
    </row>
    <row r="43" spans="2:26" x14ac:dyDescent="0.25">
      <c r="B43" s="30">
        <v>40</v>
      </c>
      <c r="C43" s="32">
        <v>1.4674811967226356E-2</v>
      </c>
      <c r="D43" s="32">
        <v>2.1408688737381391E-2</v>
      </c>
      <c r="E43" s="32">
        <v>5.5024950080679418E-2</v>
      </c>
      <c r="F43" s="32">
        <v>8.8641211423977434E-2</v>
      </c>
      <c r="G43" s="32">
        <v>0.12225747276727558</v>
      </c>
      <c r="H43" s="32">
        <v>0.15587373411057343</v>
      </c>
      <c r="I43" s="32">
        <v>0.18948999545387143</v>
      </c>
      <c r="J43" s="32">
        <v>0.22310625679716939</v>
      </c>
      <c r="K43" s="32">
        <v>0.25672251814046743</v>
      </c>
      <c r="L43" s="32">
        <v>0.29033877948376546</v>
      </c>
      <c r="M43" s="32">
        <v>0.32395504082706339</v>
      </c>
      <c r="N43" s="32">
        <v>0.35757130217036148</v>
      </c>
      <c r="O43" s="32">
        <v>0.39118756351365958</v>
      </c>
      <c r="P43" s="32">
        <v>0.42480382485695756</v>
      </c>
      <c r="Q43" s="32">
        <v>0.45842008620025537</v>
      </c>
      <c r="R43" s="32">
        <v>0.49203634754355335</v>
      </c>
      <c r="S43" s="32">
        <v>0.51638419232753718</v>
      </c>
      <c r="T43" s="32">
        <v>0.52344826142663137</v>
      </c>
      <c r="U43" s="32">
        <v>0.53051233052572677</v>
      </c>
      <c r="V43" s="32">
        <v>0.5567286303606116</v>
      </c>
      <c r="W43" s="32">
        <v>0.5758421109442502</v>
      </c>
      <c r="X43" s="33">
        <v>0.59459293472766994</v>
      </c>
      <c r="Y43" s="32">
        <v>0.18948999545387143</v>
      </c>
      <c r="Z43" s="33">
        <v>0.455102782046794</v>
      </c>
    </row>
    <row r="44" spans="2:26" x14ac:dyDescent="0.25">
      <c r="B44" s="30">
        <v>41</v>
      </c>
      <c r="C44" s="32">
        <v>2.0061598989474776E-2</v>
      </c>
      <c r="D44" s="32">
        <v>2.1341338161732337E-2</v>
      </c>
      <c r="E44" s="32">
        <v>2.7551518854853265E-2</v>
      </c>
      <c r="F44" s="32">
        <v>3.3761699547974186E-2</v>
      </c>
      <c r="G44" s="32">
        <v>3.9971880241095083E-2</v>
      </c>
      <c r="H44" s="32">
        <v>4.6182060934216021E-2</v>
      </c>
      <c r="I44" s="32">
        <v>5.2392241627336952E-2</v>
      </c>
      <c r="J44" s="32">
        <v>5.8602422320457849E-2</v>
      </c>
      <c r="K44" s="32">
        <v>6.4812603013578773E-2</v>
      </c>
      <c r="L44" s="32">
        <v>7.1022783706699746E-2</v>
      </c>
      <c r="M44" s="32">
        <v>7.7232964399820622E-2</v>
      </c>
      <c r="N44" s="32">
        <v>8.344314509294154E-2</v>
      </c>
      <c r="O44" s="32">
        <v>8.9653325786062457E-2</v>
      </c>
      <c r="P44" s="32">
        <v>9.5863506479183347E-2</v>
      </c>
      <c r="Q44" s="32">
        <v>0.10207368717230433</v>
      </c>
      <c r="R44" s="32">
        <v>0.10828386786542527</v>
      </c>
      <c r="S44" s="32">
        <v>0.11370405357296885</v>
      </c>
      <c r="T44" s="32">
        <v>0.11765105386253685</v>
      </c>
      <c r="U44" s="32">
        <v>0.12159805415210484</v>
      </c>
      <c r="V44" s="32">
        <v>9.4040317756893088E-2</v>
      </c>
      <c r="W44" s="32">
        <v>5.7716375226013722E-2</v>
      </c>
      <c r="X44" s="33">
        <v>3.5517459988589906E-2</v>
      </c>
      <c r="Y44" s="32">
        <v>5.2392241627336952E-2</v>
      </c>
      <c r="Z44" s="33">
        <v>2.4370445406436288E-2</v>
      </c>
    </row>
    <row r="45" spans="2:26" x14ac:dyDescent="0.25">
      <c r="B45" s="30">
        <v>42</v>
      </c>
      <c r="C45" s="32">
        <v>9.8865359249431378E-3</v>
      </c>
      <c r="D45" s="32">
        <v>1.3058842038087085E-2</v>
      </c>
      <c r="E45" s="32">
        <v>2.8963597406458215E-2</v>
      </c>
      <c r="F45" s="32">
        <v>4.486835277482934E-2</v>
      </c>
      <c r="G45" s="32">
        <v>6.0773108143200479E-2</v>
      </c>
      <c r="H45" s="32">
        <v>7.667786351157159E-2</v>
      </c>
      <c r="I45" s="32">
        <v>9.2582618879942707E-2</v>
      </c>
      <c r="J45" s="32">
        <v>0.10848737424831381</v>
      </c>
      <c r="K45" s="32">
        <v>0.12439212961668497</v>
      </c>
      <c r="L45" s="32">
        <v>0.14029688498505608</v>
      </c>
      <c r="M45" s="32">
        <v>0.15620164035342721</v>
      </c>
      <c r="N45" s="32">
        <v>0.17210639572179837</v>
      </c>
      <c r="O45" s="32">
        <v>0.18801115109016947</v>
      </c>
      <c r="P45" s="32">
        <v>0.2039159064585406</v>
      </c>
      <c r="Q45" s="32">
        <v>0.21982066182691168</v>
      </c>
      <c r="R45" s="32">
        <v>0.23572541719528287</v>
      </c>
      <c r="S45" s="32">
        <v>0.25028372872283472</v>
      </c>
      <c r="T45" s="32">
        <v>0.26233118705684599</v>
      </c>
      <c r="U45" s="32">
        <v>0.27437864539085777</v>
      </c>
      <c r="V45" s="32">
        <v>0.35731572248549787</v>
      </c>
      <c r="W45" s="32">
        <v>0.43248444931840502</v>
      </c>
      <c r="X45" s="33">
        <v>0.48575282680988008</v>
      </c>
      <c r="Y45" s="32">
        <v>9.2582618879942707E-2</v>
      </c>
      <c r="Z45" s="33">
        <v>0.34503537276983498</v>
      </c>
    </row>
    <row r="46" spans="2:26" x14ac:dyDescent="0.25">
      <c r="B46" s="30">
        <v>43</v>
      </c>
      <c r="C46" s="32">
        <v>1.9162572898431134E-2</v>
      </c>
      <c r="D46" s="32">
        <v>2.2437319998700356E-2</v>
      </c>
      <c r="E46" s="32">
        <v>3.9518330557442832E-2</v>
      </c>
      <c r="F46" s="32">
        <v>5.6599341116185295E-2</v>
      </c>
      <c r="G46" s="32">
        <v>7.3680351674927896E-2</v>
      </c>
      <c r="H46" s="32">
        <v>9.0761362233670234E-2</v>
      </c>
      <c r="I46" s="32">
        <v>0.10784237279241272</v>
      </c>
      <c r="J46" s="32">
        <v>0.12492338335115519</v>
      </c>
      <c r="K46" s="32">
        <v>0.14200439390989772</v>
      </c>
      <c r="L46" s="32">
        <v>0.15908540446864011</v>
      </c>
      <c r="M46" s="32">
        <v>0.17616641502738262</v>
      </c>
      <c r="N46" s="32">
        <v>0.19324742558612512</v>
      </c>
      <c r="O46" s="32">
        <v>0.21032843614486768</v>
      </c>
      <c r="P46" s="32">
        <v>0.22740944670361019</v>
      </c>
      <c r="Q46" s="32">
        <v>0.24449045726235241</v>
      </c>
      <c r="R46" s="32">
        <v>0.26157146782109486</v>
      </c>
      <c r="S46" s="32">
        <v>0.27248384879648918</v>
      </c>
      <c r="T46" s="32">
        <v>0.2718929477042879</v>
      </c>
      <c r="U46" s="32">
        <v>0.27130204661208768</v>
      </c>
      <c r="V46" s="32">
        <v>0.2555896959089653</v>
      </c>
      <c r="W46" s="32">
        <v>0.23893473626027489</v>
      </c>
      <c r="X46" s="33">
        <v>0.21942413437366004</v>
      </c>
      <c r="Y46" s="32">
        <v>0.10784237279241272</v>
      </c>
      <c r="Z46" s="33">
        <v>0.24466658691167542</v>
      </c>
    </row>
    <row r="47" spans="2:26" x14ac:dyDescent="0.25">
      <c r="B47" s="30">
        <v>44</v>
      </c>
      <c r="C47" s="32">
        <v>2.6241086129775278E-2</v>
      </c>
      <c r="D47" s="32">
        <v>2.8562280122743096E-2</v>
      </c>
      <c r="E47" s="32">
        <v>3.9892670122909542E-2</v>
      </c>
      <c r="F47" s="32">
        <v>5.1223060123076002E-2</v>
      </c>
      <c r="G47" s="32">
        <v>6.2553450123242413E-2</v>
      </c>
      <c r="H47" s="32">
        <v>7.3883840123408887E-2</v>
      </c>
      <c r="I47" s="32">
        <v>8.5214230123575319E-2</v>
      </c>
      <c r="J47" s="32">
        <v>9.6544620123741751E-2</v>
      </c>
      <c r="K47" s="32">
        <v>0.10787501012390818</v>
      </c>
      <c r="L47" s="32">
        <v>0.11920540012407466</v>
      </c>
      <c r="M47" s="32">
        <v>0.13053579012424107</v>
      </c>
      <c r="N47" s="32">
        <v>0.14186618012440758</v>
      </c>
      <c r="O47" s="32">
        <v>0.15319657012457397</v>
      </c>
      <c r="P47" s="32">
        <v>0.16452696012474041</v>
      </c>
      <c r="Q47" s="32">
        <v>0.17585735012490689</v>
      </c>
      <c r="R47" s="32">
        <v>0.18718774012507339</v>
      </c>
      <c r="S47" s="32">
        <v>0.19937842077223397</v>
      </c>
      <c r="T47" s="32">
        <v>0.21317337443316148</v>
      </c>
      <c r="U47" s="32">
        <v>0.22696832809408909</v>
      </c>
      <c r="V47" s="32">
        <v>0.31249977738221951</v>
      </c>
      <c r="W47" s="32">
        <v>0.38806350854200616</v>
      </c>
      <c r="X47" s="33">
        <v>0.44544494736194995</v>
      </c>
      <c r="Y47" s="32">
        <v>8.5214230123575319E-2</v>
      </c>
      <c r="Z47" s="33">
        <v>0.28571333149671402</v>
      </c>
    </row>
    <row r="48" spans="2:26" x14ac:dyDescent="0.25">
      <c r="B48" s="30">
        <v>45</v>
      </c>
      <c r="C48" s="32">
        <v>1.1535330238295021E-2</v>
      </c>
      <c r="D48" s="32">
        <v>1.3664489236479487E-2</v>
      </c>
      <c r="E48" s="32">
        <v>2.3891502462428504E-2</v>
      </c>
      <c r="F48" s="32">
        <v>3.4118515688377517E-2</v>
      </c>
      <c r="G48" s="32">
        <v>4.4345528914326464E-2</v>
      </c>
      <c r="H48" s="32">
        <v>5.4572542140275522E-2</v>
      </c>
      <c r="I48" s="32">
        <v>6.4799555366224532E-2</v>
      </c>
      <c r="J48" s="32">
        <v>7.502656859217352E-2</v>
      </c>
      <c r="K48" s="32">
        <v>8.5253581818122537E-2</v>
      </c>
      <c r="L48" s="32">
        <v>9.5480595044071567E-2</v>
      </c>
      <c r="M48" s="32">
        <v>0.10570760827002054</v>
      </c>
      <c r="N48" s="32">
        <v>0.11593462149596956</v>
      </c>
      <c r="O48" s="32">
        <v>0.12616163472191852</v>
      </c>
      <c r="P48" s="32">
        <v>0.13638864794786751</v>
      </c>
      <c r="Q48" s="32">
        <v>0.14661566117381661</v>
      </c>
      <c r="R48" s="32">
        <v>0.15684267439976568</v>
      </c>
      <c r="S48" s="32">
        <v>0.1680340982087834</v>
      </c>
      <c r="T48" s="32">
        <v>0.18102395825329215</v>
      </c>
      <c r="U48" s="32">
        <v>0.19401381829780082</v>
      </c>
      <c r="V48" s="32">
        <v>0.23963344028375044</v>
      </c>
      <c r="W48" s="32">
        <v>0.27189770165770127</v>
      </c>
      <c r="X48" s="33">
        <v>0.30090785610675996</v>
      </c>
      <c r="Y48" s="32">
        <v>6.4799555366224532E-2</v>
      </c>
      <c r="Z48" s="33">
        <v>0.20271938303709355</v>
      </c>
    </row>
    <row r="49" spans="2:26" x14ac:dyDescent="0.25">
      <c r="B49" s="30">
        <v>46</v>
      </c>
      <c r="C49" s="32">
        <v>1.2808514216188942E-2</v>
      </c>
      <c r="D49" s="32">
        <v>1.1985177997649563E-2</v>
      </c>
      <c r="E49" s="32">
        <v>7.8049936818608435E-3</v>
      </c>
      <c r="F49" s="32">
        <v>3.6248093660721254E-3</v>
      </c>
      <c r="G49" s="32">
        <v>-5.5537494971668721E-4</v>
      </c>
      <c r="H49" s="32">
        <v>-4.7355592655053177E-3</v>
      </c>
      <c r="I49" s="32">
        <v>-8.9157435812940306E-3</v>
      </c>
      <c r="J49" s="32">
        <v>-1.3095927897082756E-2</v>
      </c>
      <c r="K49" s="32">
        <v>-1.7276112212871488E-2</v>
      </c>
      <c r="L49" s="32">
        <v>-2.1456296528660174E-2</v>
      </c>
      <c r="M49" s="32">
        <v>-2.5636480844448903E-2</v>
      </c>
      <c r="N49" s="32">
        <v>-2.9816665160237649E-2</v>
      </c>
      <c r="O49" s="32">
        <v>-3.3996849476026395E-2</v>
      </c>
      <c r="P49" s="32">
        <v>-3.8177033791815113E-2</v>
      </c>
      <c r="Q49" s="32">
        <v>-4.2357218107603727E-2</v>
      </c>
      <c r="R49" s="32">
        <v>-4.6537402423392445E-2</v>
      </c>
      <c r="S49" s="32">
        <v>-4.7862891843234834E-2</v>
      </c>
      <c r="T49" s="32">
        <v>-4.3864936215632484E-2</v>
      </c>
      <c r="U49" s="32">
        <v>-3.9866980588030475E-2</v>
      </c>
      <c r="V49" s="32">
        <v>-6.9343897493535173E-2</v>
      </c>
      <c r="W49" s="32">
        <v>-0.1078779047658088</v>
      </c>
      <c r="X49" s="33">
        <v>-0.13517546069622</v>
      </c>
      <c r="Y49" s="32">
        <v>-8.9157435812940306E-3</v>
      </c>
      <c r="Z49" s="33">
        <v>-0.11196832498312023</v>
      </c>
    </row>
    <row r="50" spans="2:26" x14ac:dyDescent="0.25">
      <c r="B50" s="30">
        <v>47</v>
      </c>
      <c r="C50" s="32">
        <v>1.601286160726131E-2</v>
      </c>
      <c r="D50" s="32">
        <v>1.8639992405565096E-2</v>
      </c>
      <c r="E50" s="32">
        <v>3.1593946606751334E-2</v>
      </c>
      <c r="F50" s="32">
        <v>4.4547900807937565E-2</v>
      </c>
      <c r="G50" s="32">
        <v>5.7501855009123665E-2</v>
      </c>
      <c r="H50" s="32">
        <v>7.0455809210310014E-2</v>
      </c>
      <c r="I50" s="32">
        <v>8.3409763411496265E-2</v>
      </c>
      <c r="J50" s="32">
        <v>9.6363717612682448E-2</v>
      </c>
      <c r="K50" s="32">
        <v>0.1093176718138687</v>
      </c>
      <c r="L50" s="32">
        <v>0.12227162601505497</v>
      </c>
      <c r="M50" s="32">
        <v>0.13522558021624115</v>
      </c>
      <c r="N50" s="32">
        <v>0.1481795344174274</v>
      </c>
      <c r="O50" s="32">
        <v>0.16113348861861357</v>
      </c>
      <c r="P50" s="32">
        <v>0.17408744281979982</v>
      </c>
      <c r="Q50" s="32">
        <v>0.18704139702098616</v>
      </c>
      <c r="R50" s="32">
        <v>0.19999535122217243</v>
      </c>
      <c r="S50" s="32">
        <v>0.21518207200156714</v>
      </c>
      <c r="T50" s="32">
        <v>0.23453246372167891</v>
      </c>
      <c r="U50" s="32">
        <v>0.25388285544179051</v>
      </c>
      <c r="V50" s="32">
        <v>0.27115557688886727</v>
      </c>
      <c r="W50" s="32">
        <v>0.26277209632693854</v>
      </c>
      <c r="X50" s="33">
        <v>0.25930643665791009</v>
      </c>
      <c r="Y50" s="32">
        <v>8.3409763411496265E-2</v>
      </c>
      <c r="Z50" s="33">
        <v>0.25196842411756404</v>
      </c>
    </row>
    <row r="51" spans="2:26" x14ac:dyDescent="0.25">
      <c r="B51" s="30">
        <v>48</v>
      </c>
      <c r="C51" s="32">
        <v>1.8884176591390432E-2</v>
      </c>
      <c r="D51" s="32">
        <v>2.1404482896670449E-2</v>
      </c>
      <c r="E51" s="32">
        <v>3.3946858969856823E-2</v>
      </c>
      <c r="F51" s="32">
        <v>4.6489235043043191E-2</v>
      </c>
      <c r="G51" s="32">
        <v>5.9031611116229427E-2</v>
      </c>
      <c r="H51" s="32">
        <v>7.1573987189415919E-2</v>
      </c>
      <c r="I51" s="32">
        <v>8.4116363262602287E-2</v>
      </c>
      <c r="J51" s="32">
        <v>9.6658739335788627E-2</v>
      </c>
      <c r="K51" s="32">
        <v>0.10920111540897499</v>
      </c>
      <c r="L51" s="32">
        <v>0.1217434914821614</v>
      </c>
      <c r="M51" s="32">
        <v>0.13428586755534772</v>
      </c>
      <c r="N51" s="32">
        <v>0.14682824362853408</v>
      </c>
      <c r="O51" s="32">
        <v>0.15937061970172045</v>
      </c>
      <c r="P51" s="32">
        <v>0.17191299577490679</v>
      </c>
      <c r="Q51" s="32">
        <v>0.18445537184809327</v>
      </c>
      <c r="R51" s="32">
        <v>0.19699774792127969</v>
      </c>
      <c r="S51" s="32">
        <v>0.21144377246077695</v>
      </c>
      <c r="T51" s="32">
        <v>0.22943972733239121</v>
      </c>
      <c r="U51" s="32">
        <v>0.24743568220400539</v>
      </c>
      <c r="V51" s="32">
        <v>0.24789428542405983</v>
      </c>
      <c r="W51" s="32">
        <v>0.22271866498362342</v>
      </c>
      <c r="X51" s="33">
        <v>0.20570946323871997</v>
      </c>
      <c r="Y51" s="32">
        <v>8.4116363262602287E-2</v>
      </c>
      <c r="Z51" s="33">
        <v>0.25902017215490059</v>
      </c>
    </row>
    <row r="52" spans="2:26" x14ac:dyDescent="0.25">
      <c r="B52" s="30">
        <v>49</v>
      </c>
      <c r="C52" s="32">
        <v>1.2771673917400396E-2</v>
      </c>
      <c r="D52" s="32">
        <v>1.0989640201669169E-2</v>
      </c>
      <c r="E52" s="32">
        <v>1.7664858335602355E-3</v>
      </c>
      <c r="F52" s="32">
        <v>-7.4566685345486871E-3</v>
      </c>
      <c r="G52" s="32">
        <v>-1.6679822902657751E-2</v>
      </c>
      <c r="H52" s="32">
        <v>-2.5902977270766549E-2</v>
      </c>
      <c r="I52" s="32">
        <v>-3.5126131638875478E-2</v>
      </c>
      <c r="J52" s="32">
        <v>-4.4349286006984387E-2</v>
      </c>
      <c r="K52" s="32">
        <v>-5.3572440375093365E-2</v>
      </c>
      <c r="L52" s="32">
        <v>-6.279559474320226E-2</v>
      </c>
      <c r="M52" s="32">
        <v>-7.2018749111311176E-2</v>
      </c>
      <c r="N52" s="32">
        <v>-8.1241903479420133E-2</v>
      </c>
      <c r="O52" s="32">
        <v>-9.0465057847529132E-2</v>
      </c>
      <c r="P52" s="32">
        <v>-9.9688212215638033E-2</v>
      </c>
      <c r="Q52" s="32">
        <v>-0.10891136658374681</v>
      </c>
      <c r="R52" s="32">
        <v>-0.11813452095185573</v>
      </c>
      <c r="S52" s="32">
        <v>-0.12140358334049224</v>
      </c>
      <c r="T52" s="32">
        <v>-0.11356943413717832</v>
      </c>
      <c r="U52" s="32">
        <v>-0.10573528493386504</v>
      </c>
      <c r="V52" s="32">
        <v>-7.1273287464859433E-2</v>
      </c>
      <c r="W52" s="32">
        <v>-4.4075985638038967E-2</v>
      </c>
      <c r="X52" s="33">
        <v>-2.2697264075278945E-2</v>
      </c>
      <c r="Y52" s="32">
        <v>-3.5126131638875478E-2</v>
      </c>
      <c r="Z52" s="33">
        <v>-5.039326688051269E-2</v>
      </c>
    </row>
    <row r="53" spans="2:26" x14ac:dyDescent="0.25">
      <c r="B53" s="30">
        <v>50</v>
      </c>
      <c r="C53" s="32">
        <v>1.133481921375195E-2</v>
      </c>
      <c r="D53" s="32">
        <v>1.288271174870057E-2</v>
      </c>
      <c r="E53" s="32">
        <v>2.0367854158439568E-2</v>
      </c>
      <c r="F53" s="32">
        <v>2.7852996568178572E-2</v>
      </c>
      <c r="G53" s="32">
        <v>3.5338138977917599E-2</v>
      </c>
      <c r="H53" s="32">
        <v>4.282328138765655E-2</v>
      </c>
      <c r="I53" s="32">
        <v>5.030842379739555E-2</v>
      </c>
      <c r="J53" s="32">
        <v>5.7793566207134529E-2</v>
      </c>
      <c r="K53" s="32">
        <v>6.5278708616873529E-2</v>
      </c>
      <c r="L53" s="32">
        <v>7.2763851026612536E-2</v>
      </c>
      <c r="M53" s="32">
        <v>8.0248993436351501E-2</v>
      </c>
      <c r="N53" s="32">
        <v>8.7734135846090522E-2</v>
      </c>
      <c r="O53" s="32">
        <v>9.5219278255829515E-2</v>
      </c>
      <c r="P53" s="32">
        <v>0.10270442066556848</v>
      </c>
      <c r="Q53" s="32">
        <v>0.11018956307530747</v>
      </c>
      <c r="R53" s="32">
        <v>0.11767470548504649</v>
      </c>
      <c r="S53" s="32">
        <v>0.12322276837177798</v>
      </c>
      <c r="T53" s="32">
        <v>0.12515855857469185</v>
      </c>
      <c r="U53" s="32">
        <v>0.12709434877760584</v>
      </c>
      <c r="V53" s="32">
        <v>0.14788299241291808</v>
      </c>
      <c r="W53" s="32">
        <v>0.16827165364899213</v>
      </c>
      <c r="X53" s="33">
        <v>0.18738151180744</v>
      </c>
      <c r="Y53" s="32">
        <v>5.030842379739555E-2</v>
      </c>
      <c r="Z53" s="33">
        <v>0.14955270150900041</v>
      </c>
    </row>
    <row r="54" spans="2:26" x14ac:dyDescent="0.25">
      <c r="B54" s="30">
        <v>51</v>
      </c>
      <c r="C54" s="32">
        <v>6.9101930366910038E-3</v>
      </c>
      <c r="D54" s="32">
        <v>5.4737427298863521E-3</v>
      </c>
      <c r="E54" s="32">
        <v>-1.9871042575811846E-3</v>
      </c>
      <c r="F54" s="32">
        <v>-9.447951245048717E-3</v>
      </c>
      <c r="G54" s="32">
        <v>-1.6908798232516294E-2</v>
      </c>
      <c r="H54" s="32">
        <v>-2.436964521998379E-2</v>
      </c>
      <c r="I54" s="32">
        <v>-3.1830492207451322E-2</v>
      </c>
      <c r="J54" s="32">
        <v>-3.9291339194918853E-2</v>
      </c>
      <c r="K54" s="32">
        <v>-4.675218618238642E-2</v>
      </c>
      <c r="L54" s="32">
        <v>-5.421303316985393E-2</v>
      </c>
      <c r="M54" s="32">
        <v>-6.1673880157321462E-2</v>
      </c>
      <c r="N54" s="32">
        <v>-6.9134727144789021E-2</v>
      </c>
      <c r="O54" s="32">
        <v>-7.6595574132256594E-2</v>
      </c>
      <c r="P54" s="32">
        <v>-8.4056421119724126E-2</v>
      </c>
      <c r="Q54" s="32">
        <v>-9.1517268107191574E-2</v>
      </c>
      <c r="R54" s="32">
        <v>-9.8978115094659105E-2</v>
      </c>
      <c r="S54" s="32">
        <v>-0.10414411738922048</v>
      </c>
      <c r="T54" s="32">
        <v>-0.10503068525719804</v>
      </c>
      <c r="U54" s="32">
        <v>-0.1059172531251759</v>
      </c>
      <c r="V54" s="32">
        <v>-0.10514474833670115</v>
      </c>
      <c r="W54" s="32">
        <v>-0.10301899865663672</v>
      </c>
      <c r="X54" s="33">
        <v>-9.8431640982628021E-2</v>
      </c>
      <c r="Y54" s="32">
        <v>-3.1830492207451322E-2</v>
      </c>
      <c r="Z54" s="33">
        <v>-9.6871177756786622E-2</v>
      </c>
    </row>
    <row r="55" spans="2:26" x14ac:dyDescent="0.25">
      <c r="B55" s="30">
        <v>52</v>
      </c>
      <c r="C55" s="32">
        <v>1.908785242954416E-2</v>
      </c>
      <c r="D55" s="32">
        <v>1.9828009356150582E-2</v>
      </c>
      <c r="E55" s="32">
        <v>2.3361019290720986E-2</v>
      </c>
      <c r="F55" s="32">
        <v>2.6894029225291386E-2</v>
      </c>
      <c r="G55" s="32">
        <v>3.0427039159861651E-2</v>
      </c>
      <c r="H55" s="32">
        <v>3.3960049094432176E-2</v>
      </c>
      <c r="I55" s="32">
        <v>3.7493059029002573E-2</v>
      </c>
      <c r="J55" s="32">
        <v>4.1026068963572949E-2</v>
      </c>
      <c r="K55" s="32">
        <v>4.4559078898143353E-2</v>
      </c>
      <c r="L55" s="32">
        <v>4.8092088832713785E-2</v>
      </c>
      <c r="M55" s="32">
        <v>5.1625098767284161E-2</v>
      </c>
      <c r="N55" s="32">
        <v>5.5158108701854551E-2</v>
      </c>
      <c r="O55" s="32">
        <v>5.8691118636424885E-2</v>
      </c>
      <c r="P55" s="32">
        <v>6.2224128570995282E-2</v>
      </c>
      <c r="Q55" s="32">
        <v>6.5757138505565832E-2</v>
      </c>
      <c r="R55" s="32">
        <v>6.9290148440136257E-2</v>
      </c>
      <c r="S55" s="32">
        <v>7.6142520524588406E-2</v>
      </c>
      <c r="T55" s="32">
        <v>8.9184850780246933E-2</v>
      </c>
      <c r="U55" s="32">
        <v>0.10222718103590517</v>
      </c>
      <c r="V55" s="32">
        <v>0.10582926667517059</v>
      </c>
      <c r="W55" s="32">
        <v>9.1224957380185323E-2</v>
      </c>
      <c r="X55" s="33">
        <v>8.2441574215889935E-2</v>
      </c>
      <c r="Y55" s="32">
        <v>3.7493059029002573E-2</v>
      </c>
      <c r="Z55" s="33">
        <v>0.12958771446942957</v>
      </c>
    </row>
    <row r="56" spans="2:26" x14ac:dyDescent="0.25">
      <c r="B56" s="30">
        <v>53</v>
      </c>
      <c r="C56" s="32">
        <v>1.7346971718156235E-2</v>
      </c>
      <c r="D56" s="32">
        <v>1.9345735606134937E-2</v>
      </c>
      <c r="E56" s="32">
        <v>2.9628776424330771E-2</v>
      </c>
      <c r="F56" s="32">
        <v>3.9911817242526598E-2</v>
      </c>
      <c r="G56" s="32">
        <v>5.019485806072229E-2</v>
      </c>
      <c r="H56" s="32">
        <v>6.0477898878918246E-2</v>
      </c>
      <c r="I56" s="32">
        <v>7.0760939697114097E-2</v>
      </c>
      <c r="J56" s="32">
        <v>8.104398051530988E-2</v>
      </c>
      <c r="K56" s="32">
        <v>9.1327021333505745E-2</v>
      </c>
      <c r="L56" s="32">
        <v>0.10161006215170156</v>
      </c>
      <c r="M56" s="32">
        <v>0.11189310296989741</v>
      </c>
      <c r="N56" s="32">
        <v>0.12217614378809324</v>
      </c>
      <c r="O56" s="32">
        <v>0.13245918460628903</v>
      </c>
      <c r="P56" s="32">
        <v>0.14274222542448492</v>
      </c>
      <c r="Q56" s="32">
        <v>0.15302526624268079</v>
      </c>
      <c r="R56" s="32">
        <v>0.16330830706087662</v>
      </c>
      <c r="S56" s="32">
        <v>0.17649986202883364</v>
      </c>
      <c r="T56" s="32">
        <v>0.19511522437738199</v>
      </c>
      <c r="U56" s="32">
        <v>0.21373058672593023</v>
      </c>
      <c r="V56" s="32">
        <v>0.21911623029946681</v>
      </c>
      <c r="W56" s="32">
        <v>0.19854360253362244</v>
      </c>
      <c r="X56" s="33">
        <v>0.17910743343830005</v>
      </c>
      <c r="Y56" s="32">
        <v>7.0760939697114097E-2</v>
      </c>
      <c r="Z56" s="33">
        <v>0.21155419806241746</v>
      </c>
    </row>
    <row r="57" spans="2:26" x14ac:dyDescent="0.25">
      <c r="B57" s="30">
        <v>54</v>
      </c>
      <c r="C57" s="32">
        <v>1.5075475220577733E-2</v>
      </c>
      <c r="D57" s="32">
        <v>1.4187751131759505E-2</v>
      </c>
      <c r="E57" s="32">
        <v>9.734475113909612E-3</v>
      </c>
      <c r="F57" s="32">
        <v>5.281199096059716E-3</v>
      </c>
      <c r="G57" s="32">
        <v>8.2792307820979318E-4</v>
      </c>
      <c r="H57" s="32">
        <v>-3.6253529396400707E-3</v>
      </c>
      <c r="I57" s="32">
        <v>-8.0786289574899563E-3</v>
      </c>
      <c r="J57" s="32">
        <v>-1.2531904975339856E-2</v>
      </c>
      <c r="K57" s="32">
        <v>-1.6985180993189755E-2</v>
      </c>
      <c r="L57" s="32">
        <v>-2.1438457011039625E-2</v>
      </c>
      <c r="M57" s="32">
        <v>-2.5891733028889526E-2</v>
      </c>
      <c r="N57" s="32">
        <v>-3.0345009046739441E-2</v>
      </c>
      <c r="O57" s="32">
        <v>-3.4798285064589339E-2</v>
      </c>
      <c r="P57" s="32">
        <v>-3.925156108243924E-2</v>
      </c>
      <c r="Q57" s="32">
        <v>-4.3704837100289072E-2</v>
      </c>
      <c r="R57" s="32">
        <v>-4.8158113118138987E-2</v>
      </c>
      <c r="S57" s="32">
        <v>-5.1732626022114626E-2</v>
      </c>
      <c r="T57" s="32">
        <v>-5.3668418391341149E-2</v>
      </c>
      <c r="U57" s="32">
        <v>-5.5604210760567811E-2</v>
      </c>
      <c r="V57" s="32">
        <v>-9.4790843993611179E-2</v>
      </c>
      <c r="W57" s="32">
        <v>-0.1356687947658782</v>
      </c>
      <c r="X57" s="33">
        <v>-0.16466354739666</v>
      </c>
      <c r="Y57" s="32">
        <v>-8.0786289574899563E-3</v>
      </c>
      <c r="Z57" s="33">
        <v>-8.269589086770876E-2</v>
      </c>
    </row>
    <row r="58" spans="2:26" x14ac:dyDescent="0.25">
      <c r="B58" s="30">
        <v>55</v>
      </c>
      <c r="C58" s="32">
        <v>1.7227711898722239E-2</v>
      </c>
      <c r="D58" s="32">
        <v>1.7685566240537361E-2</v>
      </c>
      <c r="E58" s="32">
        <v>2.0377617510651754E-2</v>
      </c>
      <c r="F58" s="32">
        <v>2.3069668780766134E-2</v>
      </c>
      <c r="G58" s="32">
        <v>2.5761720050880531E-2</v>
      </c>
      <c r="H58" s="32">
        <v>2.8453771320994924E-2</v>
      </c>
      <c r="I58" s="32">
        <v>3.1145822591109325E-2</v>
      </c>
      <c r="J58" s="32">
        <v>3.3837873861223708E-2</v>
      </c>
      <c r="K58" s="32">
        <v>3.6529925131338126E-2</v>
      </c>
      <c r="L58" s="32">
        <v>3.9221976401452481E-2</v>
      </c>
      <c r="M58" s="32">
        <v>4.1914027671566892E-2</v>
      </c>
      <c r="N58" s="32">
        <v>4.4606078941681303E-2</v>
      </c>
      <c r="O58" s="32">
        <v>4.7298130211795721E-2</v>
      </c>
      <c r="P58" s="32">
        <v>4.9990181481910125E-2</v>
      </c>
      <c r="Q58" s="32">
        <v>5.2682232752024445E-2</v>
      </c>
      <c r="R58" s="32">
        <v>5.5374284022138835E-2</v>
      </c>
      <c r="S58" s="32">
        <v>5.7720334178291234E-2</v>
      </c>
      <c r="T58" s="32">
        <v>5.9421160244420297E-2</v>
      </c>
      <c r="U58" s="32">
        <v>6.112198631054961E-2</v>
      </c>
      <c r="V58" s="32">
        <v>5.9999675870638799E-2</v>
      </c>
      <c r="W58" s="32">
        <v>5.632213445214327E-2</v>
      </c>
      <c r="X58" s="33">
        <v>4.7917848706249933E-2</v>
      </c>
      <c r="Y58" s="32">
        <v>3.1145822591109325E-2</v>
      </c>
      <c r="Z58" s="33">
        <v>0.10990428189039604</v>
      </c>
    </row>
    <row r="59" spans="2:26" x14ac:dyDescent="0.25">
      <c r="B59" s="30">
        <v>56</v>
      </c>
      <c r="C59" s="32">
        <v>1.9605460060509422E-2</v>
      </c>
      <c r="D59" s="32">
        <v>2.1566337282902068E-2</v>
      </c>
      <c r="E59" s="32">
        <v>3.144204171284605E-2</v>
      </c>
      <c r="F59" s="32">
        <v>4.1317746142790018E-2</v>
      </c>
      <c r="G59" s="32">
        <v>5.1193450572734119E-2</v>
      </c>
      <c r="H59" s="32">
        <v>6.1069155002677955E-2</v>
      </c>
      <c r="I59" s="32">
        <v>7.0944859432621923E-2</v>
      </c>
      <c r="J59" s="32">
        <v>8.0820563862565878E-2</v>
      </c>
      <c r="K59" s="32">
        <v>9.0696268292509874E-2</v>
      </c>
      <c r="L59" s="32">
        <v>0.10057197272245383</v>
      </c>
      <c r="M59" s="32">
        <v>0.11044767715239778</v>
      </c>
      <c r="N59" s="32">
        <v>0.12032338158234181</v>
      </c>
      <c r="O59" s="32">
        <v>0.1301990860122858</v>
      </c>
      <c r="P59" s="32">
        <v>0.14007479044222976</v>
      </c>
      <c r="Q59" s="32">
        <v>0.1499504948721736</v>
      </c>
      <c r="R59" s="32">
        <v>0.15982619930211756</v>
      </c>
      <c r="S59" s="32">
        <v>0.16443788971558579</v>
      </c>
      <c r="T59" s="32">
        <v>0.1592332283411696</v>
      </c>
      <c r="U59" s="32">
        <v>0.15402856696675399</v>
      </c>
      <c r="V59" s="32">
        <v>0.17401016899444832</v>
      </c>
      <c r="W59" s="32">
        <v>0.20369190695977682</v>
      </c>
      <c r="X59" s="33">
        <v>0.22570849049090991</v>
      </c>
      <c r="Y59" s="32">
        <v>7.0944859432621923E-2</v>
      </c>
      <c r="Z59" s="33">
        <v>0.1643886373400695</v>
      </c>
    </row>
    <row r="60" spans="2:26" x14ac:dyDescent="0.25">
      <c r="B60" s="30">
        <v>57</v>
      </c>
      <c r="C60" s="32">
        <v>1.1360622146785447E-2</v>
      </c>
      <c r="D60" s="32">
        <v>1.23135163159225E-2</v>
      </c>
      <c r="E60" s="32">
        <v>1.7496923041772399E-2</v>
      </c>
      <c r="F60" s="32">
        <v>2.2680329767622291E-2</v>
      </c>
      <c r="G60" s="32">
        <v>2.7863736493472114E-2</v>
      </c>
      <c r="H60" s="32">
        <v>3.3047143219322089E-2</v>
      </c>
      <c r="I60" s="32">
        <v>3.8230549945171985E-2</v>
      </c>
      <c r="J60" s="32">
        <v>4.3413956671021874E-2</v>
      </c>
      <c r="K60" s="32">
        <v>4.8597363396871797E-2</v>
      </c>
      <c r="L60" s="32">
        <v>5.3780770122721672E-2</v>
      </c>
      <c r="M60" s="32">
        <v>5.8964176848571588E-2</v>
      </c>
      <c r="N60" s="32">
        <v>6.4147583574421491E-2</v>
      </c>
      <c r="O60" s="32">
        <v>6.9330990300271386E-2</v>
      </c>
      <c r="P60" s="32">
        <v>7.451439702612131E-2</v>
      </c>
      <c r="Q60" s="32">
        <v>7.9697803751971191E-2</v>
      </c>
      <c r="R60" s="32">
        <v>8.4881210477821101E-2</v>
      </c>
      <c r="S60" s="32">
        <v>9.157949779343412E-2</v>
      </c>
      <c r="T60" s="32">
        <v>0.10110273974237644</v>
      </c>
      <c r="U60" s="32">
        <v>0.11062598169131881</v>
      </c>
      <c r="V60" s="32">
        <v>0.11186442253958383</v>
      </c>
      <c r="W60" s="32">
        <v>9.9650729356642348E-2</v>
      </c>
      <c r="X60" s="33">
        <v>8.4443217396739989E-2</v>
      </c>
      <c r="Y60" s="32">
        <v>3.8230549945171985E-2</v>
      </c>
      <c r="Z60" s="33">
        <v>0.18225398520231209</v>
      </c>
    </row>
    <row r="61" spans="2:26" x14ac:dyDescent="0.25">
      <c r="B61" s="30">
        <v>58</v>
      </c>
      <c r="C61" s="32">
        <v>1.270095957555087E-2</v>
      </c>
      <c r="D61" s="32">
        <v>1.5566847166696301E-2</v>
      </c>
      <c r="E61" s="32">
        <v>2.9725935098937537E-2</v>
      </c>
      <c r="F61" s="32">
        <v>4.3885023031178756E-2</v>
      </c>
      <c r="G61" s="32">
        <v>5.8044110963419882E-2</v>
      </c>
      <c r="H61" s="32">
        <v>7.2203198895661208E-2</v>
      </c>
      <c r="I61" s="32">
        <v>8.6362286827902424E-2</v>
      </c>
      <c r="J61" s="32">
        <v>0.10052137476014363</v>
      </c>
      <c r="K61" s="32">
        <v>0.11468046269238487</v>
      </c>
      <c r="L61" s="32">
        <v>0.12883955062462613</v>
      </c>
      <c r="M61" s="32">
        <v>0.14299863855686731</v>
      </c>
      <c r="N61" s="32">
        <v>0.15715772648910858</v>
      </c>
      <c r="O61" s="32">
        <v>0.17131681442134974</v>
      </c>
      <c r="P61" s="32">
        <v>0.18547590235359096</v>
      </c>
      <c r="Q61" s="32">
        <v>0.19963499028583229</v>
      </c>
      <c r="R61" s="32">
        <v>0.21379407821807356</v>
      </c>
      <c r="S61" s="32">
        <v>0.229684102701467</v>
      </c>
      <c r="T61" s="32">
        <v>0.24880198373224777</v>
      </c>
      <c r="U61" s="32">
        <v>0.26791986476302837</v>
      </c>
      <c r="V61" s="32">
        <v>0.29597645616339097</v>
      </c>
      <c r="W61" s="32">
        <v>0.29993452203199339</v>
      </c>
      <c r="X61" s="33">
        <v>0.30519664871692997</v>
      </c>
      <c r="Y61" s="32">
        <v>8.6362286827902424E-2</v>
      </c>
      <c r="Z61" s="33">
        <v>0.30251749018431096</v>
      </c>
    </row>
    <row r="62" spans="2:26" x14ac:dyDescent="0.25">
      <c r="B62" s="30">
        <v>59</v>
      </c>
      <c r="C62" s="32">
        <v>1.6745042753488492E-2</v>
      </c>
      <c r="D62" s="32">
        <v>1.8191597883323338E-2</v>
      </c>
      <c r="E62" s="32">
        <v>2.518011640551553E-2</v>
      </c>
      <c r="F62" s="32">
        <v>3.2168634927707725E-2</v>
      </c>
      <c r="G62" s="32">
        <v>3.9157153449899708E-2</v>
      </c>
      <c r="H62" s="32">
        <v>4.614567197209208E-2</v>
      </c>
      <c r="I62" s="32">
        <v>5.3134190494284271E-2</v>
      </c>
      <c r="J62" s="32">
        <v>6.0122709016476428E-2</v>
      </c>
      <c r="K62" s="32">
        <v>6.7111227538668619E-2</v>
      </c>
      <c r="L62" s="32">
        <v>7.4099746060860866E-2</v>
      </c>
      <c r="M62" s="32">
        <v>8.1088264583053002E-2</v>
      </c>
      <c r="N62" s="32">
        <v>8.8076783105245193E-2</v>
      </c>
      <c r="O62" s="32">
        <v>9.5065301627437315E-2</v>
      </c>
      <c r="P62" s="32">
        <v>0.10205382014962951</v>
      </c>
      <c r="Q62" s="32">
        <v>0.10904233867182185</v>
      </c>
      <c r="R62" s="32">
        <v>0.11603085719401413</v>
      </c>
      <c r="S62" s="32">
        <v>0.12811148123697766</v>
      </c>
      <c r="T62" s="32">
        <v>0.14968788150251064</v>
      </c>
      <c r="U62" s="32">
        <v>0.17126428176804318</v>
      </c>
      <c r="V62" s="32">
        <v>0.19854149412622268</v>
      </c>
      <c r="W62" s="32">
        <v>0.19812244499231377</v>
      </c>
      <c r="X62" s="33">
        <v>0.19996655571460997</v>
      </c>
      <c r="Y62" s="32">
        <v>5.3134190494284271E-2</v>
      </c>
      <c r="Z62" s="33">
        <v>0.20498237470388544</v>
      </c>
    </row>
    <row r="63" spans="2:26" x14ac:dyDescent="0.25">
      <c r="B63" s="30">
        <v>60</v>
      </c>
      <c r="C63" s="32">
        <v>1.5619775446837861E-2</v>
      </c>
      <c r="D63" s="32">
        <v>1.7401031104211592E-2</v>
      </c>
      <c r="E63" s="32">
        <v>2.6166735125099882E-2</v>
      </c>
      <c r="F63" s="32">
        <v>3.4932439145988169E-2</v>
      </c>
      <c r="G63" s="32">
        <v>4.3698143166876376E-2</v>
      </c>
      <c r="H63" s="32">
        <v>5.2463847187764708E-2</v>
      </c>
      <c r="I63" s="32">
        <v>6.1229551208653019E-2</v>
      </c>
      <c r="J63" s="32">
        <v>6.9995255229541253E-2</v>
      </c>
      <c r="K63" s="32">
        <v>7.8760959250429544E-2</v>
      </c>
      <c r="L63" s="32">
        <v>8.7526663271317875E-2</v>
      </c>
      <c r="M63" s="32">
        <v>9.629236729220611E-2</v>
      </c>
      <c r="N63" s="32">
        <v>0.10505807131309439</v>
      </c>
      <c r="O63" s="32">
        <v>0.11382377533398265</v>
      </c>
      <c r="P63" s="32">
        <v>0.1225894793548709</v>
      </c>
      <c r="Q63" s="32">
        <v>0.13135518337575927</v>
      </c>
      <c r="R63" s="32">
        <v>0.14012088739664758</v>
      </c>
      <c r="S63" s="32">
        <v>0.14876995132146845</v>
      </c>
      <c r="T63" s="32">
        <v>0.15720150438632854</v>
      </c>
      <c r="U63" s="32">
        <v>0.1656330574511885</v>
      </c>
      <c r="V63" s="32">
        <v>0.12519914599245133</v>
      </c>
      <c r="W63" s="32">
        <v>6.813440780160801E-2</v>
      </c>
      <c r="X63" s="33">
        <v>3.0494457364079963E-2</v>
      </c>
      <c r="Y63" s="32">
        <v>6.1229551208653019E-2</v>
      </c>
      <c r="Z63" s="33">
        <v>7.2950653827191028E-2</v>
      </c>
    </row>
    <row r="64" spans="2:26" x14ac:dyDescent="0.25">
      <c r="B64" s="30">
        <v>61</v>
      </c>
      <c r="C64" s="32">
        <v>1.0224316016090581E-2</v>
      </c>
      <c r="D64" s="32">
        <v>1.068483674003257E-2</v>
      </c>
      <c r="E64" s="32">
        <v>1.2884949229484084E-2</v>
      </c>
      <c r="F64" s="32">
        <v>1.5085061718935601E-2</v>
      </c>
      <c r="G64" s="32">
        <v>1.7285174208387131E-2</v>
      </c>
      <c r="H64" s="32">
        <v>1.9485286697838625E-2</v>
      </c>
      <c r="I64" s="32">
        <v>2.1685399187290139E-2</v>
      </c>
      <c r="J64" s="32">
        <v>2.388551167674165E-2</v>
      </c>
      <c r="K64" s="32">
        <v>2.6085624166193165E-2</v>
      </c>
      <c r="L64" s="32">
        <v>2.8285736655644683E-2</v>
      </c>
      <c r="M64" s="32">
        <v>3.0485849145096191E-2</v>
      </c>
      <c r="N64" s="32">
        <v>3.2685961634547706E-2</v>
      </c>
      <c r="O64" s="32">
        <v>3.4886074123999217E-2</v>
      </c>
      <c r="P64" s="32">
        <v>3.7086186613450721E-2</v>
      </c>
      <c r="Q64" s="32">
        <v>3.9286299102902246E-2</v>
      </c>
      <c r="R64" s="32">
        <v>4.1486411592353764E-2</v>
      </c>
      <c r="S64" s="32">
        <v>4.2857638598686194E-2</v>
      </c>
      <c r="T64" s="32">
        <v>4.2683157050918921E-2</v>
      </c>
      <c r="U64" s="32">
        <v>4.2508675503151738E-2</v>
      </c>
      <c r="V64" s="32">
        <v>4.6526082923297116E-2</v>
      </c>
      <c r="W64" s="32">
        <v>5.1249194380498526E-2</v>
      </c>
      <c r="X64" s="33">
        <v>5.6480651974680107E-2</v>
      </c>
      <c r="Y64" s="32">
        <v>2.1685399187290139E-2</v>
      </c>
      <c r="Z64" s="33">
        <v>3.3017598187923547E-2</v>
      </c>
    </row>
    <row r="65" spans="2:26" x14ac:dyDescent="0.25">
      <c r="B65" s="30">
        <v>62</v>
      </c>
      <c r="C65" s="32">
        <v>8.8451298681982878E-3</v>
      </c>
      <c r="D65" s="32">
        <v>1.0936904238354563E-2</v>
      </c>
      <c r="E65" s="32">
        <v>2.083805888721282E-2</v>
      </c>
      <c r="F65" s="32">
        <v>3.0739213536071078E-2</v>
      </c>
      <c r="G65" s="32">
        <v>4.0640368184929263E-2</v>
      </c>
      <c r="H65" s="32">
        <v>5.0541522833787551E-2</v>
      </c>
      <c r="I65" s="32">
        <v>6.0442677482645819E-2</v>
      </c>
      <c r="J65" s="32">
        <v>7.0343832131504025E-2</v>
      </c>
      <c r="K65" s="32">
        <v>8.0244986780362265E-2</v>
      </c>
      <c r="L65" s="32">
        <v>9.0146141429220589E-2</v>
      </c>
      <c r="M65" s="32">
        <v>0.10004729607807876</v>
      </c>
      <c r="N65" s="32">
        <v>0.10994845072693701</v>
      </c>
      <c r="O65" s="32">
        <v>0.11984960537579521</v>
      </c>
      <c r="P65" s="32">
        <v>0.12975076002465338</v>
      </c>
      <c r="Q65" s="32">
        <v>0.13965191467351179</v>
      </c>
      <c r="R65" s="32">
        <v>0.14955306932237011</v>
      </c>
      <c r="S65" s="32">
        <v>0.1591823781170322</v>
      </c>
      <c r="T65" s="32">
        <v>0.16830474780999108</v>
      </c>
      <c r="U65" s="32">
        <v>0.17742711750294976</v>
      </c>
      <c r="V65" s="32">
        <v>0.17056230610644008</v>
      </c>
      <c r="W65" s="32">
        <v>0.14989644359187521</v>
      </c>
      <c r="X65" s="33">
        <v>0.14420033085346007</v>
      </c>
      <c r="Y65" s="32">
        <v>6.0442677482645819E-2</v>
      </c>
      <c r="Z65" s="33">
        <v>0.15593941668271744</v>
      </c>
    </row>
    <row r="66" spans="2:26" x14ac:dyDescent="0.25">
      <c r="B66" s="30">
        <v>63</v>
      </c>
      <c r="C66" s="32">
        <v>1.1381866766705179E-2</v>
      </c>
      <c r="D66" s="32">
        <v>1.1508946960383685E-2</v>
      </c>
      <c r="E66" s="32">
        <v>1.2511780807642744E-2</v>
      </c>
      <c r="F66" s="32">
        <v>1.3514614654901801E-2</v>
      </c>
      <c r="G66" s="32">
        <v>1.4517448502160768E-2</v>
      </c>
      <c r="H66" s="32">
        <v>1.552028234941992E-2</v>
      </c>
      <c r="I66" s="32">
        <v>1.652311619667899E-2</v>
      </c>
      <c r="J66" s="32">
        <v>1.7525950043938046E-2</v>
      </c>
      <c r="K66" s="32">
        <v>1.8528783891197116E-2</v>
      </c>
      <c r="L66" s="32">
        <v>1.9531617738456165E-2</v>
      </c>
      <c r="M66" s="32">
        <v>2.0534451585715239E-2</v>
      </c>
      <c r="N66" s="32">
        <v>2.1537285432974305E-2</v>
      </c>
      <c r="O66" s="32">
        <v>2.2540119280233355E-2</v>
      </c>
      <c r="P66" s="32">
        <v>2.3542953127492459E-2</v>
      </c>
      <c r="Q66" s="32">
        <v>2.4545786974751519E-2</v>
      </c>
      <c r="R66" s="32">
        <v>2.5548620822010586E-2</v>
      </c>
      <c r="S66" s="32">
        <v>2.9349621077664506E-2</v>
      </c>
      <c r="T66" s="32">
        <v>3.8368651859049294E-2</v>
      </c>
      <c r="U66" s="32">
        <v>4.7387682640434033E-2</v>
      </c>
      <c r="V66" s="32">
        <v>4.7094638363923823E-2</v>
      </c>
      <c r="W66" s="32">
        <v>3.3895056808963264E-2</v>
      </c>
      <c r="X66" s="33">
        <v>1.8159395337099982E-2</v>
      </c>
      <c r="Y66" s="32">
        <v>1.652311619667899E-2</v>
      </c>
      <c r="Z66" s="33">
        <v>5.5567573106290104E-2</v>
      </c>
    </row>
    <row r="67" spans="2:26" x14ac:dyDescent="0.25">
      <c r="B67" s="30">
        <v>64</v>
      </c>
      <c r="C67" s="32">
        <v>2.4802080459403946E-2</v>
      </c>
      <c r="D67" s="32">
        <v>2.6172508690471295E-2</v>
      </c>
      <c r="E67" s="32">
        <v>3.4072167444096094E-2</v>
      </c>
      <c r="F67" s="32">
        <v>4.1971826197720864E-2</v>
      </c>
      <c r="G67" s="32">
        <v>4.9871484951345808E-2</v>
      </c>
      <c r="H67" s="32">
        <v>5.7771143704970454E-2</v>
      </c>
      <c r="I67" s="32">
        <v>6.5670802458595259E-2</v>
      </c>
      <c r="J67" s="32">
        <v>7.3570461212220037E-2</v>
      </c>
      <c r="K67" s="32">
        <v>8.1470119965844898E-2</v>
      </c>
      <c r="L67" s="32">
        <v>8.9369778719469592E-2</v>
      </c>
      <c r="M67" s="32">
        <v>9.7269437473094397E-2</v>
      </c>
      <c r="N67" s="32">
        <v>0.10516909622671927</v>
      </c>
      <c r="O67" s="32">
        <v>0.11306875498034417</v>
      </c>
      <c r="P67" s="32">
        <v>0.12096841373396895</v>
      </c>
      <c r="Q67" s="32">
        <v>0.12886807248759347</v>
      </c>
      <c r="R67" s="32">
        <v>0.13676773124121822</v>
      </c>
      <c r="S67" s="32">
        <v>0.13849248357867816</v>
      </c>
      <c r="T67" s="32">
        <v>0.12870224878870612</v>
      </c>
      <c r="U67" s="32">
        <v>0.11891201399873499</v>
      </c>
      <c r="V67" s="32">
        <v>5.5884328857729385E-2</v>
      </c>
      <c r="W67" s="32">
        <v>-3.3372791850532629E-4</v>
      </c>
      <c r="X67" s="33">
        <v>-5.3104871630669015E-2</v>
      </c>
      <c r="Y67" s="32">
        <v>6.5670802458595259E-2</v>
      </c>
      <c r="Z67" s="33">
        <v>0.12102803448438797</v>
      </c>
    </row>
    <row r="68" spans="2:26" x14ac:dyDescent="0.25">
      <c r="B68" s="30">
        <v>65</v>
      </c>
      <c r="C68" s="32">
        <v>1.0898686115581797E-2</v>
      </c>
      <c r="D68" s="32">
        <v>9.3299434463175283E-3</v>
      </c>
      <c r="E68" s="32">
        <v>1.5901529350420308E-3</v>
      </c>
      <c r="F68" s="32">
        <v>-6.1496375762334606E-3</v>
      </c>
      <c r="G68" s="32">
        <v>-1.3889428087508964E-2</v>
      </c>
      <c r="H68" s="32">
        <v>-2.1629218598784437E-2</v>
      </c>
      <c r="I68" s="32">
        <v>-2.9369009110059935E-2</v>
      </c>
      <c r="J68" s="32">
        <v>-3.7108799621335398E-2</v>
      </c>
      <c r="K68" s="32">
        <v>-4.4848590132610909E-2</v>
      </c>
      <c r="L68" s="32">
        <v>-5.2588380643886427E-2</v>
      </c>
      <c r="M68" s="32">
        <v>-6.0328171155161876E-2</v>
      </c>
      <c r="N68" s="32">
        <v>-6.8067961666437388E-2</v>
      </c>
      <c r="O68" s="32">
        <v>-7.5807752177712864E-2</v>
      </c>
      <c r="P68" s="32">
        <v>-8.3547542688988327E-2</v>
      </c>
      <c r="Q68" s="32">
        <v>-9.1287333200263859E-2</v>
      </c>
      <c r="R68" s="32">
        <v>-9.9027123711539336E-2</v>
      </c>
      <c r="S68" s="32">
        <v>-0.10467312467189177</v>
      </c>
      <c r="T68" s="32">
        <v>-0.10641461953911309</v>
      </c>
      <c r="U68" s="32">
        <v>-0.10815611440633446</v>
      </c>
      <c r="V68" s="32">
        <v>-7.7087258734260505E-2</v>
      </c>
      <c r="W68" s="32">
        <v>-4.0001094281634245E-2</v>
      </c>
      <c r="X68" s="33">
        <v>-1.6512626528739971E-2</v>
      </c>
      <c r="Y68" s="32">
        <v>-2.9369009110059935E-2</v>
      </c>
      <c r="Z68" s="33">
        <v>-9.4573132598399695E-2</v>
      </c>
    </row>
    <row r="69" spans="2:26" x14ac:dyDescent="0.25">
      <c r="B69" s="30">
        <v>66</v>
      </c>
      <c r="C69" s="32">
        <v>1.5993840078391903E-2</v>
      </c>
      <c r="D69" s="32">
        <v>1.9505680563473543E-2</v>
      </c>
      <c r="E69" s="32">
        <v>3.6670658335018917E-2</v>
      </c>
      <c r="F69" s="32">
        <v>5.3835636106564291E-2</v>
      </c>
      <c r="G69" s="32">
        <v>7.1000613878109534E-2</v>
      </c>
      <c r="H69" s="32">
        <v>8.8165591649654984E-2</v>
      </c>
      <c r="I69" s="32">
        <v>0.10533056942120037</v>
      </c>
      <c r="J69" s="32">
        <v>0.12249554719274568</v>
      </c>
      <c r="K69" s="32">
        <v>0.13966052496429107</v>
      </c>
      <c r="L69" s="32">
        <v>0.15682550273583648</v>
      </c>
      <c r="M69" s="32">
        <v>0.17399048050738181</v>
      </c>
      <c r="N69" s="32">
        <v>0.19115545827892716</v>
      </c>
      <c r="O69" s="32">
        <v>0.20832043605047246</v>
      </c>
      <c r="P69" s="32">
        <v>0.22548541382201781</v>
      </c>
      <c r="Q69" s="32">
        <v>0.2426503915935633</v>
      </c>
      <c r="R69" s="32">
        <v>0.25981536936510868</v>
      </c>
      <c r="S69" s="32">
        <v>0.27821638226698564</v>
      </c>
      <c r="T69" s="32">
        <v>0.29892235781211252</v>
      </c>
      <c r="U69" s="32">
        <v>0.31962833335723928</v>
      </c>
      <c r="V69" s="32">
        <v>0.35626617243857767</v>
      </c>
      <c r="W69" s="32">
        <v>0.36751416663175124</v>
      </c>
      <c r="X69" s="33">
        <v>0.38154602634906998</v>
      </c>
      <c r="Y69" s="32">
        <v>0.10533056942120037</v>
      </c>
      <c r="Z69" s="33">
        <v>0.29638427356481295</v>
      </c>
    </row>
    <row r="70" spans="2:26" x14ac:dyDescent="0.25">
      <c r="B70" s="30">
        <v>67</v>
      </c>
      <c r="C70" s="32">
        <v>2.010621568162593E-2</v>
      </c>
      <c r="D70" s="32">
        <v>2.2413998308169501E-2</v>
      </c>
      <c r="E70" s="32">
        <v>3.3945550249033618E-2</v>
      </c>
      <c r="F70" s="32">
        <v>4.5477102189897714E-2</v>
      </c>
      <c r="G70" s="32">
        <v>5.7008654130761838E-2</v>
      </c>
      <c r="H70" s="32">
        <v>6.854020607162592E-2</v>
      </c>
      <c r="I70" s="32">
        <v>8.0071758012490044E-2</v>
      </c>
      <c r="J70" s="32">
        <v>9.1603309953354112E-2</v>
      </c>
      <c r="K70" s="32">
        <v>0.10313486189421826</v>
      </c>
      <c r="L70" s="32">
        <v>0.11466641383508236</v>
      </c>
      <c r="M70" s="32">
        <v>0.12619796577594644</v>
      </c>
      <c r="N70" s="32">
        <v>0.13772951771681058</v>
      </c>
      <c r="O70" s="32">
        <v>0.14926106965767469</v>
      </c>
      <c r="P70" s="32">
        <v>0.16079262159853877</v>
      </c>
      <c r="Q70" s="32">
        <v>0.17232417353940285</v>
      </c>
      <c r="R70" s="32">
        <v>0.18385572548026699</v>
      </c>
      <c r="S70" s="32">
        <v>0.19364307572557779</v>
      </c>
      <c r="T70" s="32">
        <v>0.20017783253572943</v>
      </c>
      <c r="U70" s="32">
        <v>0.20671258934588133</v>
      </c>
      <c r="V70" s="32">
        <v>0.22015432417887698</v>
      </c>
      <c r="W70" s="32">
        <v>0.22579666129681983</v>
      </c>
      <c r="X70" s="33">
        <v>0.2309193669557601</v>
      </c>
      <c r="Y70" s="32">
        <v>8.0071758012490044E-2</v>
      </c>
      <c r="Z70" s="33">
        <v>0.19230670789480597</v>
      </c>
    </row>
    <row r="71" spans="2:26" x14ac:dyDescent="0.25">
      <c r="B71" s="30">
        <v>68</v>
      </c>
      <c r="C71" s="32">
        <v>2.0498265609699064E-2</v>
      </c>
      <c r="D71" s="32">
        <v>2.1251502045022914E-2</v>
      </c>
      <c r="E71" s="32">
        <v>2.5038891026878569E-2</v>
      </c>
      <c r="F71" s="32">
        <v>2.8826280008734211E-2</v>
      </c>
      <c r="G71" s="32">
        <v>3.2613668990589886E-2</v>
      </c>
      <c r="H71" s="32">
        <v>3.64010579724455E-2</v>
      </c>
      <c r="I71" s="32">
        <v>4.0188446954301148E-2</v>
      </c>
      <c r="J71" s="32">
        <v>4.3975835936156782E-2</v>
      </c>
      <c r="K71" s="32">
        <v>4.7763224918012444E-2</v>
      </c>
      <c r="L71" s="32">
        <v>5.1550613899868078E-2</v>
      </c>
      <c r="M71" s="32">
        <v>5.5338002881723726E-2</v>
      </c>
      <c r="N71" s="32">
        <v>5.9125391863579388E-2</v>
      </c>
      <c r="O71" s="32">
        <v>6.2912780845435029E-2</v>
      </c>
      <c r="P71" s="32">
        <v>6.6700169827290684E-2</v>
      </c>
      <c r="Q71" s="32">
        <v>7.0487558809146297E-2</v>
      </c>
      <c r="R71" s="32">
        <v>7.4274947791001938E-2</v>
      </c>
      <c r="S71" s="32">
        <v>7.6794115204758262E-2</v>
      </c>
      <c r="T71" s="32">
        <v>7.694829859330482E-2</v>
      </c>
      <c r="U71" s="32">
        <v>7.7102481981851601E-2</v>
      </c>
      <c r="V71" s="32">
        <v>8.5924814154261411E-2</v>
      </c>
      <c r="W71" s="32">
        <v>9.5529910351087641E-2</v>
      </c>
      <c r="X71" s="33">
        <v>0.10255206215382007</v>
      </c>
      <c r="Y71" s="32">
        <v>4.0188446954301148E-2</v>
      </c>
      <c r="Z71" s="33">
        <v>2.4942909276482551E-2</v>
      </c>
    </row>
    <row r="72" spans="2:26" x14ac:dyDescent="0.25">
      <c r="B72" s="30">
        <v>69</v>
      </c>
      <c r="C72" s="32">
        <v>1.5787065121019118E-2</v>
      </c>
      <c r="D72" s="32">
        <v>1.5754312224051381E-2</v>
      </c>
      <c r="E72" s="32">
        <v>1.5632708453623786E-2</v>
      </c>
      <c r="F72" s="32">
        <v>1.5511104683196192E-2</v>
      </c>
      <c r="G72" s="32">
        <v>1.5389500912768618E-2</v>
      </c>
      <c r="H72" s="32">
        <v>1.5267897142341004E-2</v>
      </c>
      <c r="I72" s="32">
        <v>1.5146293371913404E-2</v>
      </c>
      <c r="J72" s="32">
        <v>1.5024689601485822E-2</v>
      </c>
      <c r="K72" s="32">
        <v>1.4903085831058229E-2</v>
      </c>
      <c r="L72" s="32">
        <v>1.4781482060630612E-2</v>
      </c>
      <c r="M72" s="32">
        <v>1.4659878290203033E-2</v>
      </c>
      <c r="N72" s="32">
        <v>1.4538274519775454E-2</v>
      </c>
      <c r="O72" s="32">
        <v>1.4416670749347863E-2</v>
      </c>
      <c r="P72" s="32">
        <v>1.4295066978920284E-2</v>
      </c>
      <c r="Q72" s="32">
        <v>1.4173463208492635E-2</v>
      </c>
      <c r="R72" s="32">
        <v>1.4051859438065053E-2</v>
      </c>
      <c r="S72" s="32">
        <v>1.4032649045731333E-2</v>
      </c>
      <c r="T72" s="32">
        <v>1.4204382183747932E-2</v>
      </c>
      <c r="U72" s="32">
        <v>1.4376115321764674E-2</v>
      </c>
      <c r="V72" s="32">
        <v>5.4803106652528341E-2</v>
      </c>
      <c r="W72" s="32">
        <v>9.9580320251429738E-2</v>
      </c>
      <c r="X72" s="33">
        <v>0.13038755047320993</v>
      </c>
      <c r="Y72" s="32">
        <v>1.5146293371913404E-2</v>
      </c>
      <c r="Z72" s="33">
        <v>0.10220910171270184</v>
      </c>
    </row>
    <row r="73" spans="2:26" x14ac:dyDescent="0.25">
      <c r="B73" s="30">
        <v>70</v>
      </c>
      <c r="C73" s="32">
        <v>6.1474807138785096E-3</v>
      </c>
      <c r="D73" s="32">
        <v>5.3965855434927367E-3</v>
      </c>
      <c r="E73" s="32">
        <v>1.6151107509014306E-3</v>
      </c>
      <c r="F73" s="32">
        <v>-2.1663640416898747E-3</v>
      </c>
      <c r="G73" s="32">
        <v>-5.9478388342810986E-3</v>
      </c>
      <c r="H73" s="32">
        <v>-9.7293136268724809E-3</v>
      </c>
      <c r="I73" s="32">
        <v>-1.3510788419463793E-2</v>
      </c>
      <c r="J73" s="32">
        <v>-1.7292263212055084E-2</v>
      </c>
      <c r="K73" s="32">
        <v>-2.1073738004646396E-2</v>
      </c>
      <c r="L73" s="32">
        <v>-2.4855212797237715E-2</v>
      </c>
      <c r="M73" s="32">
        <v>-2.8636687589829013E-2</v>
      </c>
      <c r="N73" s="32">
        <v>-3.2418162382420318E-2</v>
      </c>
      <c r="O73" s="32">
        <v>-3.6199637175011609E-2</v>
      </c>
      <c r="P73" s="32">
        <v>-3.9981111967602914E-2</v>
      </c>
      <c r="Q73" s="32">
        <v>-4.3762586760194275E-2</v>
      </c>
      <c r="R73" s="32">
        <v>-4.7544061552785601E-2</v>
      </c>
      <c r="S73" s="32">
        <v>-5.3167710556610265E-2</v>
      </c>
      <c r="T73" s="32">
        <v>-6.2226652486220682E-2</v>
      </c>
      <c r="U73" s="32">
        <v>-7.1285594415830933E-2</v>
      </c>
      <c r="V73" s="32">
        <v>-7.0626956651285155E-2</v>
      </c>
      <c r="W73" s="32">
        <v>-5.6963257732178724E-2</v>
      </c>
      <c r="X73" s="33">
        <v>-4.6447569251059972E-2</v>
      </c>
      <c r="Y73" s="32">
        <v>-1.3510788419463793E-2</v>
      </c>
      <c r="Z73" s="33">
        <v>-7.547415634393656E-2</v>
      </c>
    </row>
    <row r="74" spans="2:26" x14ac:dyDescent="0.25">
      <c r="B74" s="30">
        <v>71</v>
      </c>
      <c r="C74" s="32">
        <v>1.7972232178246821E-2</v>
      </c>
      <c r="D74" s="32">
        <v>2.0404970355882866E-2</v>
      </c>
      <c r="E74" s="32">
        <v>3.3244349177486483E-2</v>
      </c>
      <c r="F74" s="32">
        <v>4.6083727999090086E-2</v>
      </c>
      <c r="G74" s="32">
        <v>5.8923106820693752E-2</v>
      </c>
      <c r="H74" s="32">
        <v>7.1762485642297327E-2</v>
      </c>
      <c r="I74" s="32">
        <v>8.460186446390093E-2</v>
      </c>
      <c r="J74" s="32">
        <v>9.7441243285504534E-2</v>
      </c>
      <c r="K74" s="32">
        <v>0.11028062210710821</v>
      </c>
      <c r="L74" s="32">
        <v>0.12312000092871175</v>
      </c>
      <c r="M74" s="32">
        <v>0.13595937975031538</v>
      </c>
      <c r="N74" s="32">
        <v>0.14879875857191904</v>
      </c>
      <c r="O74" s="32">
        <v>0.1616381373935227</v>
      </c>
      <c r="P74" s="32">
        <v>0.17447751621512633</v>
      </c>
      <c r="Q74" s="32">
        <v>0.1873168950367298</v>
      </c>
      <c r="R74" s="32">
        <v>0.2001562738583334</v>
      </c>
      <c r="S74" s="32">
        <v>0.20997765918947772</v>
      </c>
      <c r="T74" s="32">
        <v>0.21417107968178067</v>
      </c>
      <c r="U74" s="32">
        <v>0.21836450017408432</v>
      </c>
      <c r="V74" s="32">
        <v>0.21655553325091659</v>
      </c>
      <c r="W74" s="32">
        <v>0.20855550228313124</v>
      </c>
      <c r="X74" s="33">
        <v>0.19433808910847006</v>
      </c>
      <c r="Y74" s="32">
        <v>8.460186446390093E-2</v>
      </c>
      <c r="Z74" s="33">
        <v>0.19357439140081345</v>
      </c>
    </row>
    <row r="75" spans="2:26" x14ac:dyDescent="0.25">
      <c r="B75" s="30">
        <v>72</v>
      </c>
      <c r="C75" s="32">
        <v>1.2660031379595772E-2</v>
      </c>
      <c r="D75" s="32">
        <v>1.5838422929727359E-2</v>
      </c>
      <c r="E75" s="32">
        <v>3.2578823110212055E-2</v>
      </c>
      <c r="F75" s="32">
        <v>4.9319223290696726E-2</v>
      </c>
      <c r="G75" s="32">
        <v>6.6059623471181481E-2</v>
      </c>
      <c r="H75" s="32">
        <v>8.2800023651666096E-2</v>
      </c>
      <c r="I75" s="32">
        <v>9.9540423832150809E-2</v>
      </c>
      <c r="J75" s="32">
        <v>0.11628082401263544</v>
      </c>
      <c r="K75" s="32">
        <v>0.13302122419312021</v>
      </c>
      <c r="L75" s="32">
        <v>0.14976162437360485</v>
      </c>
      <c r="M75" s="32">
        <v>0.16650202455408952</v>
      </c>
      <c r="N75" s="32">
        <v>0.18324242473457428</v>
      </c>
      <c r="O75" s="32">
        <v>0.19998282491505903</v>
      </c>
      <c r="P75" s="32">
        <v>0.21672322509554373</v>
      </c>
      <c r="Q75" s="32">
        <v>0.23346362527602826</v>
      </c>
      <c r="R75" s="32">
        <v>0.25020402545651288</v>
      </c>
      <c r="S75" s="32">
        <v>0.26222485628092224</v>
      </c>
      <c r="T75" s="32">
        <v>0.26544461762839816</v>
      </c>
      <c r="U75" s="32">
        <v>0.26866437897587486</v>
      </c>
      <c r="V75" s="32">
        <v>0.218106903577862</v>
      </c>
      <c r="W75" s="32">
        <v>0.15720685478259566</v>
      </c>
      <c r="X75" s="33">
        <v>0.10395134079456003</v>
      </c>
      <c r="Y75" s="32">
        <v>9.9540423832150809E-2</v>
      </c>
      <c r="Z75" s="33">
        <v>0.34233876923322604</v>
      </c>
    </row>
    <row r="76" spans="2:26" x14ac:dyDescent="0.25">
      <c r="B76" s="30">
        <v>73</v>
      </c>
      <c r="C76" s="32">
        <v>2.1122335369200749E-2</v>
      </c>
      <c r="D76" s="32">
        <v>2.3370003705389383E-2</v>
      </c>
      <c r="E76" s="32">
        <v>3.4592734631975368E-2</v>
      </c>
      <c r="F76" s="32">
        <v>4.5815465558561343E-2</v>
      </c>
      <c r="G76" s="32">
        <v>5.7038196485147089E-2</v>
      </c>
      <c r="H76" s="32">
        <v>6.8260927411733285E-2</v>
      </c>
      <c r="I76" s="32">
        <v>7.9483658338319274E-2</v>
      </c>
      <c r="J76" s="32">
        <v>9.0706389264905193E-2</v>
      </c>
      <c r="K76" s="32">
        <v>0.10192912019149117</v>
      </c>
      <c r="L76" s="32">
        <v>0.11315185111807721</v>
      </c>
      <c r="M76" s="32">
        <v>0.12437458204466315</v>
      </c>
      <c r="N76" s="32">
        <v>0.13559731297124916</v>
      </c>
      <c r="O76" s="32">
        <v>0.14682004389783504</v>
      </c>
      <c r="P76" s="32">
        <v>0.15804277482442103</v>
      </c>
      <c r="Q76" s="32">
        <v>0.16926550575100716</v>
      </c>
      <c r="R76" s="32">
        <v>0.18048823667759323</v>
      </c>
      <c r="S76" s="32">
        <v>0.19802275604732697</v>
      </c>
      <c r="T76" s="32">
        <v>0.22732752062817174</v>
      </c>
      <c r="U76" s="32">
        <v>0.25663228520901621</v>
      </c>
      <c r="V76" s="32">
        <v>0.31153112323306231</v>
      </c>
      <c r="W76" s="32">
        <v>0.33084244878188296</v>
      </c>
      <c r="X76" s="33">
        <v>0.34285915482044005</v>
      </c>
      <c r="Y76" s="32">
        <v>7.9483658338319274E-2</v>
      </c>
      <c r="Z76" s="33">
        <v>0.27340414980649652</v>
      </c>
    </row>
    <row r="77" spans="2:26" x14ac:dyDescent="0.25">
      <c r="B77" s="30">
        <v>74</v>
      </c>
      <c r="C77" s="32">
        <v>1.4688494790351246E-2</v>
      </c>
      <c r="D77" s="32">
        <v>1.7083533038183302E-2</v>
      </c>
      <c r="E77" s="32">
        <v>2.9509632680663769E-2</v>
      </c>
      <c r="F77" s="32">
        <v>4.1935732323144223E-2</v>
      </c>
      <c r="G77" s="32">
        <v>5.436183196562476E-2</v>
      </c>
      <c r="H77" s="32">
        <v>6.6787931608105144E-2</v>
      </c>
      <c r="I77" s="32">
        <v>7.9214031250585612E-2</v>
      </c>
      <c r="J77" s="32">
        <v>9.1640130893066052E-2</v>
      </c>
      <c r="K77" s="32">
        <v>0.10406623053554656</v>
      </c>
      <c r="L77" s="32">
        <v>0.11649233017802697</v>
      </c>
      <c r="M77" s="32">
        <v>0.12891842982050744</v>
      </c>
      <c r="N77" s="32">
        <v>0.14134452946298795</v>
      </c>
      <c r="O77" s="32">
        <v>0.15377062910546846</v>
      </c>
      <c r="P77" s="32">
        <v>0.16619672874794891</v>
      </c>
      <c r="Q77" s="32">
        <v>0.17862282839042926</v>
      </c>
      <c r="R77" s="32">
        <v>0.19104892803290971</v>
      </c>
      <c r="S77" s="32">
        <v>0.19955153605875053</v>
      </c>
      <c r="T77" s="32">
        <v>0.20073760316634834</v>
      </c>
      <c r="U77" s="32">
        <v>0.20192367027394675</v>
      </c>
      <c r="V77" s="32">
        <v>0.20495330601600653</v>
      </c>
      <c r="W77" s="32">
        <v>0.20663439955448246</v>
      </c>
      <c r="X77" s="33">
        <v>0.20289707767962994</v>
      </c>
      <c r="Y77" s="32">
        <v>7.9214031250585612E-2</v>
      </c>
      <c r="Z77" s="33">
        <v>0.16655654767752001</v>
      </c>
    </row>
    <row r="78" spans="2:26" x14ac:dyDescent="0.25">
      <c r="B78" s="30">
        <v>75</v>
      </c>
      <c r="C78" s="32">
        <v>1.8985234094204322E-2</v>
      </c>
      <c r="D78" s="32">
        <v>2.2586551060997443E-2</v>
      </c>
      <c r="E78" s="32">
        <v>4.0847769452567205E-2</v>
      </c>
      <c r="F78" s="32">
        <v>5.9108987844136957E-2</v>
      </c>
      <c r="G78" s="32">
        <v>7.7370206235706604E-2</v>
      </c>
      <c r="H78" s="32">
        <v>9.563142462727646E-2</v>
      </c>
      <c r="I78" s="32">
        <v>0.1138926430188462</v>
      </c>
      <c r="J78" s="32">
        <v>0.13215386141041593</v>
      </c>
      <c r="K78" s="32">
        <v>0.15041507980198571</v>
      </c>
      <c r="L78" s="32">
        <v>0.16867629819355548</v>
      </c>
      <c r="M78" s="32">
        <v>0.1869375165851252</v>
      </c>
      <c r="N78" s="32">
        <v>0.205198734976695</v>
      </c>
      <c r="O78" s="32">
        <v>0.22345995336826471</v>
      </c>
      <c r="P78" s="32">
        <v>0.24172117175983446</v>
      </c>
      <c r="Q78" s="32">
        <v>0.25998239015140423</v>
      </c>
      <c r="R78" s="32">
        <v>0.27824360854297403</v>
      </c>
      <c r="S78" s="32">
        <v>0.29741253798659445</v>
      </c>
      <c r="T78" s="32">
        <v>0.31827417018153614</v>
      </c>
      <c r="U78" s="32">
        <v>0.33913580237647795</v>
      </c>
      <c r="V78" s="32">
        <v>0.3513838771938872</v>
      </c>
      <c r="W78" s="32">
        <v>0.33524754288652059</v>
      </c>
      <c r="X78" s="33">
        <v>0.32045114624499993</v>
      </c>
      <c r="Y78" s="32">
        <v>0.1138926430188462</v>
      </c>
      <c r="Z78" s="33">
        <v>0.32327697733640809</v>
      </c>
    </row>
    <row r="79" spans="2:26" x14ac:dyDescent="0.25">
      <c r="B79" s="30">
        <v>76</v>
      </c>
      <c r="C79" s="32">
        <v>1.155992126160261E-2</v>
      </c>
      <c r="D79" s="32">
        <v>1.318574069300767E-2</v>
      </c>
      <c r="E79" s="32">
        <v>2.1202109651434511E-2</v>
      </c>
      <c r="F79" s="32">
        <v>2.9218478609861348E-2</v>
      </c>
      <c r="G79" s="32">
        <v>3.723484756828814E-2</v>
      </c>
      <c r="H79" s="32">
        <v>4.5251216526715009E-2</v>
      </c>
      <c r="I79" s="32">
        <v>5.3267585485141843E-2</v>
      </c>
      <c r="J79" s="32">
        <v>6.1283954443568649E-2</v>
      </c>
      <c r="K79" s="32">
        <v>6.9300323401995489E-2</v>
      </c>
      <c r="L79" s="32">
        <v>7.7316692360422365E-2</v>
      </c>
      <c r="M79" s="32">
        <v>8.5333061318849157E-2</v>
      </c>
      <c r="N79" s="32">
        <v>9.3349430277276005E-2</v>
      </c>
      <c r="O79" s="32">
        <v>0.10136579923570281</v>
      </c>
      <c r="P79" s="32">
        <v>0.10938216819412963</v>
      </c>
      <c r="Q79" s="32">
        <v>0.11739853715255652</v>
      </c>
      <c r="R79" s="32">
        <v>0.12541490611098335</v>
      </c>
      <c r="S79" s="32">
        <v>0.13272385800688877</v>
      </c>
      <c r="T79" s="32">
        <v>0.13871361608516244</v>
      </c>
      <c r="U79" s="32">
        <v>0.14470337416343612</v>
      </c>
      <c r="V79" s="32">
        <v>0.11710902981431856</v>
      </c>
      <c r="W79" s="32">
        <v>7.7828607405232092E-2</v>
      </c>
      <c r="X79" s="33">
        <v>5.2453285336490074E-2</v>
      </c>
      <c r="Y79" s="32">
        <v>5.3267585485141843E-2</v>
      </c>
      <c r="Z79" s="33">
        <v>0.1814694927096395</v>
      </c>
    </row>
    <row r="80" spans="2:26" x14ac:dyDescent="0.25">
      <c r="B80" s="30">
        <v>77</v>
      </c>
      <c r="C80" s="32">
        <v>8.2781550966473157E-3</v>
      </c>
      <c r="D80" s="32">
        <v>7.5741997938555822E-3</v>
      </c>
      <c r="E80" s="32">
        <v>3.7821682414263921E-3</v>
      </c>
      <c r="F80" s="32">
        <v>-9.8633110027931091E-6</v>
      </c>
      <c r="G80" s="32">
        <v>-3.801894863431981E-3</v>
      </c>
      <c r="H80" s="32">
        <v>-7.5939264158611753E-3</v>
      </c>
      <c r="I80" s="32">
        <v>-1.1385957968290361E-2</v>
      </c>
      <c r="J80" s="32">
        <v>-1.5177989520719554E-2</v>
      </c>
      <c r="K80" s="32">
        <v>-1.8970021073148761E-2</v>
      </c>
      <c r="L80" s="32">
        <v>-2.2762052625577917E-2</v>
      </c>
      <c r="M80" s="32">
        <v>-2.6554084178007122E-2</v>
      </c>
      <c r="N80" s="32">
        <v>-3.0346115730436329E-2</v>
      </c>
      <c r="O80" s="32">
        <v>-3.4138147282865537E-2</v>
      </c>
      <c r="P80" s="32">
        <v>-3.7930178835294745E-2</v>
      </c>
      <c r="Q80" s="32">
        <v>-4.172221038772387E-2</v>
      </c>
      <c r="R80" s="32">
        <v>-4.5514241940153063E-2</v>
      </c>
      <c r="S80" s="32">
        <v>-4.9207512949654142E-2</v>
      </c>
      <c r="T80" s="32">
        <v>-5.2716614952554933E-2</v>
      </c>
      <c r="U80" s="32">
        <v>-5.6225716955455862E-2</v>
      </c>
      <c r="V80" s="32">
        <v>-7.0327425532892826E-2</v>
      </c>
      <c r="W80" s="32">
        <v>-8.1023395039447582E-2</v>
      </c>
      <c r="X80" s="33">
        <v>-8.4636563181876956E-2</v>
      </c>
      <c r="Y80" s="32">
        <v>-1.1385957968290361E-2</v>
      </c>
      <c r="Z80" s="33">
        <v>-6.8656791651249743E-2</v>
      </c>
    </row>
    <row r="81" spans="2:26" x14ac:dyDescent="0.25">
      <c r="B81" s="30">
        <v>78</v>
      </c>
      <c r="C81" s="32">
        <v>2.2198983036990649E-2</v>
      </c>
      <c r="D81" s="32">
        <v>2.3832392027480949E-2</v>
      </c>
      <c r="E81" s="32">
        <v>3.2063453357583087E-2</v>
      </c>
      <c r="F81" s="32">
        <v>4.0294514687685218E-2</v>
      </c>
      <c r="G81" s="32">
        <v>4.8525576017787314E-2</v>
      </c>
      <c r="H81" s="32">
        <v>5.675663734788948E-2</v>
      </c>
      <c r="I81" s="32">
        <v>6.4987698677991632E-2</v>
      </c>
      <c r="J81" s="32">
        <v>7.3218760008093742E-2</v>
      </c>
      <c r="K81" s="32">
        <v>8.1449821338195894E-2</v>
      </c>
      <c r="L81" s="32">
        <v>8.9680882668298031E-2</v>
      </c>
      <c r="M81" s="32">
        <v>9.7911943998400155E-2</v>
      </c>
      <c r="N81" s="32">
        <v>0.10614300532850231</v>
      </c>
      <c r="O81" s="32">
        <v>0.11437406665860443</v>
      </c>
      <c r="P81" s="32">
        <v>0.12260512798870657</v>
      </c>
      <c r="Q81" s="32">
        <v>0.13083618931880872</v>
      </c>
      <c r="R81" s="32">
        <v>0.13906725064891085</v>
      </c>
      <c r="S81" s="32">
        <v>0.14756694181568253</v>
      </c>
      <c r="T81" s="32">
        <v>0.15656757484340234</v>
      </c>
      <c r="U81" s="32">
        <v>0.16556820787112231</v>
      </c>
      <c r="V81" s="32">
        <v>0.1740596062538482</v>
      </c>
      <c r="W81" s="32">
        <v>0.17066925650844147</v>
      </c>
      <c r="X81" s="33">
        <v>0.16754043686389997</v>
      </c>
      <c r="Y81" s="32">
        <v>6.4987698677991632E-2</v>
      </c>
      <c r="Z81" s="33">
        <v>0.18387160161733954</v>
      </c>
    </row>
    <row r="82" spans="2:26" x14ac:dyDescent="0.25">
      <c r="B82" s="30">
        <v>79</v>
      </c>
      <c r="C82" s="32">
        <v>8.6997014553052664E-3</v>
      </c>
      <c r="D82" s="32">
        <v>1.1962680816257053E-2</v>
      </c>
      <c r="E82" s="32">
        <v>2.8210142098096747E-2</v>
      </c>
      <c r="F82" s="32">
        <v>4.4457603379936428E-2</v>
      </c>
      <c r="G82" s="32">
        <v>6.0705064661775963E-2</v>
      </c>
      <c r="H82" s="32">
        <v>7.695252594361579E-2</v>
      </c>
      <c r="I82" s="32">
        <v>9.31999872254555E-2</v>
      </c>
      <c r="J82" s="32">
        <v>0.10944744850729513</v>
      </c>
      <c r="K82" s="32">
        <v>0.12569490978913483</v>
      </c>
      <c r="L82" s="32">
        <v>0.14194237107097457</v>
      </c>
      <c r="M82" s="32">
        <v>0.1581898323528142</v>
      </c>
      <c r="N82" s="32">
        <v>0.17443729363465393</v>
      </c>
      <c r="O82" s="32">
        <v>0.19068475491649353</v>
      </c>
      <c r="P82" s="32">
        <v>0.20693221619833319</v>
      </c>
      <c r="Q82" s="32">
        <v>0.22317967748017298</v>
      </c>
      <c r="R82" s="32">
        <v>0.23942713876201277</v>
      </c>
      <c r="S82" s="32">
        <v>0.25773091172412327</v>
      </c>
      <c r="T82" s="32">
        <v>0.27986930191481602</v>
      </c>
      <c r="U82" s="32">
        <v>0.30200769210550865</v>
      </c>
      <c r="V82" s="32">
        <v>0.31339826261602799</v>
      </c>
      <c r="W82" s="32">
        <v>0.29448458307082781</v>
      </c>
      <c r="X82" s="33">
        <v>0.28208757030963993</v>
      </c>
      <c r="Y82" s="32">
        <v>9.31999872254555E-2</v>
      </c>
      <c r="Z82" s="33">
        <v>0.18899916867017549</v>
      </c>
    </row>
    <row r="83" spans="2:26" x14ac:dyDescent="0.25">
      <c r="B83" s="30">
        <v>80</v>
      </c>
      <c r="C83" s="32">
        <v>9.1391914592238947E-3</v>
      </c>
      <c r="D83" s="32">
        <v>9.3806974095127556E-3</v>
      </c>
      <c r="E83" s="32">
        <v>1.0712318457571101E-2</v>
      </c>
      <c r="F83" s="32">
        <v>1.2043939505629445E-2</v>
      </c>
      <c r="G83" s="32">
        <v>1.3375560553687896E-2</v>
      </c>
      <c r="H83" s="32">
        <v>1.4707181601746137E-2</v>
      </c>
      <c r="I83" s="32">
        <v>1.6038802649804479E-2</v>
      </c>
      <c r="J83" s="32">
        <v>1.7370423697862826E-2</v>
      </c>
      <c r="K83" s="32">
        <v>1.8702044745921187E-2</v>
      </c>
      <c r="L83" s="32">
        <v>2.0033665793979506E-2</v>
      </c>
      <c r="M83" s="32">
        <v>2.1365286842037857E-2</v>
      </c>
      <c r="N83" s="32">
        <v>2.2696907890096214E-2</v>
      </c>
      <c r="O83" s="32">
        <v>2.40285289381546E-2</v>
      </c>
      <c r="P83" s="32">
        <v>2.5360149986212929E-2</v>
      </c>
      <c r="Q83" s="32">
        <v>2.6691771034271179E-2</v>
      </c>
      <c r="R83" s="32">
        <v>2.8023392082329499E-2</v>
      </c>
      <c r="S83" s="32">
        <v>2.5648714809723153E-2</v>
      </c>
      <c r="T83" s="32">
        <v>1.6362519438453255E-2</v>
      </c>
      <c r="U83" s="32">
        <v>7.0763240671837292E-3</v>
      </c>
      <c r="V83" s="32">
        <v>-1.3895790931433749E-2</v>
      </c>
      <c r="W83" s="32">
        <v>-2.3997248604141437E-2</v>
      </c>
      <c r="X83" s="33">
        <v>-3.1609171748161025E-2</v>
      </c>
      <c r="Y83" s="32">
        <v>1.6038802649804479E-2</v>
      </c>
      <c r="Z83" s="33">
        <v>2.4836878573893984E-2</v>
      </c>
    </row>
    <row r="84" spans="2:26" x14ac:dyDescent="0.25">
      <c r="B84" s="30">
        <v>81</v>
      </c>
      <c r="C84" s="32">
        <v>1.0551386704394341E-2</v>
      </c>
      <c r="D84" s="32">
        <v>1.061632761076634E-2</v>
      </c>
      <c r="E84" s="32">
        <v>1.0635724640525288E-2</v>
      </c>
      <c r="F84" s="32">
        <v>1.0655121670284231E-2</v>
      </c>
      <c r="G84" s="32">
        <v>1.0674518700043139E-2</v>
      </c>
      <c r="H84" s="32">
        <v>1.0693915729802108E-2</v>
      </c>
      <c r="I84" s="32">
        <v>1.0713312759561057E-2</v>
      </c>
      <c r="J84" s="32">
        <v>1.073270978931997E-2</v>
      </c>
      <c r="K84" s="32">
        <v>1.0752106819078903E-2</v>
      </c>
      <c r="L84" s="32">
        <v>1.0771503848837913E-2</v>
      </c>
      <c r="M84" s="32">
        <v>1.0790900878596799E-2</v>
      </c>
      <c r="N84" s="32">
        <v>1.0810297908355714E-2</v>
      </c>
      <c r="O84" s="32">
        <v>1.0829694938114634E-2</v>
      </c>
      <c r="P84" s="32">
        <v>1.0849091967873536E-2</v>
      </c>
      <c r="Q84" s="32">
        <v>1.0868488997632602E-2</v>
      </c>
      <c r="R84" s="32">
        <v>1.0887886027391543E-2</v>
      </c>
      <c r="S84" s="32">
        <v>1.0375536710519976E-2</v>
      </c>
      <c r="T84" s="32">
        <v>8.8715849427222007E-3</v>
      </c>
      <c r="U84" s="32">
        <v>7.3676331749241795E-3</v>
      </c>
      <c r="V84" s="32">
        <v>-6.8590578461298152E-2</v>
      </c>
      <c r="W84" s="32">
        <v>-0.15103632358586272</v>
      </c>
      <c r="X84" s="33">
        <v>-0.20423209083080296</v>
      </c>
      <c r="Y84" s="32">
        <v>1.0713312759561057E-2</v>
      </c>
      <c r="Z84" s="33">
        <v>-5.6216262185573199E-2</v>
      </c>
    </row>
    <row r="85" spans="2:26" x14ac:dyDescent="0.25">
      <c r="B85" s="30">
        <v>82</v>
      </c>
      <c r="C85" s="32">
        <v>1.2903686355260584E-2</v>
      </c>
      <c r="D85" s="32">
        <v>1.1880780676229183E-2</v>
      </c>
      <c r="E85" s="32">
        <v>6.6558798889684787E-3</v>
      </c>
      <c r="F85" s="32">
        <v>1.4309791017077752E-3</v>
      </c>
      <c r="G85" s="32">
        <v>-3.7939216855528406E-3</v>
      </c>
      <c r="H85" s="32">
        <v>-9.0188224728136313E-3</v>
      </c>
      <c r="I85" s="32">
        <v>-1.4243723260074339E-2</v>
      </c>
      <c r="J85" s="32">
        <v>-1.9468624047335032E-2</v>
      </c>
      <c r="K85" s="32">
        <v>-2.4693524834595741E-2</v>
      </c>
      <c r="L85" s="32">
        <v>-2.9918425621856454E-2</v>
      </c>
      <c r="M85" s="32">
        <v>-3.5143326409117159E-2</v>
      </c>
      <c r="N85" s="32">
        <v>-4.0368227196377865E-2</v>
      </c>
      <c r="O85" s="32">
        <v>-4.559312798363855E-2</v>
      </c>
      <c r="P85" s="32">
        <v>-5.0818028770899276E-2</v>
      </c>
      <c r="Q85" s="32">
        <v>-5.6042929558160023E-2</v>
      </c>
      <c r="R85" s="32">
        <v>-6.126783034542075E-2</v>
      </c>
      <c r="S85" s="32">
        <v>-6.8718109007645203E-2</v>
      </c>
      <c r="T85" s="32">
        <v>-8.0318280130878966E-2</v>
      </c>
      <c r="U85" s="32">
        <v>-9.191845125411259E-2</v>
      </c>
      <c r="V85" s="32">
        <v>-0.10835992859567349</v>
      </c>
      <c r="W85" s="32">
        <v>-0.11011291911036516</v>
      </c>
      <c r="X85" s="33">
        <v>-0.109104925513267</v>
      </c>
      <c r="Y85" s="32">
        <v>-1.4243723260074339E-2</v>
      </c>
      <c r="Z85" s="33">
        <v>-5.5865935885905729E-2</v>
      </c>
    </row>
    <row r="86" spans="2:26" x14ac:dyDescent="0.25">
      <c r="B86" s="30">
        <v>83</v>
      </c>
      <c r="C86" s="32">
        <v>2.175909049647343E-2</v>
      </c>
      <c r="D86" s="32">
        <v>2.3986372342325504E-2</v>
      </c>
      <c r="E86" s="32">
        <v>3.5551060602910765E-2</v>
      </c>
      <c r="F86" s="32">
        <v>4.711574886349601E-2</v>
      </c>
      <c r="G86" s="32">
        <v>5.8680437124081192E-2</v>
      </c>
      <c r="H86" s="32">
        <v>7.0245125384666512E-2</v>
      </c>
      <c r="I86" s="32">
        <v>8.1809813645251764E-2</v>
      </c>
      <c r="J86" s="32">
        <v>9.3374501905836987E-2</v>
      </c>
      <c r="K86" s="32">
        <v>0.10493919016642228</v>
      </c>
      <c r="L86" s="32">
        <v>0.11650387842700752</v>
      </c>
      <c r="M86" s="32">
        <v>0.12806856668759278</v>
      </c>
      <c r="N86" s="32">
        <v>0.13963325494817805</v>
      </c>
      <c r="O86" s="32">
        <v>0.15119794320876331</v>
      </c>
      <c r="P86" s="32">
        <v>0.16276263146934858</v>
      </c>
      <c r="Q86" s="32">
        <v>0.17432731972993382</v>
      </c>
      <c r="R86" s="32">
        <v>0.18589200799051905</v>
      </c>
      <c r="S86" s="32">
        <v>0.19819785609927656</v>
      </c>
      <c r="T86" s="32">
        <v>0.21188582169061371</v>
      </c>
      <c r="U86" s="32">
        <v>0.22557378728195104</v>
      </c>
      <c r="V86" s="32">
        <v>0.23411829986861693</v>
      </c>
      <c r="W86" s="32">
        <v>0.22409668275721417</v>
      </c>
      <c r="X86" s="33">
        <v>0.21080148804188004</v>
      </c>
      <c r="Y86" s="32">
        <v>8.1809813645251764E-2</v>
      </c>
      <c r="Z86" s="33">
        <v>0.30764848450421906</v>
      </c>
    </row>
    <row r="87" spans="2:26" x14ac:dyDescent="0.25">
      <c r="B87" s="30">
        <v>84</v>
      </c>
      <c r="C87" s="32">
        <v>1.1907104602410594E-2</v>
      </c>
      <c r="D87" s="32">
        <v>1.1529158542655172E-2</v>
      </c>
      <c r="E87" s="32">
        <v>9.2321874852956225E-3</v>
      </c>
      <c r="F87" s="32">
        <v>6.9352164279360817E-3</v>
      </c>
      <c r="G87" s="32">
        <v>4.6382453705764133E-3</v>
      </c>
      <c r="H87" s="32">
        <v>2.3412743132169723E-3</v>
      </c>
      <c r="I87" s="32">
        <v>4.4303255857422799E-5</v>
      </c>
      <c r="J87" s="32">
        <v>-2.2526678015021241E-3</v>
      </c>
      <c r="K87" s="32">
        <v>-4.5496388588617031E-3</v>
      </c>
      <c r="L87" s="32">
        <v>-6.84660991622121E-3</v>
      </c>
      <c r="M87" s="32">
        <v>-9.1435809735807734E-3</v>
      </c>
      <c r="N87" s="32">
        <v>-1.1440552030940342E-2</v>
      </c>
      <c r="O87" s="32">
        <v>-1.3737523088299959E-2</v>
      </c>
      <c r="P87" s="32">
        <v>-1.6034494145659495E-2</v>
      </c>
      <c r="Q87" s="32">
        <v>-1.8331465203018909E-2</v>
      </c>
      <c r="R87" s="32">
        <v>-2.0628436260378413E-2</v>
      </c>
      <c r="S87" s="32">
        <v>-1.8514259561603894E-2</v>
      </c>
      <c r="T87" s="32">
        <v>-8.1741590664599229E-3</v>
      </c>
      <c r="U87" s="32">
        <v>2.1659414286836036E-3</v>
      </c>
      <c r="V87" s="32">
        <v>4.5747660305611296E-2</v>
      </c>
      <c r="W87" s="32">
        <v>7.9524478549199099E-2</v>
      </c>
      <c r="X87" s="33">
        <v>0.10774446117877989</v>
      </c>
      <c r="Y87" s="32">
        <v>4.4303255857422799E-5</v>
      </c>
      <c r="Z87" s="33">
        <v>-4.2201317751406744E-2</v>
      </c>
    </row>
    <row r="88" spans="2:26" x14ac:dyDescent="0.25">
      <c r="B88" s="30">
        <v>85</v>
      </c>
      <c r="C88" s="32">
        <v>1.4937552522358136E-2</v>
      </c>
      <c r="D88" s="32">
        <v>1.6793102143310274E-2</v>
      </c>
      <c r="E88" s="32">
        <v>2.6211700721105829E-2</v>
      </c>
      <c r="F88" s="32">
        <v>3.563029929890138E-2</v>
      </c>
      <c r="G88" s="32">
        <v>4.5048897876697087E-2</v>
      </c>
      <c r="H88" s="32">
        <v>5.4467496454492476E-2</v>
      </c>
      <c r="I88" s="32">
        <v>6.3886095032288037E-2</v>
      </c>
      <c r="J88" s="32">
        <v>7.3304693610083571E-2</v>
      </c>
      <c r="K88" s="32">
        <v>8.272329218787916E-2</v>
      </c>
      <c r="L88" s="32">
        <v>9.2141890765674667E-2</v>
      </c>
      <c r="M88" s="32">
        <v>0.10156048934347021</v>
      </c>
      <c r="N88" s="32">
        <v>0.11097908792126582</v>
      </c>
      <c r="O88" s="32">
        <v>0.12039768649906141</v>
      </c>
      <c r="P88" s="32">
        <v>0.12981628507685694</v>
      </c>
      <c r="Q88" s="32">
        <v>0.13923488365465231</v>
      </c>
      <c r="R88" s="32">
        <v>0.14865348223244787</v>
      </c>
      <c r="S88" s="32">
        <v>0.15161455826179862</v>
      </c>
      <c r="T88" s="32">
        <v>0.14253362360969415</v>
      </c>
      <c r="U88" s="32">
        <v>0.13345268895759038</v>
      </c>
      <c r="V88" s="32">
        <v>0.11688156895933383</v>
      </c>
      <c r="W88" s="32">
        <v>0.11138839132441081</v>
      </c>
      <c r="X88" s="33">
        <v>0.10803449738026005</v>
      </c>
      <c r="Y88" s="32">
        <v>6.3886095032288037E-2</v>
      </c>
      <c r="Z88" s="33">
        <v>0.13988227704763356</v>
      </c>
    </row>
    <row r="89" spans="2:26" x14ac:dyDescent="0.25">
      <c r="B89" s="30">
        <v>86</v>
      </c>
      <c r="C89" s="32">
        <v>1.9340444145430197E-2</v>
      </c>
      <c r="D89" s="32">
        <v>2.0359845795587941E-2</v>
      </c>
      <c r="E89" s="32">
        <v>2.5230219733473894E-2</v>
      </c>
      <c r="F89" s="32">
        <v>3.0100593671359845E-2</v>
      </c>
      <c r="G89" s="32">
        <v>3.4970967609245701E-2</v>
      </c>
      <c r="H89" s="32">
        <v>3.9841341547131731E-2</v>
      </c>
      <c r="I89" s="32">
        <v>4.4711715485017692E-2</v>
      </c>
      <c r="J89" s="32">
        <v>4.9582089422903625E-2</v>
      </c>
      <c r="K89" s="32">
        <v>5.4452463360789564E-2</v>
      </c>
      <c r="L89" s="32">
        <v>5.9322837298675546E-2</v>
      </c>
      <c r="M89" s="32">
        <v>6.4193211236561479E-2</v>
      </c>
      <c r="N89" s="32">
        <v>6.9063585174447426E-2</v>
      </c>
      <c r="O89" s="32">
        <v>7.3933959112333317E-2</v>
      </c>
      <c r="P89" s="32">
        <v>7.8804333050219277E-2</v>
      </c>
      <c r="Q89" s="32">
        <v>8.3674706988105321E-2</v>
      </c>
      <c r="R89" s="32">
        <v>8.8545080925991296E-2</v>
      </c>
      <c r="S89" s="32">
        <v>9.6027359119150113E-2</v>
      </c>
      <c r="T89" s="32">
        <v>0.10838032552206367</v>
      </c>
      <c r="U89" s="32">
        <v>0.120733291924977</v>
      </c>
      <c r="V89" s="32">
        <v>0.15123914095674101</v>
      </c>
      <c r="W89" s="32">
        <v>0.16758070790246998</v>
      </c>
      <c r="X89" s="33">
        <v>0.18173492538928993</v>
      </c>
      <c r="Y89" s="32">
        <v>4.4711715485017692E-2</v>
      </c>
      <c r="Z89" s="33">
        <v>9.4556026256081921E-2</v>
      </c>
    </row>
    <row r="90" spans="2:26" x14ac:dyDescent="0.25">
      <c r="B90" s="30">
        <v>87</v>
      </c>
      <c r="C90" s="32">
        <v>1.5849753369741371E-2</v>
      </c>
      <c r="D90" s="32">
        <v>1.6047594145783717E-2</v>
      </c>
      <c r="E90" s="32">
        <v>1.7452728582899993E-2</v>
      </c>
      <c r="F90" s="32">
        <v>1.8857863020016258E-2</v>
      </c>
      <c r="G90" s="32">
        <v>2.0262997457132587E-2</v>
      </c>
      <c r="H90" s="32">
        <v>2.1668131894248804E-2</v>
      </c>
      <c r="I90" s="32">
        <v>2.3073266331365073E-2</v>
      </c>
      <c r="J90" s="32">
        <v>2.4478400768481349E-2</v>
      </c>
      <c r="K90" s="32">
        <v>2.5883535205597642E-2</v>
      </c>
      <c r="L90" s="32">
        <v>2.7288669642713873E-2</v>
      </c>
      <c r="M90" s="32">
        <v>2.8693804079830167E-2</v>
      </c>
      <c r="N90" s="32">
        <v>3.0098938516946463E-2</v>
      </c>
      <c r="O90" s="32">
        <v>3.1504072954062774E-2</v>
      </c>
      <c r="P90" s="32">
        <v>3.2909207391179057E-2</v>
      </c>
      <c r="Q90" s="32">
        <v>3.4314341828295222E-2</v>
      </c>
      <c r="R90" s="32">
        <v>3.5719476265411464E-2</v>
      </c>
      <c r="S90" s="32">
        <v>3.5288162234255085E-2</v>
      </c>
      <c r="T90" s="32">
        <v>3.1432232662854456E-2</v>
      </c>
      <c r="U90" s="32">
        <v>2.7576303091454205E-2</v>
      </c>
      <c r="V90" s="32">
        <v>1.8718382248831461E-2</v>
      </c>
      <c r="W90" s="32">
        <v>1.4357303837147582E-2</v>
      </c>
      <c r="X90" s="33">
        <v>5.7500659227400774E-3</v>
      </c>
      <c r="Y90" s="32">
        <v>2.3073266331365073E-2</v>
      </c>
      <c r="Z90" s="33">
        <v>2.7179466283319808E-2</v>
      </c>
    </row>
    <row r="91" spans="2:26" x14ac:dyDescent="0.25">
      <c r="B91" s="30">
        <v>88</v>
      </c>
      <c r="C91" s="32">
        <v>1.7157593023930634E-2</v>
      </c>
      <c r="D91" s="32">
        <v>1.8148402043760923E-2</v>
      </c>
      <c r="E91" s="32">
        <v>2.3213393486154907E-2</v>
      </c>
      <c r="F91" s="32">
        <v>2.8278384928548866E-2</v>
      </c>
      <c r="G91" s="32">
        <v>3.3343376370942923E-2</v>
      </c>
      <c r="H91" s="32">
        <v>3.8408367813336806E-2</v>
      </c>
      <c r="I91" s="32">
        <v>4.3473359255730794E-2</v>
      </c>
      <c r="J91" s="32">
        <v>4.853835069812474E-2</v>
      </c>
      <c r="K91" s="32">
        <v>5.3603342140518734E-2</v>
      </c>
      <c r="L91" s="32">
        <v>5.8668333582912693E-2</v>
      </c>
      <c r="M91" s="32">
        <v>6.3733325025306653E-2</v>
      </c>
      <c r="N91" s="32">
        <v>6.879831646770064E-2</v>
      </c>
      <c r="O91" s="32">
        <v>7.3863307910094642E-2</v>
      </c>
      <c r="P91" s="32">
        <v>7.8928299352488587E-2</v>
      </c>
      <c r="Q91" s="32">
        <v>8.3993290794882491E-2</v>
      </c>
      <c r="R91" s="32">
        <v>8.9058282237276437E-2</v>
      </c>
      <c r="S91" s="32">
        <v>9.0131877168096258E-2</v>
      </c>
      <c r="T91" s="32">
        <v>8.3762301894597574E-2</v>
      </c>
      <c r="U91" s="32">
        <v>7.7392726621099264E-2</v>
      </c>
      <c r="V91" s="32">
        <v>3.5204918519113212E-2</v>
      </c>
      <c r="W91" s="32">
        <v>-2.6868338459684858E-3</v>
      </c>
      <c r="X91" s="33">
        <v>-2.9398912310599989E-2</v>
      </c>
      <c r="Y91" s="32">
        <v>4.3473359255730794E-2</v>
      </c>
      <c r="Z91" s="33">
        <v>5.1024960076810996E-2</v>
      </c>
    </row>
    <row r="92" spans="2:26" x14ac:dyDescent="0.25">
      <c r="B92" s="30">
        <v>89</v>
      </c>
      <c r="C92" s="32">
        <v>9.1277505722820191E-3</v>
      </c>
      <c r="D92" s="32">
        <v>8.2881509660178727E-3</v>
      </c>
      <c r="E92" s="32">
        <v>4.2023464484413362E-3</v>
      </c>
      <c r="F92" s="32">
        <v>1.1654193086479796E-4</v>
      </c>
      <c r="G92" s="32">
        <v>-3.969262586711552E-3</v>
      </c>
      <c r="H92" s="32">
        <v>-8.0550671042882681E-3</v>
      </c>
      <c r="I92" s="32">
        <v>-1.2140871621864811E-2</v>
      </c>
      <c r="J92" s="32">
        <v>-1.6226676139441332E-2</v>
      </c>
      <c r="K92" s="32">
        <v>-2.0312480657017861E-2</v>
      </c>
      <c r="L92" s="32">
        <v>-2.4398285174594431E-2</v>
      </c>
      <c r="M92" s="32">
        <v>-2.8484089692170953E-2</v>
      </c>
      <c r="N92" s="32">
        <v>-3.2569894209747485E-2</v>
      </c>
      <c r="O92" s="32">
        <v>-3.6655698727323958E-2</v>
      </c>
      <c r="P92" s="32">
        <v>-4.0741503244900515E-2</v>
      </c>
      <c r="Q92" s="32">
        <v>-4.4827307762477203E-2</v>
      </c>
      <c r="R92" s="32">
        <v>-4.8913112280053767E-2</v>
      </c>
      <c r="S92" s="32">
        <v>-5.8425578786891023E-2</v>
      </c>
      <c r="T92" s="32">
        <v>-7.8057703591331004E-2</v>
      </c>
      <c r="U92" s="32">
        <v>-9.7689828395770506E-2</v>
      </c>
      <c r="V92" s="32">
        <v>-0.13148344616459359</v>
      </c>
      <c r="W92" s="32">
        <v>-0.1410966663903602</v>
      </c>
      <c r="X92" s="33">
        <v>-0.14778649222850804</v>
      </c>
      <c r="Y92" s="32">
        <v>-1.2140871621864811E-2</v>
      </c>
      <c r="Z92" s="33">
        <v>-0.13799831112623182</v>
      </c>
    </row>
    <row r="93" spans="2:26" x14ac:dyDescent="0.25">
      <c r="B93" s="30">
        <v>90</v>
      </c>
      <c r="C93" s="32">
        <v>1.5215064521079324E-2</v>
      </c>
      <c r="D93" s="32">
        <v>1.4249130251804226E-2</v>
      </c>
      <c r="E93" s="32">
        <v>9.597522161941029E-3</v>
      </c>
      <c r="F93" s="32">
        <v>4.9459140720778281E-3</v>
      </c>
      <c r="G93" s="32">
        <v>2.9430598221467149E-4</v>
      </c>
      <c r="H93" s="32">
        <v>-4.3573021076485606E-3</v>
      </c>
      <c r="I93" s="32">
        <v>-9.0089101975117571E-3</v>
      </c>
      <c r="J93" s="32">
        <v>-1.3660518287374952E-2</v>
      </c>
      <c r="K93" s="32">
        <v>-1.8312126377238142E-2</v>
      </c>
      <c r="L93" s="32">
        <v>-2.2963734467101347E-2</v>
      </c>
      <c r="M93" s="32">
        <v>-2.7615342556964538E-2</v>
      </c>
      <c r="N93" s="32">
        <v>-3.226695064682774E-2</v>
      </c>
      <c r="O93" s="32">
        <v>-3.6918558736690914E-2</v>
      </c>
      <c r="P93" s="32">
        <v>-4.1570166826554109E-2</v>
      </c>
      <c r="Q93" s="32">
        <v>-4.6221774916417345E-2</v>
      </c>
      <c r="R93" s="32">
        <v>-5.0873383006280574E-2</v>
      </c>
      <c r="S93" s="32">
        <v>-5.6738811069425271E-2</v>
      </c>
      <c r="T93" s="32">
        <v>-6.4867774873090284E-2</v>
      </c>
      <c r="U93" s="32">
        <v>-7.2996738676755171E-2</v>
      </c>
      <c r="V93" s="32">
        <v>-0.11960723943052076</v>
      </c>
      <c r="W93" s="32">
        <v>-0.15991316647102349</v>
      </c>
      <c r="X93" s="33">
        <v>-0.19066929233074204</v>
      </c>
      <c r="Y93" s="32">
        <v>-9.0089101975117571E-3</v>
      </c>
      <c r="Z93" s="33">
        <v>-0.14353189905881822</v>
      </c>
    </row>
    <row r="94" spans="2:26" x14ac:dyDescent="0.25">
      <c r="B94" s="30">
        <v>91</v>
      </c>
      <c r="C94" s="32">
        <v>1.9212794501803843E-2</v>
      </c>
      <c r="D94" s="32">
        <v>2.0477124718396439E-2</v>
      </c>
      <c r="E94" s="32">
        <v>2.633288874253464E-2</v>
      </c>
      <c r="F94" s="32">
        <v>3.2188652766672841E-2</v>
      </c>
      <c r="G94" s="32">
        <v>3.8044416790810942E-2</v>
      </c>
      <c r="H94" s="32">
        <v>4.3900180814949223E-2</v>
      </c>
      <c r="I94" s="32">
        <v>4.9755944839087428E-2</v>
      </c>
      <c r="J94" s="32">
        <v>5.5611708863225605E-2</v>
      </c>
      <c r="K94" s="32">
        <v>6.1467472887363782E-2</v>
      </c>
      <c r="L94" s="32">
        <v>6.7323236911502035E-2</v>
      </c>
      <c r="M94" s="32">
        <v>7.3179000935640198E-2</v>
      </c>
      <c r="N94" s="32">
        <v>7.9034764959778375E-2</v>
      </c>
      <c r="O94" s="32">
        <v>8.4890528983916524E-2</v>
      </c>
      <c r="P94" s="32">
        <v>9.0746293008054715E-2</v>
      </c>
      <c r="Q94" s="32">
        <v>9.6602057032193045E-2</v>
      </c>
      <c r="R94" s="32">
        <v>0.10245782105633131</v>
      </c>
      <c r="S94" s="32">
        <v>0.11036382229897219</v>
      </c>
      <c r="T94" s="32">
        <v>0.1220931130925995</v>
      </c>
      <c r="U94" s="32">
        <v>0.13382240388622652</v>
      </c>
      <c r="V94" s="32">
        <v>0.15053118317533776</v>
      </c>
      <c r="W94" s="32">
        <v>0.15239756218136874</v>
      </c>
      <c r="X94" s="33">
        <v>0.16019797909260003</v>
      </c>
      <c r="Y94" s="32">
        <v>4.9755944839087428E-2</v>
      </c>
      <c r="Z94" s="33">
        <v>5.2317820584773557E-2</v>
      </c>
    </row>
    <row r="95" spans="2:26" x14ac:dyDescent="0.25">
      <c r="B95" s="30">
        <v>92</v>
      </c>
      <c r="C95" s="32">
        <v>1.7610858322155736E-2</v>
      </c>
      <c r="D95" s="32">
        <v>1.9754616168883642E-2</v>
      </c>
      <c r="E95" s="32">
        <v>3.0470647359745577E-2</v>
      </c>
      <c r="F95" s="32">
        <v>4.1186678550607501E-2</v>
      </c>
      <c r="G95" s="32">
        <v>5.1902709741469273E-2</v>
      </c>
      <c r="H95" s="32">
        <v>6.2618740932331357E-2</v>
      </c>
      <c r="I95" s="32">
        <v>7.3334772123193281E-2</v>
      </c>
      <c r="J95" s="32">
        <v>8.4050803314055178E-2</v>
      </c>
      <c r="K95" s="32">
        <v>9.4766834504917116E-2</v>
      </c>
      <c r="L95" s="32">
        <v>0.10548286569577908</v>
      </c>
      <c r="M95" s="32">
        <v>0.11619889688664096</v>
      </c>
      <c r="N95" s="32">
        <v>0.1269149280775029</v>
      </c>
      <c r="O95" s="32">
        <v>0.13763095926836477</v>
      </c>
      <c r="P95" s="32">
        <v>0.14834699045922672</v>
      </c>
      <c r="Q95" s="32">
        <v>0.15906302165008876</v>
      </c>
      <c r="R95" s="32">
        <v>0.16977905284095071</v>
      </c>
      <c r="S95" s="32">
        <v>0.18361745751506398</v>
      </c>
      <c r="T95" s="32">
        <v>0.20327847520442144</v>
      </c>
      <c r="U95" s="32">
        <v>0.22293949289377868</v>
      </c>
      <c r="V95" s="32">
        <v>0.23319564046074104</v>
      </c>
      <c r="W95" s="32">
        <v>0.21655464171981254</v>
      </c>
      <c r="X95" s="33">
        <v>0.20420325386524008</v>
      </c>
      <c r="Y95" s="32">
        <v>7.3334772123193281E-2</v>
      </c>
      <c r="Z95" s="33">
        <v>0.2392421648859975</v>
      </c>
    </row>
    <row r="96" spans="2:26" x14ac:dyDescent="0.25">
      <c r="B96" s="30">
        <v>93</v>
      </c>
      <c r="C96" s="32">
        <v>1.3962718243214109E-2</v>
      </c>
      <c r="D96" s="32">
        <v>1.1405893130167939E-2</v>
      </c>
      <c r="E96" s="32">
        <v>-1.0729652362902178E-3</v>
      </c>
      <c r="F96" s="32">
        <v>-1.355182360274838E-2</v>
      </c>
      <c r="G96" s="32">
        <v>-2.6030681969206285E-2</v>
      </c>
      <c r="H96" s="32">
        <v>-3.8509540335664671E-2</v>
      </c>
      <c r="I96" s="32">
        <v>-5.0988398702122836E-2</v>
      </c>
      <c r="J96" s="32">
        <v>-6.3467257068580946E-2</v>
      </c>
      <c r="K96" s="32">
        <v>-7.5946115435039124E-2</v>
      </c>
      <c r="L96" s="32">
        <v>-8.8424973801497331E-2</v>
      </c>
      <c r="M96" s="32">
        <v>-0.10090383216795543</v>
      </c>
      <c r="N96" s="32">
        <v>-0.1133826905344136</v>
      </c>
      <c r="O96" s="32">
        <v>-0.12586154890087164</v>
      </c>
      <c r="P96" s="32">
        <v>-0.13834040726732982</v>
      </c>
      <c r="Q96" s="32">
        <v>-0.1508192656337882</v>
      </c>
      <c r="R96" s="32">
        <v>-0.1632981240002464</v>
      </c>
      <c r="S96" s="32">
        <v>-0.18206666417295628</v>
      </c>
      <c r="T96" s="32">
        <v>-0.2125642250228113</v>
      </c>
      <c r="U96" s="32">
        <v>-0.24306178587266583</v>
      </c>
      <c r="V96" s="32">
        <v>-0.3043883877330959</v>
      </c>
      <c r="W96" s="32">
        <v>-0.32915559598758276</v>
      </c>
      <c r="X96" s="33">
        <v>-0.34940760743618005</v>
      </c>
      <c r="Y96" s="32">
        <v>-5.0988398702122836E-2</v>
      </c>
      <c r="Z96" s="33">
        <v>-0.24913410087823806</v>
      </c>
    </row>
    <row r="97" spans="2:26" x14ac:dyDescent="0.25">
      <c r="B97" s="30">
        <v>94</v>
      </c>
      <c r="C97" s="32">
        <v>1.6362440973751217E-2</v>
      </c>
      <c r="D97" s="32">
        <v>1.756860688468688E-2</v>
      </c>
      <c r="E97" s="32">
        <v>2.3649784695469529E-2</v>
      </c>
      <c r="F97" s="32">
        <v>2.9730962506252175E-2</v>
      </c>
      <c r="G97" s="32">
        <v>3.5812140317034925E-2</v>
      </c>
      <c r="H97" s="32">
        <v>4.1893318127817464E-2</v>
      </c>
      <c r="I97" s="32">
        <v>4.797449593860012E-2</v>
      </c>
      <c r="J97" s="32">
        <v>5.4055673749382749E-2</v>
      </c>
      <c r="K97" s="32">
        <v>6.0136851560165426E-2</v>
      </c>
      <c r="L97" s="32">
        <v>6.6218029370948062E-2</v>
      </c>
      <c r="M97" s="32">
        <v>7.229920718173069E-2</v>
      </c>
      <c r="N97" s="32">
        <v>7.8380384992513361E-2</v>
      </c>
      <c r="O97" s="32">
        <v>8.4461562803296031E-2</v>
      </c>
      <c r="P97" s="32">
        <v>9.0542740614078659E-2</v>
      </c>
      <c r="Q97" s="32">
        <v>9.6623918424861219E-2</v>
      </c>
      <c r="R97" s="32">
        <v>0.10270509623564386</v>
      </c>
      <c r="S97" s="32">
        <v>0.10458515324480247</v>
      </c>
      <c r="T97" s="32">
        <v>9.8630945458490257E-2</v>
      </c>
      <c r="U97" s="32">
        <v>9.2676737672178461E-2</v>
      </c>
      <c r="V97" s="32">
        <v>7.298523907387687E-2</v>
      </c>
      <c r="W97" s="32">
        <v>5.955408526858072E-2</v>
      </c>
      <c r="X97" s="33">
        <v>5.1059490323069889E-2</v>
      </c>
      <c r="Y97" s="32">
        <v>4.797449593860012E-2</v>
      </c>
      <c r="Z97" s="33">
        <v>4.2593096292018975E-2</v>
      </c>
    </row>
    <row r="98" spans="2:26" x14ac:dyDescent="0.25">
      <c r="B98" s="30">
        <v>95</v>
      </c>
      <c r="C98" s="32">
        <v>1.7734063768599581E-2</v>
      </c>
      <c r="D98" s="32">
        <v>2.2911490465180533E-2</v>
      </c>
      <c r="E98" s="32">
        <v>4.9644930556554952E-2</v>
      </c>
      <c r="F98" s="32">
        <v>7.6378370647929336E-2</v>
      </c>
      <c r="G98" s="32">
        <v>0.10311181073930349</v>
      </c>
      <c r="H98" s="32">
        <v>0.12984525083067813</v>
      </c>
      <c r="I98" s="32">
        <v>0.15657869092205257</v>
      </c>
      <c r="J98" s="32">
        <v>0.18331213101342694</v>
      </c>
      <c r="K98" s="32">
        <v>0.21004557110480138</v>
      </c>
      <c r="L98" s="32">
        <v>0.23677901119617575</v>
      </c>
      <c r="M98" s="32">
        <v>0.26351245128755019</v>
      </c>
      <c r="N98" s="32">
        <v>0.29024589137892465</v>
      </c>
      <c r="O98" s="32">
        <v>0.316979331470299</v>
      </c>
      <c r="P98" s="32">
        <v>0.34371277156167351</v>
      </c>
      <c r="Q98" s="32">
        <v>0.37044621165304792</v>
      </c>
      <c r="R98" s="32">
        <v>0.39717965174442244</v>
      </c>
      <c r="S98" s="32">
        <v>0.42946540276516837</v>
      </c>
      <c r="T98" s="32">
        <v>0.47210512266742605</v>
      </c>
      <c r="U98" s="32">
        <v>0.51474484256968389</v>
      </c>
      <c r="V98" s="32">
        <v>0.59121653688173681</v>
      </c>
      <c r="W98" s="32">
        <v>0.6155193891800318</v>
      </c>
      <c r="X98" s="33">
        <v>0.61896646606922001</v>
      </c>
      <c r="Y98" s="32">
        <v>0.15657869092205257</v>
      </c>
      <c r="Z98" s="33">
        <v>0.54747419217825044</v>
      </c>
    </row>
    <row r="99" spans="2:26" x14ac:dyDescent="0.25">
      <c r="B99" s="30">
        <v>96</v>
      </c>
      <c r="C99" s="32">
        <v>1.2084429273543931E-2</v>
      </c>
      <c r="D99" s="32">
        <v>1.4548084070855272E-2</v>
      </c>
      <c r="E99" s="32">
        <v>2.6528694513470345E-2</v>
      </c>
      <c r="F99" s="32">
        <v>3.8509304956085406E-2</v>
      </c>
      <c r="G99" s="32">
        <v>5.0489915398700423E-2</v>
      </c>
      <c r="H99" s="32">
        <v>6.2470525841315509E-2</v>
      </c>
      <c r="I99" s="32">
        <v>7.4451136283930575E-2</v>
      </c>
      <c r="J99" s="32">
        <v>8.6431746726545605E-2</v>
      </c>
      <c r="K99" s="32">
        <v>9.8412357169160677E-2</v>
      </c>
      <c r="L99" s="32">
        <v>0.11039296761177578</v>
      </c>
      <c r="M99" s="32">
        <v>0.12237357805439078</v>
      </c>
      <c r="N99" s="32">
        <v>0.13435418849700587</v>
      </c>
      <c r="O99" s="32">
        <v>0.14633479893962087</v>
      </c>
      <c r="P99" s="32">
        <v>0.1583154093822359</v>
      </c>
      <c r="Q99" s="32">
        <v>0.17029601982485104</v>
      </c>
      <c r="R99" s="32">
        <v>0.18227663026746616</v>
      </c>
      <c r="S99" s="32">
        <v>0.19357061088640484</v>
      </c>
      <c r="T99" s="32">
        <v>0.20358416180356792</v>
      </c>
      <c r="U99" s="32">
        <v>0.21359771272073105</v>
      </c>
      <c r="V99" s="32">
        <v>0.22371740895763009</v>
      </c>
      <c r="W99" s="32">
        <v>0.22069466738639168</v>
      </c>
      <c r="X99" s="33">
        <v>0.22432542431354996</v>
      </c>
      <c r="Y99" s="32">
        <v>7.4451136283930575E-2</v>
      </c>
      <c r="Z99" s="33">
        <v>0.24468030790090958</v>
      </c>
    </row>
    <row r="100" spans="2:26" x14ac:dyDescent="0.25">
      <c r="B100" s="30">
        <v>97</v>
      </c>
      <c r="C100" s="32">
        <v>2.4051657363013301E-2</v>
      </c>
      <c r="D100" s="32">
        <v>2.7684539035365139E-2</v>
      </c>
      <c r="E100" s="32">
        <v>4.5866773431371625E-2</v>
      </c>
      <c r="F100" s="32">
        <v>6.4049007827378088E-2</v>
      </c>
      <c r="G100" s="32">
        <v>8.2231242223384335E-2</v>
      </c>
      <c r="H100" s="32">
        <v>0.10041347661939104</v>
      </c>
      <c r="I100" s="32">
        <v>0.11859571101539752</v>
      </c>
      <c r="J100" s="32">
        <v>0.13677794541140398</v>
      </c>
      <c r="K100" s="32">
        <v>0.15496017980741048</v>
      </c>
      <c r="L100" s="32">
        <v>0.17314241420341697</v>
      </c>
      <c r="M100" s="32">
        <v>0.19132464859942344</v>
      </c>
      <c r="N100" s="32">
        <v>0.20950688299542991</v>
      </c>
      <c r="O100" s="32">
        <v>0.22768911739143632</v>
      </c>
      <c r="P100" s="32">
        <v>0.24587135178744279</v>
      </c>
      <c r="Q100" s="32">
        <v>0.26405358618344948</v>
      </c>
      <c r="R100" s="32">
        <v>0.28223582057945601</v>
      </c>
      <c r="S100" s="32">
        <v>0.30676457119561584</v>
      </c>
      <c r="T100" s="32">
        <v>0.34312832750316508</v>
      </c>
      <c r="U100" s="32">
        <v>0.37949208381071414</v>
      </c>
      <c r="V100" s="32">
        <v>0.49384616001441139</v>
      </c>
      <c r="W100" s="32">
        <v>0.56929542817093759</v>
      </c>
      <c r="X100" s="33">
        <v>0.62052703487872996</v>
      </c>
      <c r="Y100" s="32">
        <v>0.11859571101539752</v>
      </c>
      <c r="Z100" s="33">
        <v>0.44910267452001845</v>
      </c>
    </row>
    <row r="101" spans="2:26" x14ac:dyDescent="0.25">
      <c r="B101" s="30">
        <v>98</v>
      </c>
      <c r="C101" s="32">
        <v>2.1965326877124158E-2</v>
      </c>
      <c r="D101" s="32">
        <v>2.3142674556225672E-2</v>
      </c>
      <c r="E101" s="32">
        <v>2.8542081932970503E-2</v>
      </c>
      <c r="F101" s="32">
        <v>3.3941489309715335E-2</v>
      </c>
      <c r="G101" s="32">
        <v>3.9340896686459945E-2</v>
      </c>
      <c r="H101" s="32">
        <v>4.4740304063204964E-2</v>
      </c>
      <c r="I101" s="32">
        <v>5.0139711439949809E-2</v>
      </c>
      <c r="J101" s="32">
        <v>5.5539118816694606E-2</v>
      </c>
      <c r="K101" s="32">
        <v>6.093852619343941E-2</v>
      </c>
      <c r="L101" s="32">
        <v>6.6337933570184318E-2</v>
      </c>
      <c r="M101" s="32">
        <v>7.1737340946929101E-2</v>
      </c>
      <c r="N101" s="32">
        <v>7.7136748323673912E-2</v>
      </c>
      <c r="O101" s="32">
        <v>8.253615570041864E-2</v>
      </c>
      <c r="P101" s="32">
        <v>8.7935563077163464E-2</v>
      </c>
      <c r="Q101" s="32">
        <v>9.3334970453908525E-2</v>
      </c>
      <c r="R101" s="32">
        <v>9.8734377830653419E-2</v>
      </c>
      <c r="S101" s="32">
        <v>0.11015870480812989</v>
      </c>
      <c r="T101" s="32">
        <v>0.13281832297392676</v>
      </c>
      <c r="U101" s="32">
        <v>0.15547794113972302</v>
      </c>
      <c r="V101" s="32">
        <v>0.2022009637244041</v>
      </c>
      <c r="W101" s="32">
        <v>0.22189201316461121</v>
      </c>
      <c r="X101" s="33">
        <v>0.24113309967517993</v>
      </c>
      <c r="Y101" s="32">
        <v>5.0139711439949809E-2</v>
      </c>
      <c r="Z101" s="33">
        <v>9.687239388227295E-2</v>
      </c>
    </row>
    <row r="102" spans="2:26" x14ac:dyDescent="0.25">
      <c r="B102" s="30">
        <v>99</v>
      </c>
      <c r="C102" s="32">
        <v>1.3569493944917644E-2</v>
      </c>
      <c r="D102" s="32">
        <v>1.5702720537562935E-2</v>
      </c>
      <c r="E102" s="32">
        <v>2.6393245025632828E-2</v>
      </c>
      <c r="F102" s="32">
        <v>3.7083769513702715E-2</v>
      </c>
      <c r="G102" s="32">
        <v>4.777429400177248E-2</v>
      </c>
      <c r="H102" s="32">
        <v>5.8464818489842474E-2</v>
      </c>
      <c r="I102" s="32">
        <v>6.9155342977912371E-2</v>
      </c>
      <c r="J102" s="32">
        <v>7.984586746598224E-2</v>
      </c>
      <c r="K102" s="32">
        <v>9.0536391954052137E-2</v>
      </c>
      <c r="L102" s="32">
        <v>0.10122691644212205</v>
      </c>
      <c r="M102" s="32">
        <v>0.11191744093019189</v>
      </c>
      <c r="N102" s="32">
        <v>0.1226079654182618</v>
      </c>
      <c r="O102" s="32">
        <v>0.13329848990633164</v>
      </c>
      <c r="P102" s="32">
        <v>0.14398901439440154</v>
      </c>
      <c r="Q102" s="32">
        <v>0.15467953888247149</v>
      </c>
      <c r="R102" s="32">
        <v>0.16537006337054139</v>
      </c>
      <c r="S102" s="32">
        <v>0.17816802251228719</v>
      </c>
      <c r="T102" s="32">
        <v>0.19489593318260295</v>
      </c>
      <c r="U102" s="32">
        <v>0.21162384385291866</v>
      </c>
      <c r="V102" s="32">
        <v>0.22336013386452297</v>
      </c>
      <c r="W102" s="32">
        <v>0.21255406775117988</v>
      </c>
      <c r="X102" s="33">
        <v>0.20425296413898009</v>
      </c>
      <c r="Y102" s="32">
        <v>6.9155342977912371E-2</v>
      </c>
      <c r="Z102" s="33">
        <v>0.21773328641653156</v>
      </c>
    </row>
    <row r="103" spans="2:26" x14ac:dyDescent="0.25">
      <c r="B103" s="30">
        <v>100</v>
      </c>
      <c r="C103" s="32">
        <v>1.9985848307892008E-2</v>
      </c>
      <c r="D103" s="32">
        <v>2.2597059339518347E-2</v>
      </c>
      <c r="E103" s="32">
        <v>3.5734671247493549E-2</v>
      </c>
      <c r="F103" s="32">
        <v>4.8872283155468738E-2</v>
      </c>
      <c r="G103" s="32">
        <v>6.2009895063444134E-2</v>
      </c>
      <c r="H103" s="32">
        <v>7.5147506971419115E-2</v>
      </c>
      <c r="I103" s="32">
        <v>8.8285118879394317E-2</v>
      </c>
      <c r="J103" s="32">
        <v>0.10142273078736949</v>
      </c>
      <c r="K103" s="32">
        <v>0.11456034269534474</v>
      </c>
      <c r="L103" s="32">
        <v>0.12769795460331987</v>
      </c>
      <c r="M103" s="32">
        <v>0.14083556651129506</v>
      </c>
      <c r="N103" s="32">
        <v>0.15397317841927033</v>
      </c>
      <c r="O103" s="32">
        <v>0.16711079032724557</v>
      </c>
      <c r="P103" s="32">
        <v>0.18024840223522071</v>
      </c>
      <c r="Q103" s="32">
        <v>0.19338601414319573</v>
      </c>
      <c r="R103" s="32">
        <v>0.20652362605117092</v>
      </c>
      <c r="S103" s="32">
        <v>0.21220059777218092</v>
      </c>
      <c r="T103" s="32">
        <v>0.20396494152357364</v>
      </c>
      <c r="U103" s="32">
        <v>0.19572928527496719</v>
      </c>
      <c r="V103" s="32">
        <v>0.21574081824886815</v>
      </c>
      <c r="W103" s="32">
        <v>0.24978215081123661</v>
      </c>
      <c r="X103" s="33">
        <v>0.27560377705097006</v>
      </c>
      <c r="Y103" s="32">
        <v>8.8285118879394317E-2</v>
      </c>
      <c r="Z103" s="33">
        <v>0.18365664938688309</v>
      </c>
    </row>
    <row r="104" spans="2:26" x14ac:dyDescent="0.25">
      <c r="B104" s="30">
        <v>101</v>
      </c>
      <c r="C104" s="32">
        <v>1.7476756912487915E-2</v>
      </c>
      <c r="D104" s="32">
        <v>1.6482268884415254E-2</v>
      </c>
      <c r="E104" s="32">
        <v>1.160884255328588E-2</v>
      </c>
      <c r="F104" s="32">
        <v>6.7354162221564991E-3</v>
      </c>
      <c r="G104" s="32">
        <v>1.861989891027135E-3</v>
      </c>
      <c r="H104" s="32">
        <v>-3.011436440102256E-3</v>
      </c>
      <c r="I104" s="32">
        <v>-7.8848627712316318E-3</v>
      </c>
      <c r="J104" s="32">
        <v>-1.2758289102361009E-2</v>
      </c>
      <c r="K104" s="32">
        <v>-1.7631715433490389E-2</v>
      </c>
      <c r="L104" s="32">
        <v>-2.250514176461977E-2</v>
      </c>
      <c r="M104" s="32">
        <v>-2.737856809574914E-2</v>
      </c>
      <c r="N104" s="32">
        <v>-3.2251994426878532E-2</v>
      </c>
      <c r="O104" s="32">
        <v>-3.7125420758007899E-2</v>
      </c>
      <c r="P104" s="32">
        <v>-4.199884708913728E-2</v>
      </c>
      <c r="Q104" s="32">
        <v>-4.6872273420266661E-2</v>
      </c>
      <c r="R104" s="32">
        <v>-5.1745699751396063E-2</v>
      </c>
      <c r="S104" s="32">
        <v>-5.691151383266798E-2</v>
      </c>
      <c r="T104" s="32">
        <v>-6.2622573615202168E-2</v>
      </c>
      <c r="U104" s="32">
        <v>-6.8333633397736335E-2</v>
      </c>
      <c r="V104" s="32">
        <v>-0.10343909127889131</v>
      </c>
      <c r="W104" s="32">
        <v>-0.13438336706103607</v>
      </c>
      <c r="X104" s="33">
        <v>-0.15770398986339595</v>
      </c>
      <c r="Y104" s="32">
        <v>-7.8848627712316318E-3</v>
      </c>
      <c r="Z104" s="33">
        <v>-3.9209292733669771E-2</v>
      </c>
    </row>
    <row r="105" spans="2:26" x14ac:dyDescent="0.25">
      <c r="B105" s="30">
        <v>102</v>
      </c>
      <c r="C105" s="32">
        <v>1.3135040733824569E-2</v>
      </c>
      <c r="D105" s="32">
        <v>1.2195054968283324E-2</v>
      </c>
      <c r="E105" s="32">
        <v>7.3456636653056427E-3</v>
      </c>
      <c r="F105" s="32">
        <v>2.4962723623279661E-3</v>
      </c>
      <c r="G105" s="32">
        <v>-2.3531189406495881E-3</v>
      </c>
      <c r="H105" s="32">
        <v>-7.2025102436273827E-3</v>
      </c>
      <c r="I105" s="32">
        <v>-1.2051901546605072E-2</v>
      </c>
      <c r="J105" s="32">
        <v>-1.6901292849582729E-2</v>
      </c>
      <c r="K105" s="32">
        <v>-2.1750684152560415E-2</v>
      </c>
      <c r="L105" s="32">
        <v>-2.6600075455538122E-2</v>
      </c>
      <c r="M105" s="32">
        <v>-3.1449466758515773E-2</v>
      </c>
      <c r="N105" s="32">
        <v>-3.6298858061493453E-2</v>
      </c>
      <c r="O105" s="32">
        <v>-4.1148249364471104E-2</v>
      </c>
      <c r="P105" s="32">
        <v>-4.5997640667448769E-2</v>
      </c>
      <c r="Q105" s="32">
        <v>-5.0847031970426559E-2</v>
      </c>
      <c r="R105" s="32">
        <v>-5.5696423273404239E-2</v>
      </c>
      <c r="S105" s="32">
        <v>-6.2759213566914954E-2</v>
      </c>
      <c r="T105" s="32">
        <v>-7.3949558055763448E-2</v>
      </c>
      <c r="U105" s="32">
        <v>-8.5139902544611679E-2</v>
      </c>
      <c r="V105" s="32">
        <v>-4.1513731102481743E-2</v>
      </c>
      <c r="W105" s="32">
        <v>2.3043866297196208E-2</v>
      </c>
      <c r="X105" s="33">
        <v>7.1267014622689917E-2</v>
      </c>
      <c r="Y105" s="32">
        <v>-1.2051901546605072E-2</v>
      </c>
      <c r="Z105" s="33">
        <v>-4.5381589138507213E-2</v>
      </c>
    </row>
    <row r="106" spans="2:26" x14ac:dyDescent="0.25">
      <c r="B106" s="30">
        <v>103</v>
      </c>
      <c r="C106" s="32">
        <v>1.0158255886420926E-2</v>
      </c>
      <c r="D106" s="32">
        <v>1.0574496512071572E-2</v>
      </c>
      <c r="E106" s="32">
        <v>1.2450766536522112E-2</v>
      </c>
      <c r="F106" s="32">
        <v>1.4327036560972653E-2</v>
      </c>
      <c r="G106" s="32">
        <v>1.6203306585423252E-2</v>
      </c>
      <c r="H106" s="32">
        <v>1.8079576609873731E-2</v>
      </c>
      <c r="I106" s="32">
        <v>1.9955846634324266E-2</v>
      </c>
      <c r="J106" s="32">
        <v>2.1832116658774811E-2</v>
      </c>
      <c r="K106" s="32">
        <v>2.3708386683225342E-2</v>
      </c>
      <c r="L106" s="32">
        <v>2.5584656707675874E-2</v>
      </c>
      <c r="M106" s="32">
        <v>2.7460926732126412E-2</v>
      </c>
      <c r="N106" s="32">
        <v>2.9337196756576964E-2</v>
      </c>
      <c r="O106" s="32">
        <v>3.1213466781027505E-2</v>
      </c>
      <c r="P106" s="32">
        <v>3.3089736805478033E-2</v>
      </c>
      <c r="Q106" s="32">
        <v>3.4966006829928536E-2</v>
      </c>
      <c r="R106" s="32">
        <v>3.6842276854379089E-2</v>
      </c>
      <c r="S106" s="32">
        <v>3.725525603977517E-2</v>
      </c>
      <c r="T106" s="32">
        <v>3.4939485339781723E-2</v>
      </c>
      <c r="U106" s="32">
        <v>3.2623714639788443E-2</v>
      </c>
      <c r="V106" s="32">
        <v>7.1868934685169167E-2</v>
      </c>
      <c r="W106" s="32">
        <v>0.11888055951735982</v>
      </c>
      <c r="X106" s="33">
        <v>0.15558958637713993</v>
      </c>
      <c r="Y106" s="32">
        <v>1.9955846634324266E-2</v>
      </c>
      <c r="Z106" s="33">
        <v>0.16530619124173845</v>
      </c>
    </row>
    <row r="107" spans="2:26" x14ac:dyDescent="0.25">
      <c r="B107" s="30">
        <v>104</v>
      </c>
      <c r="C107" s="32">
        <v>1.9239994074773118E-2</v>
      </c>
      <c r="D107" s="32">
        <v>2.1567666434178182E-2</v>
      </c>
      <c r="E107" s="32">
        <v>3.29764424462618E-2</v>
      </c>
      <c r="F107" s="32">
        <v>4.4385218458345421E-2</v>
      </c>
      <c r="G107" s="32">
        <v>5.5793994470429008E-2</v>
      </c>
      <c r="H107" s="32">
        <v>6.7202770482512636E-2</v>
      </c>
      <c r="I107" s="32">
        <v>7.8611546494596257E-2</v>
      </c>
      <c r="J107" s="32">
        <v>9.0020322506679837E-2</v>
      </c>
      <c r="K107" s="32">
        <v>0.10142909851876347</v>
      </c>
      <c r="L107" s="32">
        <v>0.11283787453084711</v>
      </c>
      <c r="M107" s="32">
        <v>0.12424665054293067</v>
      </c>
      <c r="N107" s="32">
        <v>0.13565542655501431</v>
      </c>
      <c r="O107" s="32">
        <v>0.1470642025670979</v>
      </c>
      <c r="P107" s="32">
        <v>0.15847297857918147</v>
      </c>
      <c r="Q107" s="32">
        <v>0.16988175459126514</v>
      </c>
      <c r="R107" s="32">
        <v>0.18129053060334882</v>
      </c>
      <c r="S107" s="32">
        <v>0.19210075795976789</v>
      </c>
      <c r="T107" s="32">
        <v>0.20179480968523739</v>
      </c>
      <c r="U107" s="32">
        <v>0.211488861410707</v>
      </c>
      <c r="V107" s="32">
        <v>0.23623471254878559</v>
      </c>
      <c r="W107" s="32">
        <v>0.24995671783056717</v>
      </c>
      <c r="X107" s="33">
        <v>0.26368618595600002</v>
      </c>
      <c r="Y107" s="32">
        <v>7.8611546494596257E-2</v>
      </c>
      <c r="Z107" s="33">
        <v>0.21053905943632556</v>
      </c>
    </row>
    <row r="108" spans="2:26" x14ac:dyDescent="0.25">
      <c r="B108" s="30">
        <v>105</v>
      </c>
      <c r="C108" s="32">
        <v>1.4031953795895537E-2</v>
      </c>
      <c r="D108" s="32">
        <v>1.680046053106304E-2</v>
      </c>
      <c r="E108" s="32">
        <v>3.0538507598545313E-2</v>
      </c>
      <c r="F108" s="32">
        <v>4.4276554666027597E-2</v>
      </c>
      <c r="G108" s="32">
        <v>5.8014601733509759E-2</v>
      </c>
      <c r="H108" s="32">
        <v>7.1752648800992136E-2</v>
      </c>
      <c r="I108" s="32">
        <v>8.5490695868474395E-2</v>
      </c>
      <c r="J108" s="32">
        <v>9.9228742935956654E-2</v>
      </c>
      <c r="K108" s="32">
        <v>0.11296679000343895</v>
      </c>
      <c r="L108" s="32">
        <v>0.12670483707092123</v>
      </c>
      <c r="M108" s="32">
        <v>0.14044288413840347</v>
      </c>
      <c r="N108" s="32">
        <v>0.15418093120588577</v>
      </c>
      <c r="O108" s="32">
        <v>0.16791897827336805</v>
      </c>
      <c r="P108" s="32">
        <v>0.18165702534085026</v>
      </c>
      <c r="Q108" s="32">
        <v>0.19539507240833265</v>
      </c>
      <c r="R108" s="32">
        <v>0.20913311947581498</v>
      </c>
      <c r="S108" s="32">
        <v>0.22551088057000002</v>
      </c>
      <c r="T108" s="32">
        <v>0.24681118963317361</v>
      </c>
      <c r="U108" s="32">
        <v>0.26811149869634721</v>
      </c>
      <c r="V108" s="32">
        <v>0.35295047042636707</v>
      </c>
      <c r="W108" s="32">
        <v>0.4170303130916273</v>
      </c>
      <c r="X108" s="33">
        <v>0.46323764908314002</v>
      </c>
      <c r="Y108" s="32">
        <v>8.5490695868474395E-2</v>
      </c>
      <c r="Z108" s="33">
        <v>0.30781467417478509</v>
      </c>
    </row>
    <row r="109" spans="2:26" x14ac:dyDescent="0.25">
      <c r="B109" s="30">
        <v>106</v>
      </c>
      <c r="C109" s="32">
        <v>1.3209263757577449E-2</v>
      </c>
      <c r="D109" s="32">
        <v>1.3488498825397259E-2</v>
      </c>
      <c r="E109" s="32">
        <v>1.4784150209084747E-2</v>
      </c>
      <c r="F109" s="32">
        <v>1.6079801592772228E-2</v>
      </c>
      <c r="G109" s="32">
        <v>1.7375452976459576E-2</v>
      </c>
      <c r="H109" s="32">
        <v>1.8671104360147184E-2</v>
      </c>
      <c r="I109" s="32">
        <v>1.9966755743834677E-2</v>
      </c>
      <c r="J109" s="32">
        <v>2.1262407127522132E-2</v>
      </c>
      <c r="K109" s="32">
        <v>2.2558058511209608E-2</v>
      </c>
      <c r="L109" s="32">
        <v>2.3853709894897143E-2</v>
      </c>
      <c r="M109" s="32">
        <v>2.5149361278584591E-2</v>
      </c>
      <c r="N109" s="32">
        <v>2.6445012662272047E-2</v>
      </c>
      <c r="O109" s="32">
        <v>2.7740664045959484E-2</v>
      </c>
      <c r="P109" s="32">
        <v>2.9036315429646967E-2</v>
      </c>
      <c r="Q109" s="32">
        <v>3.0331966813334589E-2</v>
      </c>
      <c r="R109" s="32">
        <v>3.1627618197022082E-2</v>
      </c>
      <c r="S109" s="32">
        <v>3.5689201445097046E-2</v>
      </c>
      <c r="T109" s="32">
        <v>4.4908704128258391E-2</v>
      </c>
      <c r="U109" s="32">
        <v>5.412820681141936E-2</v>
      </c>
      <c r="V109" s="32">
        <v>8.7856688990108414E-3</v>
      </c>
      <c r="W109" s="32">
        <v>-5.4870332574947438E-2</v>
      </c>
      <c r="X109" s="33">
        <v>-9.9037462592124981E-2</v>
      </c>
      <c r="Y109" s="32">
        <v>1.9966755743834677E-2</v>
      </c>
      <c r="Z109" s="33">
        <v>-2.9454399549962255E-2</v>
      </c>
    </row>
    <row r="110" spans="2:26" x14ac:dyDescent="0.25">
      <c r="B110" s="30">
        <v>107</v>
      </c>
      <c r="C110" s="32">
        <v>1.6252964011273064E-2</v>
      </c>
      <c r="D110" s="32">
        <v>1.7240954830847831E-2</v>
      </c>
      <c r="E110" s="32">
        <v>2.2353502455197235E-2</v>
      </c>
      <c r="F110" s="32">
        <v>2.7466050079546628E-2</v>
      </c>
      <c r="G110" s="32">
        <v>3.2578597703895991E-2</v>
      </c>
      <c r="H110" s="32">
        <v>3.769114532824544E-2</v>
      </c>
      <c r="I110" s="32">
        <v>4.2803692952594827E-2</v>
      </c>
      <c r="J110" s="32">
        <v>4.791624057694422E-2</v>
      </c>
      <c r="K110" s="32">
        <v>5.3028788201293642E-2</v>
      </c>
      <c r="L110" s="32">
        <v>5.8141335825643035E-2</v>
      </c>
      <c r="M110" s="32">
        <v>6.3253883449992429E-2</v>
      </c>
      <c r="N110" s="32">
        <v>6.8366431074341857E-2</v>
      </c>
      <c r="O110" s="32">
        <v>7.3478978698691244E-2</v>
      </c>
      <c r="P110" s="32">
        <v>7.8591526323040672E-2</v>
      </c>
      <c r="Q110" s="32">
        <v>8.3704073947390045E-2</v>
      </c>
      <c r="R110" s="32">
        <v>8.881662157173946E-2</v>
      </c>
      <c r="S110" s="32">
        <v>9.4492593897413379E-2</v>
      </c>
      <c r="T110" s="32">
        <v>0.10121924258087728</v>
      </c>
      <c r="U110" s="32">
        <v>0.1079458912643413</v>
      </c>
      <c r="V110" s="32">
        <v>0.12223198796907017</v>
      </c>
      <c r="W110" s="32">
        <v>0.12854077071519743</v>
      </c>
      <c r="X110" s="33">
        <v>0.13038159000873994</v>
      </c>
      <c r="Y110" s="32">
        <v>4.2803692952594827E-2</v>
      </c>
      <c r="Z110" s="33">
        <v>0.16335107544660801</v>
      </c>
    </row>
    <row r="111" spans="2:26" x14ac:dyDescent="0.25">
      <c r="B111" s="30">
        <v>108</v>
      </c>
      <c r="C111" s="32">
        <v>1.8369166848250285E-2</v>
      </c>
      <c r="D111" s="32">
        <v>2.0589866878407324E-2</v>
      </c>
      <c r="E111" s="32">
        <v>3.2074072713850321E-2</v>
      </c>
      <c r="F111" s="32">
        <v>4.3558278549293297E-2</v>
      </c>
      <c r="G111" s="32">
        <v>5.504248438473635E-2</v>
      </c>
      <c r="H111" s="32">
        <v>6.6526690220179277E-2</v>
      </c>
      <c r="I111" s="32">
        <v>7.8010896055622267E-2</v>
      </c>
      <c r="J111" s="32">
        <v>8.9495101891065243E-2</v>
      </c>
      <c r="K111" s="32">
        <v>0.10097930772650826</v>
      </c>
      <c r="L111" s="32">
        <v>0.11246351356195122</v>
      </c>
      <c r="M111" s="32">
        <v>0.12394771939739421</v>
      </c>
      <c r="N111" s="32">
        <v>0.13543192523283726</v>
      </c>
      <c r="O111" s="32">
        <v>0.14691613106828028</v>
      </c>
      <c r="P111" s="32">
        <v>0.15840033690372324</v>
      </c>
      <c r="Q111" s="32">
        <v>0.16988454273916609</v>
      </c>
      <c r="R111" s="32">
        <v>0.18136874857460911</v>
      </c>
      <c r="S111" s="32">
        <v>0.18917236026769144</v>
      </c>
      <c r="T111" s="32">
        <v>0.19011238710390305</v>
      </c>
      <c r="U111" s="32">
        <v>0.19105241394011521</v>
      </c>
      <c r="V111" s="32">
        <v>0.18633114735799755</v>
      </c>
      <c r="W111" s="32">
        <v>0.17973147522426955</v>
      </c>
      <c r="X111" s="33">
        <v>0.1711047946214701</v>
      </c>
      <c r="Y111" s="32">
        <v>7.8010896055622267E-2</v>
      </c>
      <c r="Z111" s="33">
        <v>0.24641228178739702</v>
      </c>
    </row>
    <row r="112" spans="2:26" x14ac:dyDescent="0.25">
      <c r="B112" s="30">
        <v>109</v>
      </c>
      <c r="C112" s="32">
        <v>9.4297813770171206E-3</v>
      </c>
      <c r="D112" s="32">
        <v>1.0635628934532638E-2</v>
      </c>
      <c r="E112" s="32">
        <v>1.6576487788432574E-2</v>
      </c>
      <c r="F112" s="32">
        <v>2.2517346642332511E-2</v>
      </c>
      <c r="G112" s="32">
        <v>2.8458205496232444E-2</v>
      </c>
      <c r="H112" s="32">
        <v>3.4399064350132368E-2</v>
      </c>
      <c r="I112" s="32">
        <v>4.0339923204032305E-2</v>
      </c>
      <c r="J112" s="32">
        <v>4.6280782057932228E-2</v>
      </c>
      <c r="K112" s="32">
        <v>5.2221640911832172E-2</v>
      </c>
      <c r="L112" s="32">
        <v>5.8162499765732109E-2</v>
      </c>
      <c r="M112" s="32">
        <v>6.4103358619632025E-2</v>
      </c>
      <c r="N112" s="32">
        <v>7.0044217473531983E-2</v>
      </c>
      <c r="O112" s="32">
        <v>7.5985076327431914E-2</v>
      </c>
      <c r="P112" s="32">
        <v>8.192593518133183E-2</v>
      </c>
      <c r="Q112" s="32">
        <v>8.7866794035231774E-2</v>
      </c>
      <c r="R112" s="32">
        <v>9.3807652889131718E-2</v>
      </c>
      <c r="S112" s="32">
        <v>9.9096771063382258E-2</v>
      </c>
      <c r="T112" s="32">
        <v>0.10317052093392222</v>
      </c>
      <c r="U112" s="32">
        <v>0.10724427080446232</v>
      </c>
      <c r="V112" s="32">
        <v>0.12374259223725967</v>
      </c>
      <c r="W112" s="32">
        <v>0.13630165333978744</v>
      </c>
      <c r="X112" s="33">
        <v>0.14690876591206004</v>
      </c>
      <c r="Y112" s="32">
        <v>4.0339923204032305E-2</v>
      </c>
      <c r="Z112" s="33">
        <v>6.6707329547408517E-2</v>
      </c>
    </row>
    <row r="113" spans="2:26" x14ac:dyDescent="0.25">
      <c r="B113" s="30">
        <v>110</v>
      </c>
      <c r="C113" s="32">
        <v>1.6334694534687787E-2</v>
      </c>
      <c r="D113" s="32">
        <v>1.6581625894820894E-2</v>
      </c>
      <c r="E113" s="32">
        <v>1.7632292243312017E-2</v>
      </c>
      <c r="F113" s="32">
        <v>1.8682958591803134E-2</v>
      </c>
      <c r="G113" s="32">
        <v>1.9733624940294275E-2</v>
      </c>
      <c r="H113" s="32">
        <v>2.0784291288785374E-2</v>
      </c>
      <c r="I113" s="32">
        <v>2.1834957637276491E-2</v>
      </c>
      <c r="J113" s="32">
        <v>2.2885623985767614E-2</v>
      </c>
      <c r="K113" s="32">
        <v>2.3936290334258724E-2</v>
      </c>
      <c r="L113" s="32">
        <v>2.4986956682749847E-2</v>
      </c>
      <c r="M113" s="32">
        <v>2.6037623031240964E-2</v>
      </c>
      <c r="N113" s="32">
        <v>2.7088289379732091E-2</v>
      </c>
      <c r="O113" s="32">
        <v>2.8138955728223201E-2</v>
      </c>
      <c r="P113" s="32">
        <v>2.9189622076714317E-2</v>
      </c>
      <c r="Q113" s="32">
        <v>3.0240288425205437E-2</v>
      </c>
      <c r="R113" s="32">
        <v>3.1290954773696575E-2</v>
      </c>
      <c r="S113" s="32">
        <v>3.2112196875967093E-2</v>
      </c>
      <c r="T113" s="32">
        <v>3.2505607839771328E-2</v>
      </c>
      <c r="U113" s="32">
        <v>3.2899018803575618E-2</v>
      </c>
      <c r="V113" s="32">
        <v>6.4603143146121977E-2</v>
      </c>
      <c r="W113" s="32">
        <v>9.9349550068247777E-2</v>
      </c>
      <c r="X113" s="33">
        <v>0.12665737259387999</v>
      </c>
      <c r="Y113" s="32">
        <v>2.1834957637276491E-2</v>
      </c>
      <c r="Z113" s="33">
        <v>8.435110906362428E-2</v>
      </c>
    </row>
    <row r="114" spans="2:26" x14ac:dyDescent="0.25">
      <c r="B114" s="30">
        <v>111</v>
      </c>
      <c r="C114" s="32">
        <v>1.466902990566952E-2</v>
      </c>
      <c r="D114" s="32">
        <v>1.6927857851007394E-2</v>
      </c>
      <c r="E114" s="32">
        <v>2.8007665632413501E-2</v>
      </c>
      <c r="F114" s="32">
        <v>3.9087473413819608E-2</v>
      </c>
      <c r="G114" s="32">
        <v>5.0167281195225545E-2</v>
      </c>
      <c r="H114" s="32">
        <v>6.1247088976631794E-2</v>
      </c>
      <c r="I114" s="32">
        <v>7.2326896758037926E-2</v>
      </c>
      <c r="J114" s="32">
        <v>8.3406704539443988E-2</v>
      </c>
      <c r="K114" s="32">
        <v>9.4486512320850105E-2</v>
      </c>
      <c r="L114" s="32">
        <v>0.10556632010225625</v>
      </c>
      <c r="M114" s="32">
        <v>0.11664612788366231</v>
      </c>
      <c r="N114" s="32">
        <v>0.12772593566506846</v>
      </c>
      <c r="O114" s="32">
        <v>0.13880574344647445</v>
      </c>
      <c r="P114" s="32">
        <v>0.14988555122788055</v>
      </c>
      <c r="Q114" s="32">
        <v>0.16096535900928682</v>
      </c>
      <c r="R114" s="32">
        <v>0.17204516679069298</v>
      </c>
      <c r="S114" s="32">
        <v>0.18691942513323215</v>
      </c>
      <c r="T114" s="32">
        <v>0.20886958818142734</v>
      </c>
      <c r="U114" s="32">
        <v>0.23081975122962226</v>
      </c>
      <c r="V114" s="32">
        <v>0.26952742393250317</v>
      </c>
      <c r="W114" s="32">
        <v>0.28130465106352293</v>
      </c>
      <c r="X114" s="33">
        <v>0.29188359367847005</v>
      </c>
      <c r="Y114" s="32">
        <v>7.2326896758037926E-2</v>
      </c>
      <c r="Z114" s="33">
        <v>0.23104166845083257</v>
      </c>
    </row>
    <row r="115" spans="2:26" x14ac:dyDescent="0.25">
      <c r="B115" s="30">
        <v>112</v>
      </c>
      <c r="C115" s="32">
        <v>1.2091198649641239E-2</v>
      </c>
      <c r="D115" s="32">
        <v>1.2911018588521636E-2</v>
      </c>
      <c r="E115" s="32">
        <v>1.7417148086016156E-2</v>
      </c>
      <c r="F115" s="32">
        <v>2.1923277583510672E-2</v>
      </c>
      <c r="G115" s="32">
        <v>2.6429407081005298E-2</v>
      </c>
      <c r="H115" s="32">
        <v>3.093553657849972E-2</v>
      </c>
      <c r="I115" s="32">
        <v>3.5441666075994235E-2</v>
      </c>
      <c r="J115" s="32">
        <v>3.9947795573488772E-2</v>
      </c>
      <c r="K115" s="32">
        <v>4.4453925070983322E-2</v>
      </c>
      <c r="L115" s="32">
        <v>4.8960054568477782E-2</v>
      </c>
      <c r="M115" s="32">
        <v>5.3466184065972339E-2</v>
      </c>
      <c r="N115" s="32">
        <v>5.7972313563466896E-2</v>
      </c>
      <c r="O115" s="32">
        <v>6.2478443060961474E-2</v>
      </c>
      <c r="P115" s="32">
        <v>6.698457255845601E-2</v>
      </c>
      <c r="Q115" s="32">
        <v>7.1490702055950345E-2</v>
      </c>
      <c r="R115" s="32">
        <v>7.599683155344486E-2</v>
      </c>
      <c r="S115" s="32">
        <v>7.7853992868197067E-2</v>
      </c>
      <c r="T115" s="32">
        <v>7.4771349031343526E-2</v>
      </c>
      <c r="U115" s="32">
        <v>7.1688705194490526E-2</v>
      </c>
      <c r="V115" s="32">
        <v>0.11318609822710005</v>
      </c>
      <c r="W115" s="32">
        <v>0.1638004899842668</v>
      </c>
      <c r="X115" s="33">
        <v>0.19437838184834</v>
      </c>
      <c r="Y115" s="32">
        <v>3.5441666075994235E-2</v>
      </c>
      <c r="Z115" s="33">
        <v>9.6926330125330681E-2</v>
      </c>
    </row>
    <row r="116" spans="2:26" x14ac:dyDescent="0.25">
      <c r="B116" s="30">
        <v>113</v>
      </c>
      <c r="C116" s="32">
        <v>9.9130168184501984E-3</v>
      </c>
      <c r="D116" s="32">
        <v>1.0374278466632962E-2</v>
      </c>
      <c r="E116" s="32">
        <v>1.2644093131924855E-2</v>
      </c>
      <c r="F116" s="32">
        <v>1.4913907797216751E-2</v>
      </c>
      <c r="G116" s="32">
        <v>1.7183722462508683E-2</v>
      </c>
      <c r="H116" s="32">
        <v>1.9453537127800537E-2</v>
      </c>
      <c r="I116" s="32">
        <v>2.1723351793092434E-2</v>
      </c>
      <c r="J116" s="32">
        <v>2.399316645838432E-2</v>
      </c>
      <c r="K116" s="32">
        <v>2.626298112367622E-2</v>
      </c>
      <c r="L116" s="32">
        <v>2.853279578896812E-2</v>
      </c>
      <c r="M116" s="32">
        <v>3.0802610454260002E-2</v>
      </c>
      <c r="N116" s="32">
        <v>3.3072425119551899E-2</v>
      </c>
      <c r="O116" s="32">
        <v>3.5342239784843806E-2</v>
      </c>
      <c r="P116" s="32">
        <v>3.7612054450135685E-2</v>
      </c>
      <c r="Q116" s="32">
        <v>3.9881869115427571E-2</v>
      </c>
      <c r="R116" s="32">
        <v>4.2151683780719457E-2</v>
      </c>
      <c r="S116" s="32">
        <v>4.2604944187994938E-2</v>
      </c>
      <c r="T116" s="32">
        <v>3.9670687848039746E-2</v>
      </c>
      <c r="U116" s="32">
        <v>3.6736431508084699E-2</v>
      </c>
      <c r="V116" s="32">
        <v>1.8656316466788291E-2</v>
      </c>
      <c r="W116" s="32">
        <v>2.7092138347588335E-3</v>
      </c>
      <c r="X116" s="33">
        <v>-7.2318853139879957E-3</v>
      </c>
      <c r="Y116" s="32">
        <v>2.1723351793092434E-2</v>
      </c>
      <c r="Z116" s="33">
        <v>-3.845687052011474E-2</v>
      </c>
    </row>
    <row r="117" spans="2:26" x14ac:dyDescent="0.25">
      <c r="B117" s="30">
        <v>114</v>
      </c>
      <c r="C117" s="32">
        <v>1.2186370410340864E-2</v>
      </c>
      <c r="D117" s="32">
        <v>1.1708650762617064E-2</v>
      </c>
      <c r="E117" s="32">
        <v>8.8251943860927773E-3</v>
      </c>
      <c r="F117" s="32">
        <v>5.9417380095685025E-3</v>
      </c>
      <c r="G117" s="32">
        <v>3.0582816330441769E-3</v>
      </c>
      <c r="H117" s="32">
        <v>1.7482525651992312E-4</v>
      </c>
      <c r="I117" s="32">
        <v>-2.7086311200043597E-3</v>
      </c>
      <c r="J117" s="32">
        <v>-5.5920874965286471E-3</v>
      </c>
      <c r="K117" s="32">
        <v>-8.4755438730529618E-3</v>
      </c>
      <c r="L117" s="32">
        <v>-1.13590002495772E-2</v>
      </c>
      <c r="M117" s="32">
        <v>-1.424245662610151E-2</v>
      </c>
      <c r="N117" s="32">
        <v>-1.7125913002625809E-2</v>
      </c>
      <c r="O117" s="32">
        <v>-2.0009369379150141E-2</v>
      </c>
      <c r="P117" s="32">
        <v>-2.2892825755674438E-2</v>
      </c>
      <c r="Q117" s="32">
        <v>-2.5776282132198614E-2</v>
      </c>
      <c r="R117" s="32">
        <v>-2.8659738508722873E-2</v>
      </c>
      <c r="S117" s="32">
        <v>-2.9904495953394655E-2</v>
      </c>
      <c r="T117" s="32">
        <v>-2.8093401886435242E-2</v>
      </c>
      <c r="U117" s="32">
        <v>-2.6282307819476144E-2</v>
      </c>
      <c r="V117" s="32">
        <v>-8.4188494276224435E-3</v>
      </c>
      <c r="W117" s="32">
        <v>8.8901040243223543E-3</v>
      </c>
      <c r="X117" s="33">
        <v>2.7797943234439959E-2</v>
      </c>
      <c r="Y117" s="32">
        <v>-2.7086311200043597E-3</v>
      </c>
      <c r="Z117" s="33">
        <v>-8.0928672754763509E-2</v>
      </c>
    </row>
    <row r="118" spans="2:26" x14ac:dyDescent="0.25">
      <c r="B118" s="30">
        <v>115</v>
      </c>
      <c r="C118" s="32">
        <v>7.3868191399151066E-3</v>
      </c>
      <c r="D118" s="32">
        <v>6.8167895997176767E-3</v>
      </c>
      <c r="E118" s="32">
        <v>3.7974461966816531E-3</v>
      </c>
      <c r="F118" s="32">
        <v>7.7810279364563199E-4</v>
      </c>
      <c r="G118" s="32">
        <v>-2.2412406093904871E-3</v>
      </c>
      <c r="H118" s="32">
        <v>-5.2605840124264214E-3</v>
      </c>
      <c r="I118" s="32">
        <v>-8.2799274154624417E-3</v>
      </c>
      <c r="J118" s="32">
        <v>-1.1299270818498467E-2</v>
      </c>
      <c r="K118" s="32">
        <v>-1.431861422153451E-2</v>
      </c>
      <c r="L118" s="32">
        <v>-1.7337957624570501E-2</v>
      </c>
      <c r="M118" s="32">
        <v>-2.0357301027606536E-2</v>
      </c>
      <c r="N118" s="32">
        <v>-2.3376644430642579E-2</v>
      </c>
      <c r="O118" s="32">
        <v>-2.6395987833678643E-2</v>
      </c>
      <c r="P118" s="32">
        <v>-2.9415331236714658E-2</v>
      </c>
      <c r="Q118" s="32">
        <v>-3.2434674639750576E-2</v>
      </c>
      <c r="R118" s="32">
        <v>-3.5454018042786584E-2</v>
      </c>
      <c r="S118" s="32">
        <v>-3.5267168479306311E-2</v>
      </c>
      <c r="T118" s="32">
        <v>-2.910139903440891E-2</v>
      </c>
      <c r="U118" s="32">
        <v>-2.2935629589511855E-2</v>
      </c>
      <c r="V118" s="32">
        <v>-2.0220318000037367E-2</v>
      </c>
      <c r="W118" s="32">
        <v>-2.5997008158718748E-2</v>
      </c>
      <c r="X118" s="33">
        <v>-2.8759354472160048E-2</v>
      </c>
      <c r="Y118" s="32">
        <v>-8.2799274154624417E-3</v>
      </c>
      <c r="Z118" s="33">
        <v>-5.0150643193722221E-2</v>
      </c>
    </row>
    <row r="119" spans="2:26" x14ac:dyDescent="0.25">
      <c r="B119" s="30">
        <v>116</v>
      </c>
      <c r="C119" s="32">
        <v>1.306985594639193E-2</v>
      </c>
      <c r="D119" s="32">
        <v>1.3950299329026796E-2</v>
      </c>
      <c r="E119" s="32">
        <v>1.8062816446650434E-2</v>
      </c>
      <c r="F119" s="32">
        <v>2.2175333564274077E-2</v>
      </c>
      <c r="G119" s="32">
        <v>2.6287850681897731E-2</v>
      </c>
      <c r="H119" s="32">
        <v>3.0400367799521343E-2</v>
      </c>
      <c r="I119" s="32">
        <v>3.4512884917144979E-2</v>
      </c>
      <c r="J119" s="32">
        <v>3.8625402034768601E-2</v>
      </c>
      <c r="K119" s="32">
        <v>4.2737919152392237E-2</v>
      </c>
      <c r="L119" s="32">
        <v>4.6850436270015894E-2</v>
      </c>
      <c r="M119" s="32">
        <v>5.0962953387639509E-2</v>
      </c>
      <c r="N119" s="32">
        <v>5.5075470505263138E-2</v>
      </c>
      <c r="O119" s="32">
        <v>5.9187987622886767E-2</v>
      </c>
      <c r="P119" s="32">
        <v>6.3300504740510369E-2</v>
      </c>
      <c r="Q119" s="32">
        <v>6.7413021858134053E-2</v>
      </c>
      <c r="R119" s="32">
        <v>7.1525538975757696E-2</v>
      </c>
      <c r="S119" s="32">
        <v>7.420133066440078E-2</v>
      </c>
      <c r="T119" s="32">
        <v>7.4197911737469924E-2</v>
      </c>
      <c r="U119" s="32">
        <v>7.4194492810539123E-2</v>
      </c>
      <c r="V119" s="32">
        <v>7.2578390946664101E-2</v>
      </c>
      <c r="W119" s="32">
        <v>7.0783466444312923E-2</v>
      </c>
      <c r="X119" s="33">
        <v>7.4525719761850073E-2</v>
      </c>
      <c r="Y119" s="32">
        <v>3.4512884917144979E-2</v>
      </c>
      <c r="Z119" s="33">
        <v>-7.0341764295101472E-2</v>
      </c>
    </row>
    <row r="120" spans="2:26" x14ac:dyDescent="0.25">
      <c r="B120" s="30">
        <v>117</v>
      </c>
      <c r="C120" s="32">
        <v>6.9205481076985362E-3</v>
      </c>
      <c r="D120" s="32">
        <v>5.7917721249704521E-3</v>
      </c>
      <c r="E120" s="32">
        <v>-1.9106361002982353E-4</v>
      </c>
      <c r="F120" s="32">
        <v>-6.1738993450300905E-3</v>
      </c>
      <c r="G120" s="32">
        <v>-1.2156735080030286E-2</v>
      </c>
      <c r="H120" s="32">
        <v>-1.8139570815030634E-2</v>
      </c>
      <c r="I120" s="32">
        <v>-2.4122406550030916E-2</v>
      </c>
      <c r="J120" s="32">
        <v>-3.0105242285031163E-2</v>
      </c>
      <c r="K120" s="32">
        <v>-3.6088078020031465E-2</v>
      </c>
      <c r="L120" s="32">
        <v>-4.207091375503174E-2</v>
      </c>
      <c r="M120" s="32">
        <v>-4.8053749490031994E-2</v>
      </c>
      <c r="N120" s="32">
        <v>-5.4036585225032269E-2</v>
      </c>
      <c r="O120" s="32">
        <v>-6.001942096003255E-2</v>
      </c>
      <c r="P120" s="32">
        <v>-6.6002256695032832E-2</v>
      </c>
      <c r="Q120" s="32">
        <v>-7.1985092430033121E-2</v>
      </c>
      <c r="R120" s="32">
        <v>-7.7967928165033382E-2</v>
      </c>
      <c r="S120" s="32">
        <v>-8.4975570133329237E-2</v>
      </c>
      <c r="T120" s="32">
        <v>-9.3894274357341129E-2</v>
      </c>
      <c r="U120" s="32">
        <v>-0.10281297858135301</v>
      </c>
      <c r="V120" s="32">
        <v>-7.0522813399873083E-2</v>
      </c>
      <c r="W120" s="32">
        <v>-2.1832192174656075E-2</v>
      </c>
      <c r="X120" s="33">
        <v>1.7618304371830096E-2</v>
      </c>
      <c r="Y120" s="32">
        <v>-2.4122406550030916E-2</v>
      </c>
      <c r="Z120" s="33">
        <v>-4.1127200329303663E-2</v>
      </c>
    </row>
    <row r="121" spans="2:26" x14ac:dyDescent="0.25">
      <c r="B121" s="30">
        <v>118</v>
      </c>
      <c r="C121" s="32">
        <v>1.0288004225397893E-2</v>
      </c>
      <c r="D121" s="32">
        <v>1.1355168975229986E-2</v>
      </c>
      <c r="E121" s="32">
        <v>1.643096901862558E-2</v>
      </c>
      <c r="F121" s="32">
        <v>2.1506769062021175E-2</v>
      </c>
      <c r="G121" s="32">
        <v>2.6582569105416762E-2</v>
      </c>
      <c r="H121" s="32">
        <v>3.1658369148812343E-2</v>
      </c>
      <c r="I121" s="32">
        <v>3.6734169192207934E-2</v>
      </c>
      <c r="J121" s="32">
        <v>4.1809969235603504E-2</v>
      </c>
      <c r="K121" s="32">
        <v>4.6885769278999095E-2</v>
      </c>
      <c r="L121" s="32">
        <v>5.1961569322394728E-2</v>
      </c>
      <c r="M121" s="32">
        <v>5.7037369365790271E-2</v>
      </c>
      <c r="N121" s="32">
        <v>6.2113169409185862E-2</v>
      </c>
      <c r="O121" s="32">
        <v>6.7188969452581432E-2</v>
      </c>
      <c r="P121" s="32">
        <v>7.2264769495976988E-2</v>
      </c>
      <c r="Q121" s="32">
        <v>7.7340569539372642E-2</v>
      </c>
      <c r="R121" s="32">
        <v>8.241636958276824E-2</v>
      </c>
      <c r="S121" s="32">
        <v>8.5974922476740517E-2</v>
      </c>
      <c r="T121" s="32">
        <v>8.6704107568634781E-2</v>
      </c>
      <c r="U121" s="32">
        <v>8.7433292660529058E-2</v>
      </c>
      <c r="V121" s="32">
        <v>5.4207328555929073E-2</v>
      </c>
      <c r="W121" s="32">
        <v>1.6163767364381094E-2</v>
      </c>
      <c r="X121" s="33">
        <v>-5.9588493108749807E-3</v>
      </c>
      <c r="Y121" s="32">
        <v>3.6734169192207934E-2</v>
      </c>
      <c r="Z121" s="33">
        <v>-4.5343681216241938E-3</v>
      </c>
    </row>
    <row r="122" spans="2:26" x14ac:dyDescent="0.25">
      <c r="B122" s="30">
        <v>119</v>
      </c>
      <c r="C122" s="32">
        <v>2.1671022390119692E-2</v>
      </c>
      <c r="D122" s="32">
        <v>2.3363670897859404E-2</v>
      </c>
      <c r="E122" s="32">
        <v>3.2073141768584557E-2</v>
      </c>
      <c r="F122" s="32">
        <v>4.0782612639309698E-2</v>
      </c>
      <c r="G122" s="32">
        <v>4.9492083510034979E-2</v>
      </c>
      <c r="H122" s="32">
        <v>5.8201554380759996E-2</v>
      </c>
      <c r="I122" s="32">
        <v>6.6911025251485151E-2</v>
      </c>
      <c r="J122" s="32">
        <v>7.5620496122210265E-2</v>
      </c>
      <c r="K122" s="32">
        <v>8.4329966992935448E-2</v>
      </c>
      <c r="L122" s="32">
        <v>9.3039437863660576E-2</v>
      </c>
      <c r="M122" s="32">
        <v>0.10174890873438572</v>
      </c>
      <c r="N122" s="32">
        <v>0.1104583796051109</v>
      </c>
      <c r="O122" s="32">
        <v>0.11916785047583608</v>
      </c>
      <c r="P122" s="32">
        <v>0.12787732134656121</v>
      </c>
      <c r="Q122" s="32">
        <v>0.1365867922172862</v>
      </c>
      <c r="R122" s="32">
        <v>0.14529626308801136</v>
      </c>
      <c r="S122" s="32">
        <v>0.14829343032011347</v>
      </c>
      <c r="T122" s="32">
        <v>0.14063827370573051</v>
      </c>
      <c r="U122" s="32">
        <v>0.13298311709134814</v>
      </c>
      <c r="V122" s="32">
        <v>0.10113440602536809</v>
      </c>
      <c r="W122" s="32">
        <v>7.6591960020656186E-2</v>
      </c>
      <c r="X122" s="33">
        <v>5.7976847767829964E-2</v>
      </c>
      <c r="Y122" s="32">
        <v>6.6911025251485151E-2</v>
      </c>
      <c r="Z122" s="33">
        <v>4.4851754701137947E-2</v>
      </c>
    </row>
    <row r="123" spans="2:26" x14ac:dyDescent="0.25">
      <c r="B123" s="30">
        <v>120</v>
      </c>
      <c r="C123" s="32">
        <v>1.103392019121922E-2</v>
      </c>
      <c r="D123" s="32">
        <v>1.1549238105348487E-2</v>
      </c>
      <c r="E123" s="32">
        <v>1.3949280865132759E-2</v>
      </c>
      <c r="F123" s="32">
        <v>1.6349323624917027E-2</v>
      </c>
      <c r="G123" s="32">
        <v>1.8749366384701326E-2</v>
      </c>
      <c r="H123" s="32">
        <v>2.1149409144485556E-2</v>
      </c>
      <c r="I123" s="32">
        <v>2.3549451904269821E-2</v>
      </c>
      <c r="J123" s="32">
        <v>2.5949494664054086E-2</v>
      </c>
      <c r="K123" s="32">
        <v>2.8349537423838347E-2</v>
      </c>
      <c r="L123" s="32">
        <v>3.0749580183622623E-2</v>
      </c>
      <c r="M123" s="32">
        <v>3.3149622943406877E-2</v>
      </c>
      <c r="N123" s="32">
        <v>3.5549665703191152E-2</v>
      </c>
      <c r="O123" s="32">
        <v>3.7949708462975421E-2</v>
      </c>
      <c r="P123" s="32">
        <v>4.0349751222759675E-2</v>
      </c>
      <c r="Q123" s="32">
        <v>4.2749793982543929E-2</v>
      </c>
      <c r="R123" s="32">
        <v>4.5149836742328212E-2</v>
      </c>
      <c r="S123" s="32">
        <v>4.6280494546308337E-2</v>
      </c>
      <c r="T123" s="32">
        <v>4.5043998835609229E-2</v>
      </c>
      <c r="U123" s="32">
        <v>4.3807503124910226E-2</v>
      </c>
      <c r="V123" s="32">
        <v>5.9539344579869237E-2</v>
      </c>
      <c r="W123" s="32">
        <v>7.8824327756374879E-2</v>
      </c>
      <c r="X123" s="33">
        <v>9.5566278576850072E-2</v>
      </c>
      <c r="Y123" s="32">
        <v>2.3549451904269821E-2</v>
      </c>
      <c r="Z123" s="33">
        <v>1.9506131207946021E-2</v>
      </c>
    </row>
    <row r="124" spans="2:26" x14ac:dyDescent="0.25">
      <c r="B124" s="30">
        <v>121</v>
      </c>
      <c r="C124" s="32">
        <v>1.6122518320542116E-2</v>
      </c>
      <c r="D124" s="32">
        <v>1.5829576825006349E-2</v>
      </c>
      <c r="E124" s="32">
        <v>1.4313747304950136E-2</v>
      </c>
      <c r="F124" s="32">
        <v>1.2797917784893925E-2</v>
      </c>
      <c r="G124" s="32">
        <v>1.1282088264837694E-2</v>
      </c>
      <c r="H124" s="32">
        <v>9.7662587447814968E-3</v>
      </c>
      <c r="I124" s="32">
        <v>8.2504292247252836E-3</v>
      </c>
      <c r="J124" s="32">
        <v>6.7345997046690705E-3</v>
      </c>
      <c r="K124" s="32">
        <v>5.218770184612853E-3</v>
      </c>
      <c r="L124" s="32">
        <v>3.7029406645566493E-3</v>
      </c>
      <c r="M124" s="32">
        <v>2.1871111445004323E-3</v>
      </c>
      <c r="N124" s="32">
        <v>6.712816244442137E-4</v>
      </c>
      <c r="O124" s="32">
        <v>-8.4454789561200911E-4</v>
      </c>
      <c r="P124" s="32">
        <v>-2.3603774156682189E-3</v>
      </c>
      <c r="Q124" s="32">
        <v>-3.8762069357244095E-3</v>
      </c>
      <c r="R124" s="32">
        <v>-5.3920364557806201E-3</v>
      </c>
      <c r="S124" s="32">
        <v>-6.1761088746502876E-3</v>
      </c>
      <c r="T124" s="32">
        <v>-5.5955980864754408E-3</v>
      </c>
      <c r="U124" s="32">
        <v>-5.0150872983006451E-3</v>
      </c>
      <c r="V124" s="32">
        <v>-5.0518949977813596E-3</v>
      </c>
      <c r="W124" s="32">
        <v>-5.9214731281760514E-3</v>
      </c>
      <c r="X124" s="33">
        <v>-6.0798467397690237E-3</v>
      </c>
      <c r="Y124" s="32">
        <v>8.2504292247252836E-3</v>
      </c>
      <c r="Z124" s="33">
        <v>-4.8043106400967227E-2</v>
      </c>
    </row>
    <row r="125" spans="2:26" x14ac:dyDescent="0.25">
      <c r="B125" s="30">
        <v>122</v>
      </c>
      <c r="C125" s="32">
        <v>1.3409708787352946E-2</v>
      </c>
      <c r="D125" s="32">
        <v>1.3640628815508199E-2</v>
      </c>
      <c r="E125" s="32">
        <v>1.4851770064459122E-2</v>
      </c>
      <c r="F125" s="32">
        <v>1.6062911313410047E-2</v>
      </c>
      <c r="G125" s="32">
        <v>1.7274052562360899E-2</v>
      </c>
      <c r="H125" s="32">
        <v>1.8485193811311893E-2</v>
      </c>
      <c r="I125" s="32">
        <v>1.9696335060262811E-2</v>
      </c>
      <c r="J125" s="32">
        <v>2.0907476309213746E-2</v>
      </c>
      <c r="K125" s="32">
        <v>2.2118617558164671E-2</v>
      </c>
      <c r="L125" s="32">
        <v>2.3329758807115582E-2</v>
      </c>
      <c r="M125" s="32">
        <v>2.454090005606652E-2</v>
      </c>
      <c r="N125" s="32">
        <v>2.5752041305017462E-2</v>
      </c>
      <c r="O125" s="32">
        <v>2.6963182553968356E-2</v>
      </c>
      <c r="P125" s="32">
        <v>2.8174323802919322E-2</v>
      </c>
      <c r="Q125" s="32">
        <v>2.9385465051870251E-2</v>
      </c>
      <c r="R125" s="32">
        <v>3.0596606300821203E-2</v>
      </c>
      <c r="S125" s="32">
        <v>3.50069397383026E-2</v>
      </c>
      <c r="T125" s="32">
        <v>4.5383137981876084E-2</v>
      </c>
      <c r="U125" s="32">
        <v>5.5759336225449492E-2</v>
      </c>
      <c r="V125" s="32">
        <v>0.12138012026909512</v>
      </c>
      <c r="W125" s="32">
        <v>0.17964966469882135</v>
      </c>
      <c r="X125" s="33">
        <v>0.21868980515002989</v>
      </c>
      <c r="Y125" s="32">
        <v>1.9696335060262811E-2</v>
      </c>
      <c r="Z125" s="33">
        <v>3.4172670638558431E-2</v>
      </c>
    </row>
    <row r="126" spans="2:26" x14ac:dyDescent="0.25">
      <c r="B126" s="30">
        <v>123</v>
      </c>
      <c r="C126" s="32">
        <v>1.0606635373948988E-2</v>
      </c>
      <c r="D126" s="32">
        <v>9.6476695990120685E-3</v>
      </c>
      <c r="E126" s="32">
        <v>4.8872304381508691E-3</v>
      </c>
      <c r="F126" s="32">
        <v>1.2679127728967062E-4</v>
      </c>
      <c r="G126" s="32">
        <v>-4.6336478835714515E-3</v>
      </c>
      <c r="H126" s="32">
        <v>-9.3940870444327203E-3</v>
      </c>
      <c r="I126" s="32">
        <v>-1.4154526205293918E-2</v>
      </c>
      <c r="J126" s="32">
        <v>-1.8914965366155112E-2</v>
      </c>
      <c r="K126" s="32">
        <v>-2.367540452701631E-2</v>
      </c>
      <c r="L126" s="32">
        <v>-2.8435843687877514E-2</v>
      </c>
      <c r="M126" s="32">
        <v>-3.3196282848738705E-2</v>
      </c>
      <c r="N126" s="32">
        <v>-3.7956722009599909E-2</v>
      </c>
      <c r="O126" s="32">
        <v>-4.2717161170461079E-2</v>
      </c>
      <c r="P126" s="32">
        <v>-4.7477600331322291E-2</v>
      </c>
      <c r="Q126" s="32">
        <v>-5.223803949218353E-2</v>
      </c>
      <c r="R126" s="32">
        <v>-5.6998478653044748E-2</v>
      </c>
      <c r="S126" s="32">
        <v>-6.3933496422149252E-2</v>
      </c>
      <c r="T126" s="32">
        <v>-7.4923676001635256E-2</v>
      </c>
      <c r="U126" s="32">
        <v>-8.5913855581121149E-2</v>
      </c>
      <c r="V126" s="32">
        <v>-0.12198684476022242</v>
      </c>
      <c r="W126" s="32">
        <v>-0.14647353041984648</v>
      </c>
      <c r="X126" s="33">
        <v>-0.16361992967128702</v>
      </c>
      <c r="Y126" s="32">
        <v>-1.4154526205293918E-2</v>
      </c>
      <c r="Z126" s="33">
        <v>-0.14550384422540694</v>
      </c>
    </row>
    <row r="127" spans="2:26" x14ac:dyDescent="0.25">
      <c r="B127" s="30">
        <v>124</v>
      </c>
      <c r="C127" s="32">
        <v>1.1078880572699375E-2</v>
      </c>
      <c r="D127" s="32">
        <v>1.263519900079909E-2</v>
      </c>
      <c r="E127" s="32">
        <v>1.9904579864907755E-2</v>
      </c>
      <c r="F127" s="32">
        <v>2.7173960729016428E-2</v>
      </c>
      <c r="G127" s="32">
        <v>3.4443341593125149E-2</v>
      </c>
      <c r="H127" s="32">
        <v>4.1712722457233745E-2</v>
      </c>
      <c r="I127" s="32">
        <v>4.898210332134241E-2</v>
      </c>
      <c r="J127" s="32">
        <v>5.6251484185451062E-2</v>
      </c>
      <c r="K127" s="32">
        <v>6.3520865049559713E-2</v>
      </c>
      <c r="L127" s="32">
        <v>7.0790245913668406E-2</v>
      </c>
      <c r="M127" s="32">
        <v>7.805962677777703E-2</v>
      </c>
      <c r="N127" s="32">
        <v>8.5329007641885696E-2</v>
      </c>
      <c r="O127" s="32">
        <v>9.2598388505994361E-2</v>
      </c>
      <c r="P127" s="32">
        <v>9.9867769370102971E-2</v>
      </c>
      <c r="Q127" s="32">
        <v>0.10713715023421165</v>
      </c>
      <c r="R127" s="32">
        <v>0.11440653109832036</v>
      </c>
      <c r="S127" s="32">
        <v>0.11908445780735363</v>
      </c>
      <c r="T127" s="32">
        <v>0.11892983172515684</v>
      </c>
      <c r="U127" s="32">
        <v>0.11877520564296018</v>
      </c>
      <c r="V127" s="32">
        <v>0.15290316630856179</v>
      </c>
      <c r="W127" s="32">
        <v>0.1911311629055765</v>
      </c>
      <c r="X127" s="33">
        <v>0.22687256920337995</v>
      </c>
      <c r="Y127" s="32">
        <v>4.898210332134241E-2</v>
      </c>
      <c r="Z127" s="33">
        <v>9.2698930299281515E-2</v>
      </c>
    </row>
    <row r="128" spans="2:26" x14ac:dyDescent="0.25">
      <c r="B128" s="30">
        <v>125</v>
      </c>
      <c r="C128" s="32">
        <v>1.9320737576342947E-2</v>
      </c>
      <c r="D128" s="32">
        <v>2.1748308281221946E-2</v>
      </c>
      <c r="E128" s="32">
        <v>3.4144013975960549E-2</v>
      </c>
      <c r="F128" s="32">
        <v>4.6539719670699135E-2</v>
      </c>
      <c r="G128" s="32">
        <v>5.8935425365437659E-2</v>
      </c>
      <c r="H128" s="32">
        <v>7.1331131060176328E-2</v>
      </c>
      <c r="I128" s="32">
        <v>8.3726836754914921E-2</v>
      </c>
      <c r="J128" s="32">
        <v>9.61225424496535E-2</v>
      </c>
      <c r="K128" s="32">
        <v>0.10851824814439213</v>
      </c>
      <c r="L128" s="32">
        <v>0.1209139538391307</v>
      </c>
      <c r="M128" s="32">
        <v>0.13330965953386928</v>
      </c>
      <c r="N128" s="32">
        <v>0.14570536522860791</v>
      </c>
      <c r="O128" s="32">
        <v>0.15810107092334652</v>
      </c>
      <c r="P128" s="32">
        <v>0.17049677661808513</v>
      </c>
      <c r="Q128" s="32">
        <v>0.18289248231282371</v>
      </c>
      <c r="R128" s="32">
        <v>0.19528818800756234</v>
      </c>
      <c r="S128" s="32">
        <v>0.20864893271665047</v>
      </c>
      <c r="T128" s="32">
        <v>0.22380928556208468</v>
      </c>
      <c r="U128" s="32">
        <v>0.23896963840751906</v>
      </c>
      <c r="V128" s="32">
        <v>0.2634472558996987</v>
      </c>
      <c r="W128" s="32">
        <v>0.26906826501341602</v>
      </c>
      <c r="X128" s="33">
        <v>0.26927936661243002</v>
      </c>
      <c r="Y128" s="32">
        <v>8.3726836754914921E-2</v>
      </c>
      <c r="Z128" s="33">
        <v>0.25050788978338556</v>
      </c>
    </row>
    <row r="129" spans="2:26" x14ac:dyDescent="0.25">
      <c r="B129" s="30">
        <v>126</v>
      </c>
      <c r="C129" s="32">
        <v>7.0222100191947266E-3</v>
      </c>
      <c r="D129" s="32">
        <v>6.7372414925242572E-3</v>
      </c>
      <c r="E129" s="32">
        <v>4.5316008553035157E-3</v>
      </c>
      <c r="F129" s="32">
        <v>2.3259602180827864E-3</v>
      </c>
      <c r="G129" s="32">
        <v>1.2031958086209001E-4</v>
      </c>
      <c r="H129" s="32">
        <v>-2.0853210563587035E-3</v>
      </c>
      <c r="I129" s="32">
        <v>-4.2909616935794467E-3</v>
      </c>
      <c r="J129" s="32">
        <v>-6.496602330800183E-3</v>
      </c>
      <c r="K129" s="32">
        <v>-8.7022429680209644E-3</v>
      </c>
      <c r="L129" s="32">
        <v>-1.0907883605241649E-2</v>
      </c>
      <c r="M129" s="32">
        <v>-1.3113524242462427E-2</v>
      </c>
      <c r="N129" s="32">
        <v>-1.5319164879683194E-2</v>
      </c>
      <c r="O129" s="32">
        <v>-1.7524805516903965E-2</v>
      </c>
      <c r="P129" s="32">
        <v>-1.973044615412475E-2</v>
      </c>
      <c r="Q129" s="32">
        <v>-2.1936086791345413E-2</v>
      </c>
      <c r="R129" s="32">
        <v>-2.4141727428566115E-2</v>
      </c>
      <c r="S129" s="32">
        <v>-2.7257403442372048E-2</v>
      </c>
      <c r="T129" s="32">
        <v>-3.2070116616037397E-2</v>
      </c>
      <c r="U129" s="32">
        <v>-3.6882829789702927E-2</v>
      </c>
      <c r="V129" s="32">
        <v>-1.2934522815810461E-2</v>
      </c>
      <c r="W129" s="32">
        <v>2.060537271674295E-2</v>
      </c>
      <c r="X129" s="33">
        <v>5.6133276104930019E-2</v>
      </c>
      <c r="Y129" s="32">
        <v>-4.2909616935794467E-3</v>
      </c>
      <c r="Z129" s="33">
        <v>-8.6818863356112719E-2</v>
      </c>
    </row>
    <row r="130" spans="2:26" x14ac:dyDescent="0.25">
      <c r="B130" s="30">
        <v>127</v>
      </c>
      <c r="C130" s="32">
        <v>1.8416991236679784E-2</v>
      </c>
      <c r="D130" s="32">
        <v>2.0949582946690914E-2</v>
      </c>
      <c r="E130" s="32">
        <v>3.2806235029955971E-2</v>
      </c>
      <c r="F130" s="32">
        <v>4.4662887113221014E-2</v>
      </c>
      <c r="G130" s="32">
        <v>5.6519539196485849E-2</v>
      </c>
      <c r="H130" s="32">
        <v>6.8376191279751072E-2</v>
      </c>
      <c r="I130" s="32">
        <v>8.0232843363016143E-2</v>
      </c>
      <c r="J130" s="32">
        <v>9.2089495446281144E-2</v>
      </c>
      <c r="K130" s="32">
        <v>0.10394614752954617</v>
      </c>
      <c r="L130" s="32">
        <v>0.1158027996128113</v>
      </c>
      <c r="M130" s="32">
        <v>0.12765945169607626</v>
      </c>
      <c r="N130" s="32">
        <v>0.13951610377934129</v>
      </c>
      <c r="O130" s="32">
        <v>0.15137275586260626</v>
      </c>
      <c r="P130" s="32">
        <v>0.16322940794587126</v>
      </c>
      <c r="Q130" s="32">
        <v>0.1750860600291366</v>
      </c>
      <c r="R130" s="32">
        <v>0.18694271211240174</v>
      </c>
      <c r="S130" s="32">
        <v>0.20393026252507893</v>
      </c>
      <c r="T130" s="32">
        <v>0.2304859301258449</v>
      </c>
      <c r="U130" s="32">
        <v>0.25704159772661017</v>
      </c>
      <c r="V130" s="32">
        <v>0.29991135937758739</v>
      </c>
      <c r="W130" s="32">
        <v>0.30975015826433794</v>
      </c>
      <c r="X130" s="33">
        <v>0.32740557777882007</v>
      </c>
      <c r="Y130" s="32">
        <v>8.0232843363016143E-2</v>
      </c>
      <c r="Z130" s="33">
        <v>0.24551781276464446</v>
      </c>
    </row>
    <row r="131" spans="2:26" x14ac:dyDescent="0.25">
      <c r="B131" s="30">
        <v>128</v>
      </c>
      <c r="C131" s="32">
        <v>1.1692737549344977E-2</v>
      </c>
      <c r="D131" s="32">
        <v>1.1797197816795552E-2</v>
      </c>
      <c r="E131" s="32">
        <v>1.2325610773979551E-2</v>
      </c>
      <c r="F131" s="32">
        <v>1.2854023731163546E-2</v>
      </c>
      <c r="G131" s="32">
        <v>1.338243668834742E-2</v>
      </c>
      <c r="H131" s="32">
        <v>1.3910849645531534E-2</v>
      </c>
      <c r="I131" s="32">
        <v>1.4439262602715533E-2</v>
      </c>
      <c r="J131" s="32">
        <v>1.4967675559899526E-2</v>
      </c>
      <c r="K131" s="32">
        <v>1.5496088517083511E-2</v>
      </c>
      <c r="L131" s="32">
        <v>1.6024501474267538E-2</v>
      </c>
      <c r="M131" s="32">
        <v>1.6552914431451519E-2</v>
      </c>
      <c r="N131" s="32">
        <v>1.708132738863551E-2</v>
      </c>
      <c r="O131" s="32">
        <v>1.7609740345819466E-2</v>
      </c>
      <c r="P131" s="32">
        <v>1.8138153303003484E-2</v>
      </c>
      <c r="Q131" s="32">
        <v>1.8666566260187579E-2</v>
      </c>
      <c r="R131" s="32">
        <v>1.9194979217371587E-2</v>
      </c>
      <c r="S131" s="32">
        <v>2.3427130638159713E-2</v>
      </c>
      <c r="T131" s="32">
        <v>3.4566026527192803E-2</v>
      </c>
      <c r="U131" s="32">
        <v>4.5704922416225598E-2</v>
      </c>
      <c r="V131" s="32">
        <v>4.9326705087262022E-2</v>
      </c>
      <c r="W131" s="32">
        <v>3.7461180533480853E-2</v>
      </c>
      <c r="X131" s="33">
        <v>2.7747279286379989E-2</v>
      </c>
      <c r="Y131" s="32">
        <v>1.4439262602715533E-2</v>
      </c>
      <c r="Z131" s="33">
        <v>9.2136274373531474E-2</v>
      </c>
    </row>
    <row r="132" spans="2:26" x14ac:dyDescent="0.25">
      <c r="B132" s="30">
        <v>129</v>
      </c>
      <c r="C132" s="32">
        <v>2.4585064532378943E-2</v>
      </c>
      <c r="D132" s="32">
        <v>2.8810141137590419E-2</v>
      </c>
      <c r="E132" s="32">
        <v>4.9923522887061776E-2</v>
      </c>
      <c r="F132" s="32">
        <v>7.1036904636533144E-2</v>
      </c>
      <c r="G132" s="32">
        <v>9.2150286386004476E-2</v>
      </c>
      <c r="H132" s="32">
        <v>0.11326366813547581</v>
      </c>
      <c r="I132" s="32">
        <v>0.13437704988494717</v>
      </c>
      <c r="J132" s="32">
        <v>0.15549043163441845</v>
      </c>
      <c r="K132" s="32">
        <v>0.17660381338388986</v>
      </c>
      <c r="L132" s="32">
        <v>0.19771719513336122</v>
      </c>
      <c r="M132" s="32">
        <v>0.2188305768828325</v>
      </c>
      <c r="N132" s="32">
        <v>0.23994395863230392</v>
      </c>
      <c r="O132" s="32">
        <v>0.26105734038177525</v>
      </c>
      <c r="P132" s="32">
        <v>0.28217072213124655</v>
      </c>
      <c r="Q132" s="32">
        <v>0.30328410388071786</v>
      </c>
      <c r="R132" s="32">
        <v>0.32439748563018933</v>
      </c>
      <c r="S132" s="32">
        <v>0.34279458442655103</v>
      </c>
      <c r="T132" s="32">
        <v>0.35612634925159348</v>
      </c>
      <c r="U132" s="32">
        <v>0.36945811407663631</v>
      </c>
      <c r="V132" s="32">
        <v>0.39963891007103647</v>
      </c>
      <c r="W132" s="32">
        <v>0.41422139661998653</v>
      </c>
      <c r="X132" s="33">
        <v>0.42640019047260003</v>
      </c>
      <c r="Y132" s="32">
        <v>0.13437704988494717</v>
      </c>
      <c r="Z132" s="33">
        <v>0.310147057569028</v>
      </c>
    </row>
    <row r="133" spans="2:26" x14ac:dyDescent="0.25">
      <c r="B133" s="30">
        <v>130</v>
      </c>
      <c r="C133" s="32">
        <v>1.2717140244105666E-2</v>
      </c>
      <c r="D133" s="32">
        <v>1.6345281961177096E-2</v>
      </c>
      <c r="E133" s="32">
        <v>3.3670792746595589E-2</v>
      </c>
      <c r="F133" s="32">
        <v>5.0996303532014085E-2</v>
      </c>
      <c r="G133" s="32">
        <v>6.8321814317432519E-2</v>
      </c>
      <c r="H133" s="32">
        <v>8.564732510285103E-2</v>
      </c>
      <c r="I133" s="32">
        <v>0.10297283588826953</v>
      </c>
      <c r="J133" s="32">
        <v>0.12029834667368795</v>
      </c>
      <c r="K133" s="32">
        <v>0.13762385745910641</v>
      </c>
      <c r="L133" s="32">
        <v>0.15494936824452499</v>
      </c>
      <c r="M133" s="32">
        <v>0.1722748790299434</v>
      </c>
      <c r="N133" s="32">
        <v>0.18960038981536187</v>
      </c>
      <c r="O133" s="32">
        <v>0.20692590060078031</v>
      </c>
      <c r="P133" s="32">
        <v>0.22425141138619872</v>
      </c>
      <c r="Q133" s="32">
        <v>0.24157692217161733</v>
      </c>
      <c r="R133" s="32">
        <v>0.25890243295703591</v>
      </c>
      <c r="S133" s="32">
        <v>0.2754061525457614</v>
      </c>
      <c r="T133" s="32">
        <v>0.29037739303057986</v>
      </c>
      <c r="U133" s="32">
        <v>0.3053486335153982</v>
      </c>
      <c r="V133" s="32">
        <v>0.36315963986413685</v>
      </c>
      <c r="W133" s="32">
        <v>0.40617297829280596</v>
      </c>
      <c r="X133" s="33">
        <v>0.44957984077929991</v>
      </c>
      <c r="Y133" s="32">
        <v>0.10297283588826953</v>
      </c>
      <c r="Z133" s="33">
        <v>0.25271480540037095</v>
      </c>
    </row>
    <row r="134" spans="2:26" x14ac:dyDescent="0.25">
      <c r="B134" s="30">
        <v>131</v>
      </c>
      <c r="C134" s="32">
        <v>6.5027822842548197E-3</v>
      </c>
      <c r="D134" s="32">
        <v>6.1461846087015265E-3</v>
      </c>
      <c r="E134" s="32">
        <v>4.0851359352576787E-3</v>
      </c>
      <c r="F134" s="32">
        <v>2.0240872618138327E-3</v>
      </c>
      <c r="G134" s="32">
        <v>-3.696141162989712E-5</v>
      </c>
      <c r="H134" s="32">
        <v>-2.0980100850738637E-3</v>
      </c>
      <c r="I134" s="32">
        <v>-4.1590587585177211E-3</v>
      </c>
      <c r="J134" s="32">
        <v>-6.2201074319615558E-3</v>
      </c>
      <c r="K134" s="32">
        <v>-8.2811561054054184E-3</v>
      </c>
      <c r="L134" s="32">
        <v>-1.0342204778849267E-2</v>
      </c>
      <c r="M134" s="32">
        <v>-1.2403253452293112E-2</v>
      </c>
      <c r="N134" s="32">
        <v>-1.4464302125736975E-2</v>
      </c>
      <c r="O134" s="32">
        <v>-1.6525350799180792E-2</v>
      </c>
      <c r="P134" s="32">
        <v>-1.8586399472624672E-2</v>
      </c>
      <c r="Q134" s="32">
        <v>-2.0647448146068566E-2</v>
      </c>
      <c r="R134" s="32">
        <v>-2.2708496819512425E-2</v>
      </c>
      <c r="S134" s="32">
        <v>-2.810939420915877E-2</v>
      </c>
      <c r="T134" s="32">
        <v>-3.9738453190690151E-2</v>
      </c>
      <c r="U134" s="32">
        <v>-5.1367512172221338E-2</v>
      </c>
      <c r="V134" s="32">
        <v>-5.0880922884673274E-2</v>
      </c>
      <c r="W134" s="32">
        <v>-3.3740397360617611E-2</v>
      </c>
      <c r="X134" s="33">
        <v>-1.6424232840537956E-2</v>
      </c>
      <c r="Y134" s="32">
        <v>-4.1590587585177211E-3</v>
      </c>
      <c r="Z134" s="33">
        <v>-5.1161496245861006E-2</v>
      </c>
    </row>
    <row r="135" spans="2:26" x14ac:dyDescent="0.25">
      <c r="B135" s="30">
        <v>132</v>
      </c>
      <c r="C135" s="32">
        <v>1.3290863739036051E-2</v>
      </c>
      <c r="D135" s="32">
        <v>1.2412863735441313E-2</v>
      </c>
      <c r="E135" s="32">
        <v>8.1476998345416038E-3</v>
      </c>
      <c r="F135" s="32">
        <v>3.8825359336418968E-3</v>
      </c>
      <c r="G135" s="32">
        <v>-3.8262796725765415E-4</v>
      </c>
      <c r="H135" s="32">
        <v>-4.6477918681575078E-3</v>
      </c>
      <c r="I135" s="32">
        <v>-8.9129557690572174E-3</v>
      </c>
      <c r="J135" s="32">
        <v>-1.3178119669956904E-2</v>
      </c>
      <c r="K135" s="32">
        <v>-1.7443283570856605E-2</v>
      </c>
      <c r="L135" s="32">
        <v>-2.1708447471756355E-2</v>
      </c>
      <c r="M135" s="32">
        <v>-2.5973611372656032E-2</v>
      </c>
      <c r="N135" s="32">
        <v>-3.0238775273555729E-2</v>
      </c>
      <c r="O135" s="32">
        <v>-3.4503939174455378E-2</v>
      </c>
      <c r="P135" s="32">
        <v>-3.8769103075355096E-2</v>
      </c>
      <c r="Q135" s="32">
        <v>-4.3034266976254953E-2</v>
      </c>
      <c r="R135" s="32">
        <v>-4.7299430877154686E-2</v>
      </c>
      <c r="S135" s="32">
        <v>-5.5562076436766944E-2</v>
      </c>
      <c r="T135" s="32">
        <v>-7.1279239804409533E-2</v>
      </c>
      <c r="U135" s="32">
        <v>-8.6996403172051678E-2</v>
      </c>
      <c r="V135" s="32">
        <v>-8.9156174255524773E-2</v>
      </c>
      <c r="W135" s="32">
        <v>-6.9127704903487838E-2</v>
      </c>
      <c r="X135" s="33">
        <v>-5.5676335215568029E-2</v>
      </c>
      <c r="Y135" s="32">
        <v>-8.9129557690572174E-3</v>
      </c>
      <c r="Z135" s="33">
        <v>-5.137418946027765E-2</v>
      </c>
    </row>
    <row r="136" spans="2:26" x14ac:dyDescent="0.25">
      <c r="B136" s="30">
        <v>133</v>
      </c>
      <c r="C136" s="32">
        <v>1.7076943838761089E-2</v>
      </c>
      <c r="D136" s="32">
        <v>1.7729241282398375E-2</v>
      </c>
      <c r="E136" s="32">
        <v>2.1102196944731658E-2</v>
      </c>
      <c r="F136" s="32">
        <v>2.447515260706494E-2</v>
      </c>
      <c r="G136" s="32">
        <v>2.7848108269398084E-2</v>
      </c>
      <c r="H136" s="32">
        <v>3.1221063931731505E-2</v>
      </c>
      <c r="I136" s="32">
        <v>3.4594019594064801E-2</v>
      </c>
      <c r="J136" s="32">
        <v>3.7966975256398056E-2</v>
      </c>
      <c r="K136" s="32">
        <v>4.1339930918731352E-2</v>
      </c>
      <c r="L136" s="32">
        <v>4.4712886581064648E-2</v>
      </c>
      <c r="M136" s="32">
        <v>4.808584224339791E-2</v>
      </c>
      <c r="N136" s="32">
        <v>5.1458797905731199E-2</v>
      </c>
      <c r="O136" s="32">
        <v>5.4831753568064426E-2</v>
      </c>
      <c r="P136" s="32">
        <v>5.8204709230397736E-2</v>
      </c>
      <c r="Q136" s="32">
        <v>6.1577664892731115E-2</v>
      </c>
      <c r="R136" s="32">
        <v>6.4950620555064426E-2</v>
      </c>
      <c r="S136" s="32">
        <v>7.2028831559817513E-2</v>
      </c>
      <c r="T136" s="32">
        <v>8.601661571374758E-2</v>
      </c>
      <c r="U136" s="32">
        <v>0.1000043998676774</v>
      </c>
      <c r="V136" s="32">
        <v>8.9585788346983886E-2</v>
      </c>
      <c r="W136" s="32">
        <v>5.8017562005916123E-2</v>
      </c>
      <c r="X136" s="33">
        <v>3.2977944493290057E-2</v>
      </c>
      <c r="Y136" s="32">
        <v>3.4594019594064801E-2</v>
      </c>
      <c r="Z136" s="33">
        <v>0.13074453333616351</v>
      </c>
    </row>
    <row r="137" spans="2:26" x14ac:dyDescent="0.25">
      <c r="B137" s="30">
        <v>134</v>
      </c>
      <c r="C137" s="32">
        <v>2.1743303728487734E-2</v>
      </c>
      <c r="D137" s="32">
        <v>2.4742293189649066E-2</v>
      </c>
      <c r="E137" s="32">
        <v>3.9216304628183499E-2</v>
      </c>
      <c r="F137" s="32">
        <v>5.3690316066717932E-2</v>
      </c>
      <c r="G137" s="32">
        <v>6.8164327505252309E-2</v>
      </c>
      <c r="H137" s="32">
        <v>8.2638338943786763E-2</v>
      </c>
      <c r="I137" s="32">
        <v>9.7112350382321189E-2</v>
      </c>
      <c r="J137" s="32">
        <v>0.11158636182085557</v>
      </c>
      <c r="K137" s="32">
        <v>0.12606037325938999</v>
      </c>
      <c r="L137" s="32">
        <v>0.14053438469792448</v>
      </c>
      <c r="M137" s="32">
        <v>0.15500839613645884</v>
      </c>
      <c r="N137" s="32">
        <v>0.16948240757499328</v>
      </c>
      <c r="O137" s="32">
        <v>0.18395641901352763</v>
      </c>
      <c r="P137" s="32">
        <v>0.19843043045206202</v>
      </c>
      <c r="Q137" s="32">
        <v>0.2129044418905966</v>
      </c>
      <c r="R137" s="32">
        <v>0.22737845332913104</v>
      </c>
      <c r="S137" s="32">
        <v>0.24064918861534018</v>
      </c>
      <c r="T137" s="32">
        <v>0.25167605031530421</v>
      </c>
      <c r="U137" s="32">
        <v>0.26270291201526808</v>
      </c>
      <c r="V137" s="32">
        <v>0.26439304869183389</v>
      </c>
      <c r="W137" s="32">
        <v>0.25053621849305618</v>
      </c>
      <c r="X137" s="33">
        <v>0.24957419025898009</v>
      </c>
      <c r="Y137" s="32">
        <v>9.7112350382321189E-2</v>
      </c>
      <c r="Z137" s="33">
        <v>0.15579327801465948</v>
      </c>
    </row>
    <row r="138" spans="2:26" x14ac:dyDescent="0.25">
      <c r="B138" s="30">
        <v>135</v>
      </c>
      <c r="C138" s="32">
        <v>1.9093866221696024E-2</v>
      </c>
      <c r="D138" s="32">
        <v>1.999931226168089E-2</v>
      </c>
      <c r="E138" s="32">
        <v>2.5197944536886778E-2</v>
      </c>
      <c r="F138" s="32">
        <v>3.0396576812092645E-2</v>
      </c>
      <c r="G138" s="32">
        <v>3.5595209087298532E-2</v>
      </c>
      <c r="H138" s="32">
        <v>4.0793841362504413E-2</v>
      </c>
      <c r="I138" s="32">
        <v>4.5992473637710293E-2</v>
      </c>
      <c r="J138" s="32">
        <v>5.1191105912916174E-2</v>
      </c>
      <c r="K138" s="32">
        <v>5.6389738188122096E-2</v>
      </c>
      <c r="L138" s="32">
        <v>6.1588370463327914E-2</v>
      </c>
      <c r="M138" s="32">
        <v>6.6787002738533816E-2</v>
      </c>
      <c r="N138" s="32">
        <v>7.1985635013739738E-2</v>
      </c>
      <c r="O138" s="32">
        <v>7.718426728894566E-2</v>
      </c>
      <c r="P138" s="32">
        <v>8.2382899564151582E-2</v>
      </c>
      <c r="Q138" s="32">
        <v>8.7581531839357324E-2</v>
      </c>
      <c r="R138" s="32">
        <v>9.2780164114563191E-2</v>
      </c>
      <c r="S138" s="32">
        <v>9.7754874072783479E-2</v>
      </c>
      <c r="T138" s="32">
        <v>0.10231201290945868</v>
      </c>
      <c r="U138" s="32">
        <v>0.1068691517461343</v>
      </c>
      <c r="V138" s="32">
        <v>0.12322288435606757</v>
      </c>
      <c r="W138" s="32">
        <v>0.13493096060268947</v>
      </c>
      <c r="X138" s="33">
        <v>0.13336551773548</v>
      </c>
      <c r="Y138" s="32">
        <v>4.5992473637710293E-2</v>
      </c>
      <c r="Z138" s="33">
        <v>0.19429972628354664</v>
      </c>
    </row>
    <row r="139" spans="2:26" x14ac:dyDescent="0.25">
      <c r="B139" s="30">
        <v>136</v>
      </c>
      <c r="C139" s="32">
        <v>1.5639372058285844E-2</v>
      </c>
      <c r="D139" s="32">
        <v>1.8652011599005834E-2</v>
      </c>
      <c r="E139" s="32">
        <v>3.3422553346459286E-2</v>
      </c>
      <c r="F139" s="32">
        <v>4.8193095093912751E-2</v>
      </c>
      <c r="G139" s="32">
        <v>6.2963636841366064E-2</v>
      </c>
      <c r="H139" s="32">
        <v>7.7734178588819633E-2</v>
      </c>
      <c r="I139" s="32">
        <v>9.2504720336273091E-2</v>
      </c>
      <c r="J139" s="32">
        <v>0.10727526208372652</v>
      </c>
      <c r="K139" s="32">
        <v>0.12204580383117995</v>
      </c>
      <c r="L139" s="32">
        <v>0.13681634557863345</v>
      </c>
      <c r="M139" s="32">
        <v>0.15158688732608683</v>
      </c>
      <c r="N139" s="32">
        <v>0.16635742907354034</v>
      </c>
      <c r="O139" s="32">
        <v>0.18112797082099372</v>
      </c>
      <c r="P139" s="32">
        <v>0.19589851256844718</v>
      </c>
      <c r="Q139" s="32">
        <v>0.21066905431590074</v>
      </c>
      <c r="R139" s="32">
        <v>0.22543959606335426</v>
      </c>
      <c r="S139" s="32">
        <v>0.24301342947566643</v>
      </c>
      <c r="T139" s="32">
        <v>0.26581485100992719</v>
      </c>
      <c r="U139" s="32">
        <v>0.28861627254418792</v>
      </c>
      <c r="V139" s="32">
        <v>0.35860001346569143</v>
      </c>
      <c r="W139" s="32">
        <v>0.40399342991338183</v>
      </c>
      <c r="X139" s="33">
        <v>0.43986726391315001</v>
      </c>
      <c r="Y139" s="32">
        <v>9.2504720336273091E-2</v>
      </c>
      <c r="Z139" s="33">
        <v>0.2470701978564275</v>
      </c>
    </row>
    <row r="140" spans="2:26" x14ac:dyDescent="0.25">
      <c r="B140" s="30">
        <v>137</v>
      </c>
      <c r="C140" s="32">
        <v>1.8153930534998471E-2</v>
      </c>
      <c r="D140" s="32">
        <v>2.1956317552117025E-2</v>
      </c>
      <c r="E140" s="32">
        <v>4.0977505721480657E-2</v>
      </c>
      <c r="F140" s="32">
        <v>5.9998693890844258E-2</v>
      </c>
      <c r="G140" s="32">
        <v>7.9019882060207908E-2</v>
      </c>
      <c r="H140" s="32">
        <v>9.8041070229571481E-2</v>
      </c>
      <c r="I140" s="32">
        <v>0.1170622583989351</v>
      </c>
      <c r="J140" s="32">
        <v>0.13608344656829868</v>
      </c>
      <c r="K140" s="32">
        <v>0.15510463473766234</v>
      </c>
      <c r="L140" s="32">
        <v>0.17412582290702594</v>
      </c>
      <c r="M140" s="32">
        <v>0.19314701107638951</v>
      </c>
      <c r="N140" s="32">
        <v>0.2121681992457532</v>
      </c>
      <c r="O140" s="32">
        <v>0.2311893874151168</v>
      </c>
      <c r="P140" s="32">
        <v>0.25021057558448034</v>
      </c>
      <c r="Q140" s="32">
        <v>0.26923176375384394</v>
      </c>
      <c r="R140" s="32">
        <v>0.2882529519232076</v>
      </c>
      <c r="S140" s="32">
        <v>0.30362157966861197</v>
      </c>
      <c r="T140" s="32">
        <v>0.31217889993347681</v>
      </c>
      <c r="U140" s="32">
        <v>0.32073622019834203</v>
      </c>
      <c r="V140" s="32">
        <v>0.32686200643463081</v>
      </c>
      <c r="W140" s="32">
        <v>0.321469903163419</v>
      </c>
      <c r="X140" s="33">
        <v>0.31953704941273009</v>
      </c>
      <c r="Y140" s="32">
        <v>0.1170622583989351</v>
      </c>
      <c r="Z140" s="33">
        <v>0.28808086971044394</v>
      </c>
    </row>
    <row r="141" spans="2:26" x14ac:dyDescent="0.25">
      <c r="B141" s="30">
        <v>138</v>
      </c>
      <c r="C141" s="32">
        <v>9.266786083047554E-3</v>
      </c>
      <c r="D141" s="32">
        <v>9.8138174282268575E-3</v>
      </c>
      <c r="E141" s="32">
        <v>1.2438803295695357E-2</v>
      </c>
      <c r="F141" s="32">
        <v>1.5063789163163852E-2</v>
      </c>
      <c r="G141" s="32">
        <v>1.7688775030632334E-2</v>
      </c>
      <c r="H141" s="32">
        <v>2.031376089810084E-2</v>
      </c>
      <c r="I141" s="32">
        <v>2.293874676556934E-2</v>
      </c>
      <c r="J141" s="32">
        <v>2.5563732633037822E-2</v>
      </c>
      <c r="K141" s="32">
        <v>2.8188718500506315E-2</v>
      </c>
      <c r="L141" s="32">
        <v>3.0813704367974835E-2</v>
      </c>
      <c r="M141" s="32">
        <v>3.3438690235443304E-2</v>
      </c>
      <c r="N141" s="32">
        <v>3.60636761029118E-2</v>
      </c>
      <c r="O141" s="32">
        <v>3.8688661970380289E-2</v>
      </c>
      <c r="P141" s="32">
        <v>4.1313647837848765E-2</v>
      </c>
      <c r="Q141" s="32">
        <v>4.3938633705317309E-2</v>
      </c>
      <c r="R141" s="32">
        <v>4.6563619572785805E-2</v>
      </c>
      <c r="S141" s="32">
        <v>4.8827592045878013E-2</v>
      </c>
      <c r="T141" s="32">
        <v>5.0418345475813461E-2</v>
      </c>
      <c r="U141" s="32">
        <v>5.2009098905748855E-2</v>
      </c>
      <c r="V141" s="32">
        <v>2.9775796914254103E-2</v>
      </c>
      <c r="W141" s="32">
        <v>2.7446845766855923E-3</v>
      </c>
      <c r="X141" s="33">
        <v>-1.4381402850150993E-2</v>
      </c>
      <c r="Y141" s="32">
        <v>2.293874676556934E-2</v>
      </c>
      <c r="Z141" s="33">
        <v>4.1495625770092068E-2</v>
      </c>
    </row>
    <row r="142" spans="2:26" x14ac:dyDescent="0.25">
      <c r="B142" s="30">
        <v>139</v>
      </c>
      <c r="C142" s="32">
        <v>6.0918842097512681E-3</v>
      </c>
      <c r="D142" s="32">
        <v>9.1460725196604187E-3</v>
      </c>
      <c r="E142" s="32">
        <v>2.4256798127629091E-2</v>
      </c>
      <c r="F142" s="32">
        <v>3.9367523735597758E-2</v>
      </c>
      <c r="G142" s="32">
        <v>5.4478249343566203E-2</v>
      </c>
      <c r="H142" s="32">
        <v>6.9588974951535071E-2</v>
      </c>
      <c r="I142" s="32">
        <v>8.4699700559503752E-2</v>
      </c>
      <c r="J142" s="32">
        <v>9.9810426167472377E-2</v>
      </c>
      <c r="K142" s="32">
        <v>0.11492115177544106</v>
      </c>
      <c r="L142" s="32">
        <v>0.13003187738340977</v>
      </c>
      <c r="M142" s="32">
        <v>0.14514260299137841</v>
      </c>
      <c r="N142" s="32">
        <v>0.16025332859934704</v>
      </c>
      <c r="O142" s="32">
        <v>0.17536405420731568</v>
      </c>
      <c r="P142" s="32">
        <v>0.19047477981528432</v>
      </c>
      <c r="Q142" s="32">
        <v>0.20558550542325318</v>
      </c>
      <c r="R142" s="32">
        <v>0.22069623103122191</v>
      </c>
      <c r="S142" s="32">
        <v>0.24049512523566796</v>
      </c>
      <c r="T142" s="32">
        <v>0.26903653267049255</v>
      </c>
      <c r="U142" s="32">
        <v>0.2975779401053168</v>
      </c>
      <c r="V142" s="32">
        <v>0.33941781913554708</v>
      </c>
      <c r="W142" s="32">
        <v>0.34527534178345981</v>
      </c>
      <c r="X142" s="33">
        <v>0.35071850407123994</v>
      </c>
      <c r="Y142" s="32">
        <v>8.4699700559503752E-2</v>
      </c>
      <c r="Z142" s="33">
        <v>0.40715960720777405</v>
      </c>
    </row>
    <row r="143" spans="2:26" x14ac:dyDescent="0.25">
      <c r="B143" s="30">
        <v>140</v>
      </c>
      <c r="C143" s="32">
        <v>1.6144445493785728E-2</v>
      </c>
      <c r="D143" s="32">
        <v>1.5498492971841454E-2</v>
      </c>
      <c r="E143" s="32">
        <v>1.2355186703780793E-2</v>
      </c>
      <c r="F143" s="32">
        <v>9.2118804357201323E-3</v>
      </c>
      <c r="G143" s="32">
        <v>6.0685741676595687E-3</v>
      </c>
      <c r="H143" s="32">
        <v>2.9252678995988161E-3</v>
      </c>
      <c r="I143" s="32">
        <v>-2.180383684618481E-4</v>
      </c>
      <c r="J143" s="32">
        <v>-3.3613446365224984E-3</v>
      </c>
      <c r="K143" s="32">
        <v>-6.5046509045831556E-3</v>
      </c>
      <c r="L143" s="32">
        <v>-9.6479571726438371E-3</v>
      </c>
      <c r="M143" s="32">
        <v>-1.2791263440704486E-2</v>
      </c>
      <c r="N143" s="32">
        <v>-1.5934569708765139E-2</v>
      </c>
      <c r="O143" s="32">
        <v>-1.9077875976825767E-2</v>
      </c>
      <c r="P143" s="32">
        <v>-2.2221182244886433E-2</v>
      </c>
      <c r="Q143" s="32">
        <v>-2.5364488512947175E-2</v>
      </c>
      <c r="R143" s="32">
        <v>-2.8507794781007866E-2</v>
      </c>
      <c r="S143" s="32">
        <v>-3.4264032792624813E-2</v>
      </c>
      <c r="T143" s="32">
        <v>-4.489287507774866E-2</v>
      </c>
      <c r="U143" s="32">
        <v>-5.5521717362872217E-2</v>
      </c>
      <c r="V143" s="32">
        <v>-6.83245946797401E-2</v>
      </c>
      <c r="W143" s="32">
        <v>-6.7411801681205433E-2</v>
      </c>
      <c r="X143" s="33">
        <v>-6.7267710089683019E-2</v>
      </c>
      <c r="Y143" s="32">
        <v>-2.180383684618481E-4</v>
      </c>
      <c r="Z143" s="33">
        <v>-9.1753004395961207E-2</v>
      </c>
    </row>
    <row r="144" spans="2:26" x14ac:dyDescent="0.25">
      <c r="B144" s="30">
        <v>141</v>
      </c>
      <c r="C144" s="32">
        <v>1.2336435833717952E-2</v>
      </c>
      <c r="D144" s="32">
        <v>1.2262343708728335E-2</v>
      </c>
      <c r="E144" s="32">
        <v>1.1793893914249573E-2</v>
      </c>
      <c r="F144" s="32">
        <v>1.1325444119770815E-2</v>
      </c>
      <c r="G144" s="32">
        <v>1.085699432529199E-2</v>
      </c>
      <c r="H144" s="32">
        <v>1.0388544530813292E-2</v>
      </c>
      <c r="I144" s="32">
        <v>9.9200947363345289E-3</v>
      </c>
      <c r="J144" s="32">
        <v>9.4516449418557726E-3</v>
      </c>
      <c r="K144" s="32">
        <v>8.9831951473770023E-3</v>
      </c>
      <c r="L144" s="32">
        <v>8.5147453528982477E-3</v>
      </c>
      <c r="M144" s="32">
        <v>8.0462955584194931E-3</v>
      </c>
      <c r="N144" s="32">
        <v>7.5778457639407281E-3</v>
      </c>
      <c r="O144" s="32">
        <v>7.1093959694619388E-3</v>
      </c>
      <c r="P144" s="32">
        <v>6.6409461749831946E-3</v>
      </c>
      <c r="Q144" s="32">
        <v>6.1724963805044799E-3</v>
      </c>
      <c r="R144" s="32">
        <v>5.7040465860257444E-3</v>
      </c>
      <c r="S144" s="32">
        <v>7.8369895956531318E-3</v>
      </c>
      <c r="T144" s="32">
        <v>1.4821019024057632E-2</v>
      </c>
      <c r="U144" s="32">
        <v>2.1805048452461957E-2</v>
      </c>
      <c r="V144" s="32">
        <v>5.7589486813546753E-2</v>
      </c>
      <c r="W144" s="32">
        <v>8.7472961931897811E-2</v>
      </c>
      <c r="X144" s="33">
        <v>0.10902119266987009</v>
      </c>
      <c r="Y144" s="32">
        <v>9.9200947363345289E-3</v>
      </c>
      <c r="Z144" s="33">
        <v>6.4552854096892348E-2</v>
      </c>
    </row>
    <row r="145" spans="2:26" x14ac:dyDescent="0.25">
      <c r="B145" s="30">
        <v>142</v>
      </c>
      <c r="C145" s="32">
        <v>1.8265895560088181E-2</v>
      </c>
      <c r="D145" s="32">
        <v>1.9421297419901312E-2</v>
      </c>
      <c r="E145" s="32">
        <v>2.481910877106102E-2</v>
      </c>
      <c r="F145" s="32">
        <v>3.0216920122220735E-2</v>
      </c>
      <c r="G145" s="32">
        <v>3.5614731473380214E-2</v>
      </c>
      <c r="H145" s="32">
        <v>4.101254282454013E-2</v>
      </c>
      <c r="I145" s="32">
        <v>4.6410354175699844E-2</v>
      </c>
      <c r="J145" s="32">
        <v>5.1808165526859545E-2</v>
      </c>
      <c r="K145" s="32">
        <v>5.7205976878019218E-2</v>
      </c>
      <c r="L145" s="32">
        <v>6.2603788229178975E-2</v>
      </c>
      <c r="M145" s="32">
        <v>6.8001599580338648E-2</v>
      </c>
      <c r="N145" s="32">
        <v>7.3399410931498363E-2</v>
      </c>
      <c r="O145" s="32">
        <v>7.8797222282657994E-2</v>
      </c>
      <c r="P145" s="32">
        <v>8.4195033633817723E-2</v>
      </c>
      <c r="Q145" s="32">
        <v>8.9592844984977618E-2</v>
      </c>
      <c r="R145" s="32">
        <v>9.4990656336137402E-2</v>
      </c>
      <c r="S145" s="32">
        <v>0.10801130270781428</v>
      </c>
      <c r="T145" s="32">
        <v>0.13524703854319714</v>
      </c>
      <c r="U145" s="32">
        <v>0.16248277437857944</v>
      </c>
      <c r="V145" s="32">
        <v>0.26794616820528866</v>
      </c>
      <c r="W145" s="32">
        <v>0.34652294066838091</v>
      </c>
      <c r="X145" s="33">
        <v>0.4049800692796699</v>
      </c>
      <c r="Y145" s="32">
        <v>4.6410354175699844E-2</v>
      </c>
      <c r="Z145" s="33">
        <v>0.29803340891599195</v>
      </c>
    </row>
    <row r="146" spans="2:26" x14ac:dyDescent="0.25">
      <c r="B146" s="30">
        <v>143</v>
      </c>
      <c r="C146" s="32">
        <v>1.6903366592582823E-2</v>
      </c>
      <c r="D146" s="32">
        <v>1.6456452948517525E-2</v>
      </c>
      <c r="E146" s="32">
        <v>1.3659389861197951E-2</v>
      </c>
      <c r="F146" s="32">
        <v>1.0862326773878387E-2</v>
      </c>
      <c r="G146" s="32">
        <v>8.0652636865586862E-3</v>
      </c>
      <c r="H146" s="32">
        <v>5.2682005992392257E-3</v>
      </c>
      <c r="I146" s="32">
        <v>2.471137511919649E-3</v>
      </c>
      <c r="J146" s="32">
        <v>-3.2592557539991296E-4</v>
      </c>
      <c r="K146" s="32">
        <v>-3.122988662719527E-3</v>
      </c>
      <c r="L146" s="32">
        <v>-5.9200517500390664E-3</v>
      </c>
      <c r="M146" s="32">
        <v>-8.7171148373586457E-3</v>
      </c>
      <c r="N146" s="32">
        <v>-1.1514177924678234E-2</v>
      </c>
      <c r="O146" s="32">
        <v>-1.4311241011997895E-2</v>
      </c>
      <c r="P146" s="32">
        <v>-1.7108304099317441E-2</v>
      </c>
      <c r="Q146" s="32">
        <v>-1.9905367186636869E-2</v>
      </c>
      <c r="R146" s="32">
        <v>-2.2702430273956381E-2</v>
      </c>
      <c r="S146" s="32">
        <v>-2.0111966839468552E-2</v>
      </c>
      <c r="T146" s="32">
        <v>-7.4748250642517628E-3</v>
      </c>
      <c r="U146" s="32">
        <v>5.1623167109645408E-3</v>
      </c>
      <c r="V146" s="32">
        <v>9.4859909970558473E-2</v>
      </c>
      <c r="W146" s="32">
        <v>0.1767159431557303</v>
      </c>
      <c r="X146" s="33">
        <v>0.24070466148852998</v>
      </c>
      <c r="Y146" s="32">
        <v>2.471137511919649E-3</v>
      </c>
      <c r="Z146" s="33">
        <v>9.9632714784145704E-2</v>
      </c>
    </row>
    <row r="147" spans="2:26" x14ac:dyDescent="0.25">
      <c r="B147" s="30">
        <v>144</v>
      </c>
      <c r="C147" s="32">
        <v>1.7732527933932946E-2</v>
      </c>
      <c r="D147" s="32">
        <v>1.9367341607509182E-2</v>
      </c>
      <c r="E147" s="32">
        <v>2.8014755740648156E-2</v>
      </c>
      <c r="F147" s="32">
        <v>3.666216987378712E-2</v>
      </c>
      <c r="G147" s="32">
        <v>4.5309584006926071E-2</v>
      </c>
      <c r="H147" s="32">
        <v>5.3956998140065056E-2</v>
      </c>
      <c r="I147" s="32">
        <v>6.2604412273204027E-2</v>
      </c>
      <c r="J147" s="32">
        <v>7.1251826406342991E-2</v>
      </c>
      <c r="K147" s="32">
        <v>7.9899240539481997E-2</v>
      </c>
      <c r="L147" s="32">
        <v>8.8546654672620934E-2</v>
      </c>
      <c r="M147" s="32">
        <v>9.7194068805759912E-2</v>
      </c>
      <c r="N147" s="32">
        <v>0.10584148293889892</v>
      </c>
      <c r="O147" s="32">
        <v>0.11448889707203791</v>
      </c>
      <c r="P147" s="32">
        <v>0.1231363112051769</v>
      </c>
      <c r="Q147" s="32">
        <v>0.13178372533831578</v>
      </c>
      <c r="R147" s="32">
        <v>0.14043113947145477</v>
      </c>
      <c r="S147" s="32">
        <v>0.1483195978960673</v>
      </c>
      <c r="T147" s="32">
        <v>0.1547927530553391</v>
      </c>
      <c r="U147" s="32">
        <v>0.1612659082146112</v>
      </c>
      <c r="V147" s="32">
        <v>0.16091891955305651</v>
      </c>
      <c r="W147" s="32">
        <v>0.1512930928381539</v>
      </c>
      <c r="X147" s="33">
        <v>0.13801718342303992</v>
      </c>
      <c r="Y147" s="32">
        <v>6.2604412273204027E-2</v>
      </c>
      <c r="Z147" s="33">
        <v>0.22584084132909593</v>
      </c>
    </row>
    <row r="148" spans="2:26" x14ac:dyDescent="0.25">
      <c r="B148" s="30">
        <v>145</v>
      </c>
      <c r="C148" s="32">
        <v>1.2646120311569696E-2</v>
      </c>
      <c r="D148" s="32">
        <v>1.4884723578377999E-2</v>
      </c>
      <c r="E148" s="32">
        <v>2.6097987836501593E-2</v>
      </c>
      <c r="F148" s="32">
        <v>3.7311252094625172E-2</v>
      </c>
      <c r="G148" s="32">
        <v>4.8524516352748646E-2</v>
      </c>
      <c r="H148" s="32">
        <v>5.9737780610872343E-2</v>
      </c>
      <c r="I148" s="32">
        <v>7.0951044868995922E-2</v>
      </c>
      <c r="J148" s="32">
        <v>8.2164309127119486E-2</v>
      </c>
      <c r="K148" s="32">
        <v>9.3377573385243093E-2</v>
      </c>
      <c r="L148" s="32">
        <v>0.1045908376433667</v>
      </c>
      <c r="M148" s="32">
        <v>0.11580410190149028</v>
      </c>
      <c r="N148" s="32">
        <v>0.12701736615961387</v>
      </c>
      <c r="O148" s="32">
        <v>0.13823063041773739</v>
      </c>
      <c r="P148" s="32">
        <v>0.149443894675861</v>
      </c>
      <c r="Q148" s="32">
        <v>0.16065715893398466</v>
      </c>
      <c r="R148" s="32">
        <v>0.17187042319210827</v>
      </c>
      <c r="S148" s="32">
        <v>0.18523648160676573</v>
      </c>
      <c r="T148" s="32">
        <v>0.20261707810990426</v>
      </c>
      <c r="U148" s="32">
        <v>0.21999767461304279</v>
      </c>
      <c r="V148" s="32">
        <v>0.25516439879189878</v>
      </c>
      <c r="W148" s="32">
        <v>0.26952050397369032</v>
      </c>
      <c r="X148" s="33">
        <v>0.27897525417804991</v>
      </c>
      <c r="Y148" s="32">
        <v>7.0951044868995922E-2</v>
      </c>
      <c r="Z148" s="33">
        <v>0.24315988281965042</v>
      </c>
    </row>
    <row r="149" spans="2:26" x14ac:dyDescent="0.25">
      <c r="B149" s="30">
        <v>146</v>
      </c>
      <c r="C149" s="32">
        <v>4.4626924404354883E-3</v>
      </c>
      <c r="D149" s="32">
        <v>3.443299705601293E-3</v>
      </c>
      <c r="E149" s="32">
        <v>-1.3526798329487129E-3</v>
      </c>
      <c r="F149" s="32">
        <v>-6.1486593714987223E-3</v>
      </c>
      <c r="G149" s="32">
        <v>-1.0944638910048642E-2</v>
      </c>
      <c r="H149" s="32">
        <v>-1.5740618448598722E-2</v>
      </c>
      <c r="I149" s="32">
        <v>-2.0536597987148728E-2</v>
      </c>
      <c r="J149" s="32">
        <v>-2.533257752569873E-2</v>
      </c>
      <c r="K149" s="32">
        <v>-3.0128557064248721E-2</v>
      </c>
      <c r="L149" s="32">
        <v>-3.4924536602798741E-2</v>
      </c>
      <c r="M149" s="32">
        <v>-3.9720516141348736E-2</v>
      </c>
      <c r="N149" s="32">
        <v>-4.4516495679898745E-2</v>
      </c>
      <c r="O149" s="32">
        <v>-4.9312475218448705E-2</v>
      </c>
      <c r="P149" s="32">
        <v>-5.41084547569987E-2</v>
      </c>
      <c r="Q149" s="32">
        <v>-5.8904434295548813E-2</v>
      </c>
      <c r="R149" s="32">
        <v>-6.3700413834098843E-2</v>
      </c>
      <c r="S149" s="32">
        <v>-7.0945911646427662E-2</v>
      </c>
      <c r="T149" s="32">
        <v>-8.2759279721070861E-2</v>
      </c>
      <c r="U149" s="32">
        <v>-9.457264779571381E-2</v>
      </c>
      <c r="V149" s="32">
        <v>-0.14149384093468542</v>
      </c>
      <c r="W149" s="32">
        <v>-0.17688687780864443</v>
      </c>
      <c r="X149" s="33">
        <v>-0.205604428172111</v>
      </c>
      <c r="Y149" s="32">
        <v>-2.0536597987148728E-2</v>
      </c>
      <c r="Z149" s="33">
        <v>-7.4688307845592772E-2</v>
      </c>
    </row>
    <row r="150" spans="2:26" x14ac:dyDescent="0.25">
      <c r="B150" s="30">
        <v>147</v>
      </c>
      <c r="C150" s="32">
        <v>1.9059527613005185E-2</v>
      </c>
      <c r="D150" s="32">
        <v>2.2478081097188182E-2</v>
      </c>
      <c r="E150" s="32">
        <v>3.9642189121742208E-2</v>
      </c>
      <c r="F150" s="32">
        <v>5.6806297146296231E-2</v>
      </c>
      <c r="G150" s="32">
        <v>7.3970405170850087E-2</v>
      </c>
      <c r="H150" s="32">
        <v>9.1134513195404221E-2</v>
      </c>
      <c r="I150" s="32">
        <v>0.10829862121995826</v>
      </c>
      <c r="J150" s="32">
        <v>0.12546272924451224</v>
      </c>
      <c r="K150" s="32">
        <v>0.14262683726906628</v>
      </c>
      <c r="L150" s="32">
        <v>0.15979094529362034</v>
      </c>
      <c r="M150" s="32">
        <v>0.17695505331817429</v>
      </c>
      <c r="N150" s="32">
        <v>0.1941191613427283</v>
      </c>
      <c r="O150" s="32">
        <v>0.21128326936728231</v>
      </c>
      <c r="P150" s="32">
        <v>0.22844737739183629</v>
      </c>
      <c r="Q150" s="32">
        <v>0.24561148541639044</v>
      </c>
      <c r="R150" s="32">
        <v>0.26277559344094448</v>
      </c>
      <c r="S150" s="32">
        <v>0.2818311067395427</v>
      </c>
      <c r="T150" s="32">
        <v>0.30441371922240773</v>
      </c>
      <c r="U150" s="32">
        <v>0.32699633170527265</v>
      </c>
      <c r="V150" s="32">
        <v>0.30188577163958374</v>
      </c>
      <c r="W150" s="32">
        <v>0.24168781453852844</v>
      </c>
      <c r="X150" s="33">
        <v>0.19827712166309008</v>
      </c>
      <c r="Y150" s="32">
        <v>0.10829862121995826</v>
      </c>
      <c r="Z150" s="33">
        <v>0.22055688360929399</v>
      </c>
    </row>
    <row r="151" spans="2:26" x14ac:dyDescent="0.25">
      <c r="B151" s="30">
        <v>148</v>
      </c>
      <c r="C151" s="32">
        <v>1.3772008598942056E-2</v>
      </c>
      <c r="D151" s="32">
        <v>1.6723252275458646E-2</v>
      </c>
      <c r="E151" s="32">
        <v>3.1638156585400139E-2</v>
      </c>
      <c r="F151" s="32">
        <v>4.6553060895341621E-2</v>
      </c>
      <c r="G151" s="32">
        <v>6.1467965205283047E-2</v>
      </c>
      <c r="H151" s="32">
        <v>7.6382869515224591E-2</v>
      </c>
      <c r="I151" s="32">
        <v>9.1297773825166087E-2</v>
      </c>
      <c r="J151" s="32">
        <v>0.10621267813510755</v>
      </c>
      <c r="K151" s="32">
        <v>0.12112758244504905</v>
      </c>
      <c r="L151" s="32">
        <v>0.13604248675499053</v>
      </c>
      <c r="M151" s="32">
        <v>0.150957391064932</v>
      </c>
      <c r="N151" s="32">
        <v>0.16587229537487352</v>
      </c>
      <c r="O151" s="32">
        <v>0.18078719968481499</v>
      </c>
      <c r="P151" s="32">
        <v>0.19570210399475649</v>
      </c>
      <c r="Q151" s="32">
        <v>0.21061700830469796</v>
      </c>
      <c r="R151" s="32">
        <v>0.22553191261463951</v>
      </c>
      <c r="S151" s="32">
        <v>0.24045219061409409</v>
      </c>
      <c r="T151" s="32">
        <v>0.25538248948858733</v>
      </c>
      <c r="U151" s="32">
        <v>0.27031278836308076</v>
      </c>
      <c r="V151" s="32">
        <v>0.28580052860118499</v>
      </c>
      <c r="W151" s="32">
        <v>0.28173814470100078</v>
      </c>
      <c r="X151" s="33">
        <v>0.27706039535998994</v>
      </c>
      <c r="Y151" s="32">
        <v>9.1297773825166087E-2</v>
      </c>
      <c r="Z151" s="33">
        <v>0.28316780189276053</v>
      </c>
    </row>
    <row r="152" spans="2:26" x14ac:dyDescent="0.25">
      <c r="B152" s="30">
        <v>149</v>
      </c>
      <c r="C152" s="32">
        <v>2.1036324182276567E-2</v>
      </c>
      <c r="D152" s="32">
        <v>2.680103508739248E-2</v>
      </c>
      <c r="E152" s="32">
        <v>5.6468260579926925E-2</v>
      </c>
      <c r="F152" s="32">
        <v>8.613548607246134E-2</v>
      </c>
      <c r="G152" s="32">
        <v>0.11580271156499558</v>
      </c>
      <c r="H152" s="32">
        <v>0.14546993705753017</v>
      </c>
      <c r="I152" s="32">
        <v>0.17513716255006465</v>
      </c>
      <c r="J152" s="32">
        <v>0.20480438804259898</v>
      </c>
      <c r="K152" s="32">
        <v>0.23447161353513352</v>
      </c>
      <c r="L152" s="32">
        <v>0.26413883902766794</v>
      </c>
      <c r="M152" s="32">
        <v>0.2938060645202023</v>
      </c>
      <c r="N152" s="32">
        <v>0.32347329001273678</v>
      </c>
      <c r="O152" s="32">
        <v>0.3531405155052712</v>
      </c>
      <c r="P152" s="32">
        <v>0.38280774099780568</v>
      </c>
      <c r="Q152" s="32">
        <v>0.41247496649034004</v>
      </c>
      <c r="R152" s="32">
        <v>0.44214219198287452</v>
      </c>
      <c r="S152" s="32">
        <v>0.47315763791033483</v>
      </c>
      <c r="T152" s="32">
        <v>0.5066872500302535</v>
      </c>
      <c r="U152" s="32">
        <v>0.54021686215017262</v>
      </c>
      <c r="V152" s="32">
        <v>0.56520589888559081</v>
      </c>
      <c r="W152" s="32">
        <v>0.54517727473903577</v>
      </c>
      <c r="X152" s="33">
        <v>0.5190831481218301</v>
      </c>
      <c r="Y152" s="32">
        <v>0.17513716255006465</v>
      </c>
      <c r="Z152" s="33">
        <v>0.54398186067342402</v>
      </c>
    </row>
    <row r="153" spans="2:26" x14ac:dyDescent="0.25">
      <c r="B153" s="30">
        <v>150</v>
      </c>
      <c r="C153" s="32">
        <v>2.1631897001827792E-2</v>
      </c>
      <c r="D153" s="32">
        <v>2.2102666674027202E-2</v>
      </c>
      <c r="E153" s="32">
        <v>2.4480377803797238E-2</v>
      </c>
      <c r="F153" s="32">
        <v>2.6858088933567264E-2</v>
      </c>
      <c r="G153" s="32">
        <v>2.9235800063337349E-2</v>
      </c>
      <c r="H153" s="32">
        <v>3.1613511193107333E-2</v>
      </c>
      <c r="I153" s="32">
        <v>3.3991222322877365E-2</v>
      </c>
      <c r="J153" s="32">
        <v>3.6368933452647391E-2</v>
      </c>
      <c r="K153" s="32">
        <v>3.874664458241743E-2</v>
      </c>
      <c r="L153" s="32">
        <v>4.1124355712187449E-2</v>
      </c>
      <c r="M153" s="32">
        <v>4.3502066841957482E-2</v>
      </c>
      <c r="N153" s="32">
        <v>4.5879777971727528E-2</v>
      </c>
      <c r="O153" s="32">
        <v>4.8257489101497575E-2</v>
      </c>
      <c r="P153" s="32">
        <v>5.0635200231267607E-2</v>
      </c>
      <c r="Q153" s="32">
        <v>5.3012911361037571E-2</v>
      </c>
      <c r="R153" s="32">
        <v>5.539062249080761E-2</v>
      </c>
      <c r="S153" s="32">
        <v>5.6085816372873132E-2</v>
      </c>
      <c r="T153" s="32">
        <v>5.3643446194326927E-2</v>
      </c>
      <c r="U153" s="32">
        <v>5.1201076015780986E-2</v>
      </c>
      <c r="V153" s="32">
        <v>6.5840953454865667E-2</v>
      </c>
      <c r="W153" s="32">
        <v>8.5631042183621567E-2</v>
      </c>
      <c r="X153" s="33">
        <v>9.9866276860240077E-2</v>
      </c>
      <c r="Y153" s="32">
        <v>3.3991222322877365E-2</v>
      </c>
      <c r="Z153" s="33">
        <v>5.5168263709544439E-2</v>
      </c>
    </row>
    <row r="154" spans="2:26" x14ac:dyDescent="0.25">
      <c r="B154" s="30">
        <v>151</v>
      </c>
      <c r="C154" s="32">
        <v>1.0770238771420502E-2</v>
      </c>
      <c r="D154" s="32">
        <v>1.0122013240552886E-2</v>
      </c>
      <c r="E154" s="32">
        <v>6.8473721364793036E-3</v>
      </c>
      <c r="F154" s="32">
        <v>3.5727310324057231E-3</v>
      </c>
      <c r="G154" s="32">
        <v>2.9808992833216773E-4</v>
      </c>
      <c r="H154" s="32">
        <v>-2.9765511757414362E-3</v>
      </c>
      <c r="I154" s="32">
        <v>-6.2511922798150184E-3</v>
      </c>
      <c r="J154" s="32">
        <v>-9.5258333838885954E-3</v>
      </c>
      <c r="K154" s="32">
        <v>-1.280047448796218E-2</v>
      </c>
      <c r="L154" s="32">
        <v>-1.6075115592035758E-2</v>
      </c>
      <c r="M154" s="32">
        <v>-1.9349756696109336E-2</v>
      </c>
      <c r="N154" s="32">
        <v>-2.2624397800182924E-2</v>
      </c>
      <c r="O154" s="32">
        <v>-2.5899038904256502E-2</v>
      </c>
      <c r="P154" s="32">
        <v>-2.9173680008330087E-2</v>
      </c>
      <c r="Q154" s="32">
        <v>-3.2448321112403672E-2</v>
      </c>
      <c r="R154" s="32">
        <v>-3.5722962216477264E-2</v>
      </c>
      <c r="S154" s="32">
        <v>-3.9582204949460457E-2</v>
      </c>
      <c r="T154" s="32">
        <v>-4.4531614849017721E-2</v>
      </c>
      <c r="U154" s="32">
        <v>-4.9481024748574964E-2</v>
      </c>
      <c r="V154" s="32">
        <v>-6.6428805369616345E-2</v>
      </c>
      <c r="W154" s="32">
        <v>-7.823855084908736E-2</v>
      </c>
      <c r="X154" s="33">
        <v>-8.5956388831138986E-2</v>
      </c>
      <c r="Y154" s="32">
        <v>-6.2511922798150184E-3</v>
      </c>
      <c r="Z154" s="33">
        <v>-2.6679728829860149E-2</v>
      </c>
    </row>
    <row r="155" spans="2:26" x14ac:dyDescent="0.25">
      <c r="B155" s="30">
        <v>152</v>
      </c>
      <c r="C155" s="32">
        <v>7.5442061332197394E-3</v>
      </c>
      <c r="D155" s="32">
        <v>9.3704456671648874E-3</v>
      </c>
      <c r="E155" s="32">
        <v>1.8476978751851187E-2</v>
      </c>
      <c r="F155" s="32">
        <v>2.7583511836537476E-2</v>
      </c>
      <c r="G155" s="32">
        <v>3.6690044921223623E-2</v>
      </c>
      <c r="H155" s="32">
        <v>4.5796578005910041E-2</v>
      </c>
      <c r="I155" s="32">
        <v>5.4903111090596354E-2</v>
      </c>
      <c r="J155" s="32">
        <v>6.4009644175282598E-2</v>
      </c>
      <c r="K155" s="32">
        <v>7.3116177259968898E-2</v>
      </c>
      <c r="L155" s="32">
        <v>8.2222710344655225E-2</v>
      </c>
      <c r="M155" s="32">
        <v>9.1329243429341483E-2</v>
      </c>
      <c r="N155" s="32">
        <v>0.10043577651402778</v>
      </c>
      <c r="O155" s="32">
        <v>0.10954230959871401</v>
      </c>
      <c r="P155" s="32">
        <v>0.1186488426834003</v>
      </c>
      <c r="Q155" s="32">
        <v>0.12775537576808674</v>
      </c>
      <c r="R155" s="32">
        <v>0.13686190885277305</v>
      </c>
      <c r="S155" s="32">
        <v>0.14890744766840577</v>
      </c>
      <c r="T155" s="32">
        <v>0.16643365467209462</v>
      </c>
      <c r="U155" s="32">
        <v>0.18395986167578326</v>
      </c>
      <c r="V155" s="32">
        <v>0.18266303698980446</v>
      </c>
      <c r="W155" s="32">
        <v>0.1562029389174906</v>
      </c>
      <c r="X155" s="33">
        <v>0.13728082764149008</v>
      </c>
      <c r="Y155" s="32">
        <v>5.4903111090596354E-2</v>
      </c>
      <c r="Z155" s="33">
        <v>0.16898581842183752</v>
      </c>
    </row>
    <row r="156" spans="2:26" x14ac:dyDescent="0.25">
      <c r="B156" s="30">
        <v>153</v>
      </c>
      <c r="C156" s="32">
        <v>1.2474407412240882E-2</v>
      </c>
      <c r="D156" s="32">
        <v>1.271010682780912E-2</v>
      </c>
      <c r="E156" s="32">
        <v>1.4033279808871851E-2</v>
      </c>
      <c r="F156" s="32">
        <v>1.535645278993457E-2</v>
      </c>
      <c r="G156" s="32">
        <v>1.6679625770997332E-2</v>
      </c>
      <c r="H156" s="32">
        <v>1.8002798752060022E-2</v>
      </c>
      <c r="I156" s="32">
        <v>1.9325971733122751E-2</v>
      </c>
      <c r="J156" s="32">
        <v>2.0649144714185469E-2</v>
      </c>
      <c r="K156" s="32">
        <v>2.1972317695248204E-2</v>
      </c>
      <c r="L156" s="32">
        <v>2.3295490676310926E-2</v>
      </c>
      <c r="M156" s="32">
        <v>2.4618663657373648E-2</v>
      </c>
      <c r="N156" s="32">
        <v>2.5941836638436376E-2</v>
      </c>
      <c r="O156" s="32">
        <v>2.7265009619499125E-2</v>
      </c>
      <c r="P156" s="32">
        <v>2.858818260056184E-2</v>
      </c>
      <c r="Q156" s="32">
        <v>2.9911355581624527E-2</v>
      </c>
      <c r="R156" s="32">
        <v>3.1234528562687242E-2</v>
      </c>
      <c r="S156" s="32">
        <v>3.0468360960578613E-2</v>
      </c>
      <c r="T156" s="32">
        <v>2.5805983715995431E-2</v>
      </c>
      <c r="U156" s="32">
        <v>2.1143606471412429E-2</v>
      </c>
      <c r="V156" s="32">
        <v>-2.3408291702066694E-2</v>
      </c>
      <c r="W156" s="32">
        <v>-6.6369613407581074E-2</v>
      </c>
      <c r="X156" s="33">
        <v>-9.7959989428520022E-2</v>
      </c>
      <c r="Y156" s="32">
        <v>1.9325971733122751E-2</v>
      </c>
      <c r="Z156" s="33">
        <v>-1.7257870638370719E-2</v>
      </c>
    </row>
    <row r="157" spans="2:26" x14ac:dyDescent="0.25">
      <c r="B157" s="30">
        <v>154</v>
      </c>
      <c r="C157" s="32">
        <v>1.2296581868175572E-2</v>
      </c>
      <c r="D157" s="32">
        <v>1.2916417877002833E-2</v>
      </c>
      <c r="E157" s="32">
        <v>1.6083351263869863E-2</v>
      </c>
      <c r="F157" s="32">
        <v>1.9250284650736901E-2</v>
      </c>
      <c r="G157" s="32">
        <v>2.241721803760386E-2</v>
      </c>
      <c r="H157" s="32">
        <v>2.5584151424470975E-2</v>
      </c>
      <c r="I157" s="32">
        <v>2.8751084811338007E-2</v>
      </c>
      <c r="J157" s="32">
        <v>3.1918018198205049E-2</v>
      </c>
      <c r="K157" s="32">
        <v>3.5084951585072084E-2</v>
      </c>
      <c r="L157" s="32">
        <v>3.8251884971939105E-2</v>
      </c>
      <c r="M157" s="32">
        <v>4.1418818358806148E-2</v>
      </c>
      <c r="N157" s="32">
        <v>4.4585751745673197E-2</v>
      </c>
      <c r="O157" s="32">
        <v>4.7752685132540218E-2</v>
      </c>
      <c r="P157" s="32">
        <v>5.0919618519407281E-2</v>
      </c>
      <c r="Q157" s="32">
        <v>5.408655190627433E-2</v>
      </c>
      <c r="R157" s="32">
        <v>5.7253485293141386E-2</v>
      </c>
      <c r="S157" s="32">
        <v>6.3193987669283469E-2</v>
      </c>
      <c r="T157" s="32">
        <v>7.4306651217769901E-2</v>
      </c>
      <c r="U157" s="32">
        <v>8.5419314766256277E-2</v>
      </c>
      <c r="V157" s="32">
        <v>0.14475927440449277</v>
      </c>
      <c r="W157" s="32">
        <v>0.19498286523295527</v>
      </c>
      <c r="X157" s="33">
        <v>0.22842109787463993</v>
      </c>
      <c r="Y157" s="32">
        <v>2.8751084811338007E-2</v>
      </c>
      <c r="Z157" s="33">
        <v>0.22808906296491538</v>
      </c>
    </row>
    <row r="158" spans="2:26" x14ac:dyDescent="0.25">
      <c r="B158" s="30">
        <v>155</v>
      </c>
      <c r="C158" s="32">
        <v>1.4258878790665402E-2</v>
      </c>
      <c r="D158" s="32">
        <v>1.537749965227886E-2</v>
      </c>
      <c r="E158" s="32">
        <v>2.1569213311670811E-2</v>
      </c>
      <c r="F158" s="32">
        <v>2.7760926971062756E-2</v>
      </c>
      <c r="G158" s="32">
        <v>3.3952640630454708E-2</v>
      </c>
      <c r="H158" s="32">
        <v>4.0144354289846661E-2</v>
      </c>
      <c r="I158" s="32">
        <v>4.6336067949238613E-2</v>
      </c>
      <c r="J158" s="32">
        <v>5.2527781608630551E-2</v>
      </c>
      <c r="K158" s="32">
        <v>5.8719495268022538E-2</v>
      </c>
      <c r="L158" s="32">
        <v>6.4911208927414449E-2</v>
      </c>
      <c r="M158" s="32">
        <v>7.1102922586806422E-2</v>
      </c>
      <c r="N158" s="32">
        <v>7.7294636246198381E-2</v>
      </c>
      <c r="O158" s="32">
        <v>8.3486349905590368E-2</v>
      </c>
      <c r="P158" s="32">
        <v>8.9678063564982355E-2</v>
      </c>
      <c r="Q158" s="32">
        <v>9.5869777224374203E-2</v>
      </c>
      <c r="R158" s="32">
        <v>0.10206149088376615</v>
      </c>
      <c r="S158" s="32">
        <v>0.10740494794403307</v>
      </c>
      <c r="T158" s="32">
        <v>0.11116657312517823</v>
      </c>
      <c r="U158" s="32">
        <v>0.11492819830632375</v>
      </c>
      <c r="V158" s="32">
        <v>0.10276637977930385</v>
      </c>
      <c r="W158" s="32">
        <v>8.3853005452752108E-2</v>
      </c>
      <c r="X158" s="33">
        <v>6.2107807278630078E-2</v>
      </c>
      <c r="Y158" s="32">
        <v>4.6336067949238613E-2</v>
      </c>
      <c r="Z158" s="33">
        <v>0.18704759935141055</v>
      </c>
    </row>
    <row r="159" spans="2:26" x14ac:dyDescent="0.25">
      <c r="B159" s="30">
        <v>156</v>
      </c>
      <c r="C159" s="32">
        <v>9.7397395228012093E-3</v>
      </c>
      <c r="D159" s="32">
        <v>8.7756255552760339E-3</v>
      </c>
      <c r="E159" s="32">
        <v>4.3446292085568463E-3</v>
      </c>
      <c r="F159" s="32">
        <v>-8.6367138162342632E-5</v>
      </c>
      <c r="G159" s="32">
        <v>-4.517363484881496E-3</v>
      </c>
      <c r="H159" s="32">
        <v>-8.9483598316006975E-3</v>
      </c>
      <c r="I159" s="32">
        <v>-1.3379356178319885E-2</v>
      </c>
      <c r="J159" s="32">
        <v>-1.7810352525039052E-2</v>
      </c>
      <c r="K159" s="32">
        <v>-2.2241348871758222E-2</v>
      </c>
      <c r="L159" s="32">
        <v>-2.6672345218477451E-2</v>
      </c>
      <c r="M159" s="32">
        <v>-3.1103341565196597E-2</v>
      </c>
      <c r="N159" s="32">
        <v>-3.5534337911915764E-2</v>
      </c>
      <c r="O159" s="32">
        <v>-3.9965334258634924E-2</v>
      </c>
      <c r="P159" s="32">
        <v>-4.439633060535407E-2</v>
      </c>
      <c r="Q159" s="32">
        <v>-4.8827326952073355E-2</v>
      </c>
      <c r="R159" s="32">
        <v>-5.3258323298792563E-2</v>
      </c>
      <c r="S159" s="32">
        <v>-5.7523019731347422E-2</v>
      </c>
      <c r="T159" s="32">
        <v>-6.1477599501100481E-2</v>
      </c>
      <c r="U159" s="32">
        <v>-6.5432179270853347E-2</v>
      </c>
      <c r="V159" s="32">
        <v>-5.6799468640643141E-2</v>
      </c>
      <c r="W159" s="32">
        <v>-4.1540944710031169E-2</v>
      </c>
      <c r="X159" s="33">
        <v>-3.6881798624991968E-2</v>
      </c>
      <c r="Y159" s="32">
        <v>-1.3379356178319885E-2</v>
      </c>
      <c r="Z159" s="33">
        <v>7.9254255652392094E-3</v>
      </c>
    </row>
    <row r="160" spans="2:26" x14ac:dyDescent="0.25">
      <c r="B160" s="30">
        <v>157</v>
      </c>
      <c r="C160" s="32">
        <v>1.2786886428486986E-2</v>
      </c>
      <c r="D160" s="32">
        <v>1.2836654388166752E-2</v>
      </c>
      <c r="E160" s="32">
        <v>1.2917854241761069E-2</v>
      </c>
      <c r="F160" s="32">
        <v>1.2999054095355383E-2</v>
      </c>
      <c r="G160" s="32">
        <v>1.3080253948949898E-2</v>
      </c>
      <c r="H160" s="32">
        <v>1.3161453802544009E-2</v>
      </c>
      <c r="I160" s="32">
        <v>1.3242653656138321E-2</v>
      </c>
      <c r="J160" s="32">
        <v>1.3323853509732635E-2</v>
      </c>
      <c r="K160" s="32">
        <v>1.3405053363326948E-2</v>
      </c>
      <c r="L160" s="32">
        <v>1.3486253216921248E-2</v>
      </c>
      <c r="M160" s="32">
        <v>1.3567453070515559E-2</v>
      </c>
      <c r="N160" s="32">
        <v>1.3648652924109883E-2</v>
      </c>
      <c r="O160" s="32">
        <v>1.3729852777704249E-2</v>
      </c>
      <c r="P160" s="32">
        <v>1.3811052631298518E-2</v>
      </c>
      <c r="Q160" s="32">
        <v>1.3892252484892717E-2</v>
      </c>
      <c r="R160" s="32">
        <v>1.3973452338486993E-2</v>
      </c>
      <c r="S160" s="32">
        <v>7.4676092193174878E-3</v>
      </c>
      <c r="T160" s="32">
        <v>-1.1321774722536454E-2</v>
      </c>
      <c r="U160" s="32">
        <v>-3.0111158664389921E-2</v>
      </c>
      <c r="V160" s="32">
        <v>-5.5850597265267379E-2</v>
      </c>
      <c r="W160" s="32">
        <v>-5.7696996289971256E-2</v>
      </c>
      <c r="X160" s="33">
        <v>-5.4165238261222992E-2</v>
      </c>
      <c r="Y160" s="32">
        <v>1.3242653656138321E-2</v>
      </c>
      <c r="Z160" s="33">
        <v>-0.11568235298395073</v>
      </c>
    </row>
    <row r="161" spans="2:26" x14ac:dyDescent="0.25">
      <c r="B161" s="30">
        <v>158</v>
      </c>
      <c r="C161" s="32">
        <v>2.3093329172015578E-2</v>
      </c>
      <c r="D161" s="32">
        <v>3.1008676426691573E-2</v>
      </c>
      <c r="E161" s="32">
        <v>7.0062942991107199E-2</v>
      </c>
      <c r="F161" s="32">
        <v>0.10911720955552283</v>
      </c>
      <c r="G161" s="32">
        <v>0.14817147611993839</v>
      </c>
      <c r="H161" s="32">
        <v>0.18722574268435402</v>
      </c>
      <c r="I161" s="32">
        <v>0.22628000924876968</v>
      </c>
      <c r="J161" s="32">
        <v>0.26533427581318519</v>
      </c>
      <c r="K161" s="32">
        <v>0.30438854237760082</v>
      </c>
      <c r="L161" s="32">
        <v>0.34344280894201656</v>
      </c>
      <c r="M161" s="32">
        <v>0.38249707550643197</v>
      </c>
      <c r="N161" s="32">
        <v>0.42155134207084766</v>
      </c>
      <c r="O161" s="32">
        <v>0.46060560863526318</v>
      </c>
      <c r="P161" s="32">
        <v>0.4996598751996788</v>
      </c>
      <c r="Q161" s="32">
        <v>0.53871414176409449</v>
      </c>
      <c r="R161" s="32">
        <v>0.57776840832851017</v>
      </c>
      <c r="S161" s="32">
        <v>0.61377959355304701</v>
      </c>
      <c r="T161" s="32">
        <v>0.64411603002921491</v>
      </c>
      <c r="U161" s="32">
        <v>0.67445246650538304</v>
      </c>
      <c r="V161" s="32">
        <v>0.7561050144944691</v>
      </c>
      <c r="W161" s="32">
        <v>0.80373860242510164</v>
      </c>
      <c r="X161" s="33">
        <v>0.84759903538226999</v>
      </c>
      <c r="Y161" s="32">
        <v>0.22628000924876968</v>
      </c>
      <c r="Z161" s="33">
        <v>0.70896729091405852</v>
      </c>
    </row>
    <row r="162" spans="2:26" x14ac:dyDescent="0.25">
      <c r="B162" s="30">
        <v>159</v>
      </c>
      <c r="C162" s="32">
        <v>1.8223585175472921E-2</v>
      </c>
      <c r="D162" s="32">
        <v>2.0139442335267252E-2</v>
      </c>
      <c r="E162" s="32">
        <v>2.9799059276031395E-2</v>
      </c>
      <c r="F162" s="32">
        <v>3.9458676216795531E-2</v>
      </c>
      <c r="G162" s="32">
        <v>4.9118293157559639E-2</v>
      </c>
      <c r="H162" s="32">
        <v>5.8777910098323782E-2</v>
      </c>
      <c r="I162" s="32">
        <v>6.8437527039087925E-2</v>
      </c>
      <c r="J162" s="32">
        <v>7.8097143979852068E-2</v>
      </c>
      <c r="K162" s="32">
        <v>8.7756760920616211E-2</v>
      </c>
      <c r="L162" s="32">
        <v>9.741637786138034E-2</v>
      </c>
      <c r="M162" s="32">
        <v>0.10707599480214446</v>
      </c>
      <c r="N162" s="32">
        <v>0.11673561174290864</v>
      </c>
      <c r="O162" s="32">
        <v>0.12639522868367276</v>
      </c>
      <c r="P162" s="32">
        <v>0.13605484562443693</v>
      </c>
      <c r="Q162" s="32">
        <v>0.14571446256520101</v>
      </c>
      <c r="R162" s="32">
        <v>0.15537407950596518</v>
      </c>
      <c r="S162" s="32">
        <v>0.16510191736150681</v>
      </c>
      <c r="T162" s="32">
        <v>0.17495697381803463</v>
      </c>
      <c r="U162" s="32">
        <v>0.18481203027456267</v>
      </c>
      <c r="V162" s="32">
        <v>0.23520796273636346</v>
      </c>
      <c r="W162" s="32">
        <v>0.27726589048437211</v>
      </c>
      <c r="X162" s="33">
        <v>0.30596829044818996</v>
      </c>
      <c r="Y162" s="32">
        <v>6.8437527039087925E-2</v>
      </c>
      <c r="Z162" s="33">
        <v>0.25974789718389452</v>
      </c>
    </row>
    <row r="163" spans="2:26" x14ac:dyDescent="0.25">
      <c r="B163" s="30">
        <v>160</v>
      </c>
      <c r="C163" s="32">
        <v>1.6041018719542964E-2</v>
      </c>
      <c r="D163" s="32">
        <v>1.8767633420377357E-2</v>
      </c>
      <c r="E163" s="32">
        <v>3.2408976798656446E-2</v>
      </c>
      <c r="F163" s="32">
        <v>4.6050320176935527E-2</v>
      </c>
      <c r="G163" s="32">
        <v>5.9691663555214443E-2</v>
      </c>
      <c r="H163" s="32">
        <v>7.3333006933493691E-2</v>
      </c>
      <c r="I163" s="32">
        <v>8.697435031177278E-2</v>
      </c>
      <c r="J163" s="32">
        <v>0.10061569369005183</v>
      </c>
      <c r="K163" s="32">
        <v>0.11425703706833093</v>
      </c>
      <c r="L163" s="32">
        <v>0.12789838044661003</v>
      </c>
      <c r="M163" s="32">
        <v>0.14153972382488911</v>
      </c>
      <c r="N163" s="32">
        <v>0.15518106720316821</v>
      </c>
      <c r="O163" s="32">
        <v>0.16882241058144723</v>
      </c>
      <c r="P163" s="32">
        <v>0.18246375395972633</v>
      </c>
      <c r="Q163" s="32">
        <v>0.19610509733800549</v>
      </c>
      <c r="R163" s="32">
        <v>0.20974644071628465</v>
      </c>
      <c r="S163" s="32">
        <v>0.22711727209317634</v>
      </c>
      <c r="T163" s="32">
        <v>0.25144286576144714</v>
      </c>
      <c r="U163" s="32">
        <v>0.27576845942971795</v>
      </c>
      <c r="V163" s="32">
        <v>0.31194803598153098</v>
      </c>
      <c r="W163" s="32">
        <v>0.31751924972504597</v>
      </c>
      <c r="X163" s="33">
        <v>0.32051528084278003</v>
      </c>
      <c r="Y163" s="32">
        <v>8.697435031177278E-2</v>
      </c>
      <c r="Z163" s="33">
        <v>0.26163906315565</v>
      </c>
    </row>
    <row r="164" spans="2:26" x14ac:dyDescent="0.25">
      <c r="B164" s="30">
        <v>161</v>
      </c>
      <c r="C164" s="32">
        <v>1.6421042667284249E-2</v>
      </c>
      <c r="D164" s="32">
        <v>1.8806950719220752E-2</v>
      </c>
      <c r="E164" s="32">
        <v>3.0594791211790207E-2</v>
      </c>
      <c r="F164" s="32">
        <v>4.2382631704359651E-2</v>
      </c>
      <c r="G164" s="32">
        <v>5.4170472196929075E-2</v>
      </c>
      <c r="H164" s="32">
        <v>6.5958312689498519E-2</v>
      </c>
      <c r="I164" s="32">
        <v>7.774615318206797E-2</v>
      </c>
      <c r="J164" s="32">
        <v>8.953399367463738E-2</v>
      </c>
      <c r="K164" s="32">
        <v>0.10132183416720686</v>
      </c>
      <c r="L164" s="32">
        <v>0.11310967465977634</v>
      </c>
      <c r="M164" s="32">
        <v>0.12489751515234572</v>
      </c>
      <c r="N164" s="32">
        <v>0.13668535564491519</v>
      </c>
      <c r="O164" s="32">
        <v>0.14847319613748461</v>
      </c>
      <c r="P164" s="32">
        <v>0.160261036630054</v>
      </c>
      <c r="Q164" s="32">
        <v>0.17204887712262351</v>
      </c>
      <c r="R164" s="32">
        <v>0.18383671761519299</v>
      </c>
      <c r="S164" s="32">
        <v>0.1939236237187304</v>
      </c>
      <c r="T164" s="32">
        <v>0.20083862141195799</v>
      </c>
      <c r="U164" s="32">
        <v>0.20775361910518575</v>
      </c>
      <c r="V164" s="32">
        <v>0.18777613689577582</v>
      </c>
      <c r="W164" s="32">
        <v>0.15565775494739248</v>
      </c>
      <c r="X164" s="33">
        <v>0.1362426339387901</v>
      </c>
      <c r="Y164" s="32">
        <v>7.774615318206797E-2</v>
      </c>
      <c r="Z164" s="33">
        <v>0.12134643653631502</v>
      </c>
    </row>
    <row r="165" spans="2:26" x14ac:dyDescent="0.25">
      <c r="B165" s="30">
        <v>162</v>
      </c>
      <c r="C165" s="32">
        <v>1.0987791196222325E-2</v>
      </c>
      <c r="D165" s="32">
        <v>8.9481796831896391E-3</v>
      </c>
      <c r="E165" s="32">
        <v>-9.5355866235843684E-4</v>
      </c>
      <c r="F165" s="32">
        <v>-1.0855297007906516E-2</v>
      </c>
      <c r="G165" s="32">
        <v>-2.0757035353454474E-2</v>
      </c>
      <c r="H165" s="32">
        <v>-3.0658773699002648E-2</v>
      </c>
      <c r="I165" s="32">
        <v>-4.0560512044550731E-2</v>
      </c>
      <c r="J165" s="32">
        <v>-5.046225039009878E-2</v>
      </c>
      <c r="K165" s="32">
        <v>-6.0363988735646856E-2</v>
      </c>
      <c r="L165" s="32">
        <v>-7.0265727081194954E-2</v>
      </c>
      <c r="M165" s="32">
        <v>-8.0167465426742995E-2</v>
      </c>
      <c r="N165" s="32">
        <v>-9.0069203772291079E-2</v>
      </c>
      <c r="O165" s="32">
        <v>-9.9970942117839107E-2</v>
      </c>
      <c r="P165" s="32">
        <v>-0.10987268046338718</v>
      </c>
      <c r="Q165" s="32">
        <v>-0.11977441880893536</v>
      </c>
      <c r="R165" s="32">
        <v>-0.1296761571544835</v>
      </c>
      <c r="S165" s="32">
        <v>-0.14235598802340335</v>
      </c>
      <c r="T165" s="32">
        <v>-0.16021641556690594</v>
      </c>
      <c r="U165" s="32">
        <v>-0.17807684311040828</v>
      </c>
      <c r="V165" s="32">
        <v>-0.2347267105466708</v>
      </c>
      <c r="W165" s="32">
        <v>-0.27232306980620585</v>
      </c>
      <c r="X165" s="33">
        <v>-0.30259614598751094</v>
      </c>
      <c r="Y165" s="32">
        <v>-4.0560512044550731E-2</v>
      </c>
      <c r="Z165" s="33">
        <v>-0.19274306734800303</v>
      </c>
    </row>
    <row r="166" spans="2:26" x14ac:dyDescent="0.25">
      <c r="B166" s="30">
        <v>163</v>
      </c>
      <c r="C166" s="32">
        <v>1.8622780009342151E-2</v>
      </c>
      <c r="D166" s="32">
        <v>2.0227114115791749E-2</v>
      </c>
      <c r="E166" s="32">
        <v>2.81045385373353E-2</v>
      </c>
      <c r="F166" s="32">
        <v>3.5981962958878837E-2</v>
      </c>
      <c r="G166" s="32">
        <v>4.3859387380422235E-2</v>
      </c>
      <c r="H166" s="32">
        <v>5.1736811801965911E-2</v>
      </c>
      <c r="I166" s="32">
        <v>5.9614236223509462E-2</v>
      </c>
      <c r="J166" s="32">
        <v>6.7491660645052992E-2</v>
      </c>
      <c r="K166" s="32">
        <v>7.5369085066596522E-2</v>
      </c>
      <c r="L166" s="32">
        <v>8.3246509488140108E-2</v>
      </c>
      <c r="M166" s="32">
        <v>9.112393390968361E-2</v>
      </c>
      <c r="N166" s="32">
        <v>9.9001358331227168E-2</v>
      </c>
      <c r="O166" s="32">
        <v>0.10687878275277066</v>
      </c>
      <c r="P166" s="32">
        <v>0.1147562071743142</v>
      </c>
      <c r="Q166" s="32">
        <v>0.12263363159585787</v>
      </c>
      <c r="R166" s="32">
        <v>0.13051105601740146</v>
      </c>
      <c r="S166" s="32">
        <v>0.14208179122674913</v>
      </c>
      <c r="T166" s="32">
        <v>0.16053982533796191</v>
      </c>
      <c r="U166" s="32">
        <v>0.17899785944917443</v>
      </c>
      <c r="V166" s="32">
        <v>0.20975565596604767</v>
      </c>
      <c r="W166" s="32">
        <v>0.21766379961543186</v>
      </c>
      <c r="X166" s="33">
        <v>0.22438657867907996</v>
      </c>
      <c r="Y166" s="32">
        <v>5.9614236223509462E-2</v>
      </c>
      <c r="Z166" s="33">
        <v>0.17079583863019748</v>
      </c>
    </row>
    <row r="167" spans="2:26" x14ac:dyDescent="0.25">
      <c r="B167" s="30">
        <v>164</v>
      </c>
      <c r="C167" s="32">
        <v>1.0001736810999449E-3</v>
      </c>
      <c r="D167" s="32">
        <v>-1.6055566882288656E-4</v>
      </c>
      <c r="E167" s="32">
        <v>-5.9955932192882946E-3</v>
      </c>
      <c r="F167" s="32">
        <v>-1.18306307697537E-2</v>
      </c>
      <c r="G167" s="32">
        <v>-1.7665668320219242E-2</v>
      </c>
      <c r="H167" s="32">
        <v>-2.3500705870684507E-2</v>
      </c>
      <c r="I167" s="32">
        <v>-2.9335743421149914E-2</v>
      </c>
      <c r="J167" s="32">
        <v>-3.5170780971615315E-2</v>
      </c>
      <c r="K167" s="32">
        <v>-4.1005818522080739E-2</v>
      </c>
      <c r="L167" s="32">
        <v>-4.6840856072546115E-2</v>
      </c>
      <c r="M167" s="32">
        <v>-5.2675893623011519E-2</v>
      </c>
      <c r="N167" s="32">
        <v>-5.851093117347695E-2</v>
      </c>
      <c r="O167" s="32">
        <v>-6.4345968723942396E-2</v>
      </c>
      <c r="P167" s="32">
        <v>-7.0181006274407765E-2</v>
      </c>
      <c r="Q167" s="32">
        <v>-7.6016043824873064E-2</v>
      </c>
      <c r="R167" s="32">
        <v>-8.1851081375338461E-2</v>
      </c>
      <c r="S167" s="32">
        <v>-8.2558946171889594E-2</v>
      </c>
      <c r="T167" s="32">
        <v>-7.3705641246598827E-2</v>
      </c>
      <c r="U167" s="32">
        <v>-6.4852336321308518E-2</v>
      </c>
      <c r="V167" s="32">
        <v>-5.5483235343870077E-2</v>
      </c>
      <c r="W167" s="32">
        <v>-5.7685826520501082E-2</v>
      </c>
      <c r="X167" s="33">
        <v>-6.078254592418697E-2</v>
      </c>
      <c r="Y167" s="32">
        <v>-2.9335743421149914E-2</v>
      </c>
      <c r="Z167" s="33">
        <v>-7.9064921939373506E-2</v>
      </c>
    </row>
    <row r="168" spans="2:26" x14ac:dyDescent="0.25">
      <c r="B168" s="30">
        <v>165</v>
      </c>
      <c r="C168" s="32">
        <v>7.8813250919157352E-3</v>
      </c>
      <c r="D168" s="32">
        <v>8.4195705710406639E-3</v>
      </c>
      <c r="E168" s="32">
        <v>1.114224234011644E-2</v>
      </c>
      <c r="F168" s="32">
        <v>1.3864914109192213E-2</v>
      </c>
      <c r="G168" s="32">
        <v>1.6587585878267995E-2</v>
      </c>
      <c r="H168" s="32">
        <v>1.9310257647343763E-2</v>
      </c>
      <c r="I168" s="32">
        <v>2.2032929416419537E-2</v>
      </c>
      <c r="J168" s="32">
        <v>2.4755601185495316E-2</v>
      </c>
      <c r="K168" s="32">
        <v>2.7478272954571097E-2</v>
      </c>
      <c r="L168" s="32">
        <v>3.0200944723646858E-2</v>
      </c>
      <c r="M168" s="32">
        <v>3.2923616492722643E-2</v>
      </c>
      <c r="N168" s="32">
        <v>3.5646288261798428E-2</v>
      </c>
      <c r="O168" s="32">
        <v>3.8368960030874207E-2</v>
      </c>
      <c r="P168" s="32">
        <v>4.1091631799949985E-2</v>
      </c>
      <c r="Q168" s="32">
        <v>4.3814303569025728E-2</v>
      </c>
      <c r="R168" s="32">
        <v>4.653697533810152E-2</v>
      </c>
      <c r="S168" s="32">
        <v>4.920747056828656E-2</v>
      </c>
      <c r="T168" s="32">
        <v>5.1780666805873503E-2</v>
      </c>
      <c r="U168" s="32">
        <v>5.435386304346055E-2</v>
      </c>
      <c r="V168" s="32">
        <v>8.4624486646188907E-2</v>
      </c>
      <c r="W168" s="32">
        <v>0.11466315096798337</v>
      </c>
      <c r="X168" s="33">
        <v>0.13543046104907996</v>
      </c>
      <c r="Y168" s="32">
        <v>2.2032929416419537E-2</v>
      </c>
      <c r="Z168" s="33">
        <v>0.10308007458448035</v>
      </c>
    </row>
    <row r="169" spans="2:26" x14ac:dyDescent="0.25">
      <c r="B169" s="30">
        <v>166</v>
      </c>
      <c r="C169" s="32">
        <v>7.2632437476011329E-3</v>
      </c>
      <c r="D169" s="32">
        <v>8.7587457515792659E-3</v>
      </c>
      <c r="E169" s="32">
        <v>1.6131071933668736E-2</v>
      </c>
      <c r="F169" s="32">
        <v>2.3503398115758193E-2</v>
      </c>
      <c r="G169" s="32">
        <v>3.0875724297847636E-2</v>
      </c>
      <c r="H169" s="32">
        <v>3.824805047993711E-2</v>
      </c>
      <c r="I169" s="32">
        <v>4.5620376662026584E-2</v>
      </c>
      <c r="J169" s="32">
        <v>5.2992702844116016E-2</v>
      </c>
      <c r="K169" s="32">
        <v>6.0365029026205483E-2</v>
      </c>
      <c r="L169" s="32">
        <v>6.7737355208294978E-2</v>
      </c>
      <c r="M169" s="32">
        <v>7.5109681390384389E-2</v>
      </c>
      <c r="N169" s="32">
        <v>8.248200757247387E-2</v>
      </c>
      <c r="O169" s="32">
        <v>8.9854333754563309E-2</v>
      </c>
      <c r="P169" s="32">
        <v>9.7226659936652748E-2</v>
      </c>
      <c r="Q169" s="32">
        <v>0.10459898611874226</v>
      </c>
      <c r="R169" s="32">
        <v>0.11197131230083174</v>
      </c>
      <c r="S169" s="32">
        <v>0.1184157949603673</v>
      </c>
      <c r="T169" s="32">
        <v>0.123130031767025</v>
      </c>
      <c r="U169" s="32">
        <v>0.1278442685736827</v>
      </c>
      <c r="V169" s="32">
        <v>0.10640686098780353</v>
      </c>
      <c r="W169" s="32">
        <v>7.5803838557314762E-2</v>
      </c>
      <c r="X169" s="33">
        <v>5.6469088673589907E-2</v>
      </c>
      <c r="Y169" s="32">
        <v>4.5620376662026584E-2</v>
      </c>
      <c r="Z169" s="33">
        <v>2.4134253060817276E-2</v>
      </c>
    </row>
    <row r="170" spans="2:26" x14ac:dyDescent="0.25">
      <c r="B170" s="30">
        <v>167</v>
      </c>
      <c r="C170" s="32">
        <v>1.713755290333276E-2</v>
      </c>
      <c r="D170" s="32">
        <v>1.8210242080966145E-2</v>
      </c>
      <c r="E170" s="32">
        <v>2.362322608267059E-2</v>
      </c>
      <c r="F170" s="32">
        <v>2.9036210084375035E-2</v>
      </c>
      <c r="G170" s="32">
        <v>3.4449194086079493E-2</v>
      </c>
      <c r="H170" s="32">
        <v>3.9862178087783917E-2</v>
      </c>
      <c r="I170" s="32">
        <v>4.5275162089488369E-2</v>
      </c>
      <c r="J170" s="32">
        <v>5.0688146091192793E-2</v>
      </c>
      <c r="K170" s="32">
        <v>5.6101130092897251E-2</v>
      </c>
      <c r="L170" s="32">
        <v>6.1514114094601682E-2</v>
      </c>
      <c r="M170" s="32">
        <v>6.692709809630612E-2</v>
      </c>
      <c r="N170" s="32">
        <v>7.2340082098010586E-2</v>
      </c>
      <c r="O170" s="32">
        <v>7.7753066099715037E-2</v>
      </c>
      <c r="P170" s="32">
        <v>8.3166050101419461E-2</v>
      </c>
      <c r="Q170" s="32">
        <v>8.8579034103123885E-2</v>
      </c>
      <c r="R170" s="32">
        <v>9.3992018104828337E-2</v>
      </c>
      <c r="S170" s="32">
        <v>9.8559390845838077E-2</v>
      </c>
      <c r="T170" s="32">
        <v>0.10154986474410263</v>
      </c>
      <c r="U170" s="32">
        <v>0.10454033864236736</v>
      </c>
      <c r="V170" s="32">
        <v>0.11939629043248015</v>
      </c>
      <c r="W170" s="32">
        <v>0.13167249696253522</v>
      </c>
      <c r="X170" s="33">
        <v>0.1400603114366501</v>
      </c>
      <c r="Y170" s="32">
        <v>4.5275162089488369E-2</v>
      </c>
      <c r="Z170" s="33">
        <v>8.6266039407255427E-2</v>
      </c>
    </row>
    <row r="171" spans="2:26" x14ac:dyDescent="0.25">
      <c r="B171" s="30">
        <v>168</v>
      </c>
      <c r="C171" s="32">
        <v>1.5835135653814239E-2</v>
      </c>
      <c r="D171" s="32">
        <v>1.4169794932089389E-2</v>
      </c>
      <c r="E171" s="32">
        <v>5.8475095306836748E-3</v>
      </c>
      <c r="F171" s="32">
        <v>-2.4747758707220381E-3</v>
      </c>
      <c r="G171" s="32">
        <v>-1.0797061272127595E-2</v>
      </c>
      <c r="H171" s="32">
        <v>-1.9119346673533461E-2</v>
      </c>
      <c r="I171" s="32">
        <v>-2.744163207493918E-2</v>
      </c>
      <c r="J171" s="32">
        <v>-3.5763917476344873E-2</v>
      </c>
      <c r="K171" s="32">
        <v>-4.4086202877750578E-2</v>
      </c>
      <c r="L171" s="32">
        <v>-5.2408488279156333E-2</v>
      </c>
      <c r="M171" s="32">
        <v>-6.0730773680562018E-2</v>
      </c>
      <c r="N171" s="32">
        <v>-6.9053059081967724E-2</v>
      </c>
      <c r="O171" s="32">
        <v>-7.7375344483373396E-2</v>
      </c>
      <c r="P171" s="32">
        <v>-8.5697629884779108E-2</v>
      </c>
      <c r="Q171" s="32">
        <v>-9.401991528618496E-2</v>
      </c>
      <c r="R171" s="32">
        <v>-0.1023422006875907</v>
      </c>
      <c r="S171" s="32">
        <v>-0.11376136284232871</v>
      </c>
      <c r="T171" s="32">
        <v>-0.13095559162099377</v>
      </c>
      <c r="U171" s="32">
        <v>-0.14814982039965846</v>
      </c>
      <c r="V171" s="32">
        <v>-0.13315687554419969</v>
      </c>
      <c r="W171" s="32">
        <v>-9.1917662605721789E-2</v>
      </c>
      <c r="X171" s="33">
        <v>-6.2216693282126978E-2</v>
      </c>
      <c r="Y171" s="32">
        <v>-2.744163207493918E-2</v>
      </c>
      <c r="Z171" s="33">
        <v>-0.14292200645208342</v>
      </c>
    </row>
    <row r="172" spans="2:26" x14ac:dyDescent="0.25">
      <c r="B172" s="30">
        <v>169</v>
      </c>
      <c r="C172" s="32">
        <v>1.0237941981862352E-2</v>
      </c>
      <c r="D172" s="32">
        <v>1.0533126549011616E-2</v>
      </c>
      <c r="E172" s="32">
        <v>1.2243391971305331E-2</v>
      </c>
      <c r="F172" s="32">
        <v>1.3953657393599045E-2</v>
      </c>
      <c r="G172" s="32">
        <v>1.5663922815892885E-2</v>
      </c>
      <c r="H172" s="32">
        <v>1.737418823818648E-2</v>
      </c>
      <c r="I172" s="32">
        <v>1.9084453660480186E-2</v>
      </c>
      <c r="J172" s="32">
        <v>2.0794719082773916E-2</v>
      </c>
      <c r="K172" s="32">
        <v>2.2504984505067653E-2</v>
      </c>
      <c r="L172" s="32">
        <v>2.421524992736131E-2</v>
      </c>
      <c r="M172" s="32">
        <v>2.5925515349655051E-2</v>
      </c>
      <c r="N172" s="32">
        <v>2.7635780771948802E-2</v>
      </c>
      <c r="O172" s="32">
        <v>2.9346046194242564E-2</v>
      </c>
      <c r="P172" s="32">
        <v>3.1056311616536283E-2</v>
      </c>
      <c r="Q172" s="32">
        <v>3.276657703882984E-2</v>
      </c>
      <c r="R172" s="32">
        <v>3.4476842461123536E-2</v>
      </c>
      <c r="S172" s="32">
        <v>3.2885707005156466E-2</v>
      </c>
      <c r="T172" s="32">
        <v>2.5138107620254778E-2</v>
      </c>
      <c r="U172" s="32">
        <v>1.7390508235353586E-2</v>
      </c>
      <c r="V172" s="32">
        <v>4.6452768167577922E-2</v>
      </c>
      <c r="W172" s="32">
        <v>8.9877002297120492E-2</v>
      </c>
      <c r="X172" s="33">
        <v>0.11811411964892993</v>
      </c>
      <c r="Y172" s="32">
        <v>1.9084453660480186E-2</v>
      </c>
      <c r="Z172" s="33">
        <v>4.149594167471142E-2</v>
      </c>
    </row>
    <row r="173" spans="2:26" x14ac:dyDescent="0.25">
      <c r="B173" s="30">
        <v>170</v>
      </c>
      <c r="C173" s="32">
        <v>1.9813434148062473E-2</v>
      </c>
      <c r="D173" s="32">
        <v>1.9698479724314651E-2</v>
      </c>
      <c r="E173" s="32">
        <v>1.8962079210466762E-2</v>
      </c>
      <c r="F173" s="32">
        <v>1.8225678696618872E-2</v>
      </c>
      <c r="G173" s="32">
        <v>1.7489278182770948E-2</v>
      </c>
      <c r="H173" s="32">
        <v>1.6752877668923086E-2</v>
      </c>
      <c r="I173" s="32">
        <v>1.6016477155075197E-2</v>
      </c>
      <c r="J173" s="32">
        <v>1.5280076641227304E-2</v>
      </c>
      <c r="K173" s="32">
        <v>1.4543676127379404E-2</v>
      </c>
      <c r="L173" s="32">
        <v>1.3807275613531532E-2</v>
      </c>
      <c r="M173" s="32">
        <v>1.3070875099683632E-2</v>
      </c>
      <c r="N173" s="32">
        <v>1.2334474585835736E-2</v>
      </c>
      <c r="O173" s="32">
        <v>1.1598074071987824E-2</v>
      </c>
      <c r="P173" s="32">
        <v>1.0861673558139932E-2</v>
      </c>
      <c r="Q173" s="32">
        <v>1.012527304429209E-2</v>
      </c>
      <c r="R173" s="32">
        <v>9.3888725304442124E-3</v>
      </c>
      <c r="S173" s="32">
        <v>9.8976169628744743E-3</v>
      </c>
      <c r="T173" s="32">
        <v>1.2728312055260682E-2</v>
      </c>
      <c r="U173" s="32">
        <v>1.5559007147646787E-2</v>
      </c>
      <c r="V173" s="32">
        <v>2.8931846963345866E-2</v>
      </c>
      <c r="W173" s="32">
        <v>3.9784414636936355E-2</v>
      </c>
      <c r="X173" s="33">
        <v>4.9373751759530071E-2</v>
      </c>
      <c r="Y173" s="32">
        <v>1.6016477155075197E-2</v>
      </c>
      <c r="Z173" s="33">
        <v>-3.4537657141677381E-3</v>
      </c>
    </row>
    <row r="174" spans="2:26" x14ac:dyDescent="0.25">
      <c r="B174" s="30">
        <v>171</v>
      </c>
      <c r="C174" s="32">
        <v>2.6250499342684565E-2</v>
      </c>
      <c r="D174" s="32">
        <v>3.0304049559104103E-2</v>
      </c>
      <c r="E174" s="32">
        <v>5.0619112970054544E-2</v>
      </c>
      <c r="F174" s="32">
        <v>7.0934176381004951E-2</v>
      </c>
      <c r="G174" s="32">
        <v>9.1249239791955317E-2</v>
      </c>
      <c r="H174" s="32">
        <v>0.11156430320290579</v>
      </c>
      <c r="I174" s="32">
        <v>0.13187936661385621</v>
      </c>
      <c r="J174" s="32">
        <v>0.15219443002480659</v>
      </c>
      <c r="K174" s="32">
        <v>0.17250949343575706</v>
      </c>
      <c r="L174" s="32">
        <v>0.19282455684670752</v>
      </c>
      <c r="M174" s="32">
        <v>0.21313962025765787</v>
      </c>
      <c r="N174" s="32">
        <v>0.2334546836686083</v>
      </c>
      <c r="O174" s="32">
        <v>0.25376974707955874</v>
      </c>
      <c r="P174" s="32">
        <v>0.27408481049050909</v>
      </c>
      <c r="Q174" s="32">
        <v>0.29439987390145961</v>
      </c>
      <c r="R174" s="32">
        <v>0.31471493731241001</v>
      </c>
      <c r="S174" s="32">
        <v>0.33291723070553203</v>
      </c>
      <c r="T174" s="32">
        <v>0.34717962316431283</v>
      </c>
      <c r="U174" s="32">
        <v>0.3614420156230938</v>
      </c>
      <c r="V174" s="32">
        <v>0.30392335183650088</v>
      </c>
      <c r="W174" s="32">
        <v>0.2195092416687684</v>
      </c>
      <c r="X174" s="33">
        <v>0.16095805752277004</v>
      </c>
      <c r="Y174" s="32">
        <v>0.13187936661385621</v>
      </c>
      <c r="Z174" s="33">
        <v>0.25067499736547549</v>
      </c>
    </row>
    <row r="175" spans="2:26" x14ac:dyDescent="0.25">
      <c r="B175" s="30">
        <v>172</v>
      </c>
      <c r="C175" s="32">
        <v>1.2258597572719063E-2</v>
      </c>
      <c r="D175" s="32">
        <v>1.2804350005747823E-2</v>
      </c>
      <c r="E175" s="32">
        <v>1.6112578283565198E-2</v>
      </c>
      <c r="F175" s="32">
        <v>1.942080656138255E-2</v>
      </c>
      <c r="G175" s="32">
        <v>2.2729034839199934E-2</v>
      </c>
      <c r="H175" s="32">
        <v>2.6037263117017293E-2</v>
      </c>
      <c r="I175" s="32">
        <v>2.934549139483467E-2</v>
      </c>
      <c r="J175" s="32">
        <v>3.2653719672652029E-2</v>
      </c>
      <c r="K175" s="32">
        <v>3.5961947950469433E-2</v>
      </c>
      <c r="L175" s="32">
        <v>3.9270176228286754E-2</v>
      </c>
      <c r="M175" s="32">
        <v>4.2578404506104152E-2</v>
      </c>
      <c r="N175" s="32">
        <v>4.5886632783921535E-2</v>
      </c>
      <c r="O175" s="32">
        <v>4.9194861061738954E-2</v>
      </c>
      <c r="P175" s="32">
        <v>5.2503089339556344E-2</v>
      </c>
      <c r="Q175" s="32">
        <v>5.581131761737361E-2</v>
      </c>
      <c r="R175" s="32">
        <v>5.9119545895190945E-2</v>
      </c>
      <c r="S175" s="32">
        <v>6.1652020302430208E-2</v>
      </c>
      <c r="T175" s="32">
        <v>6.2737866172858245E-2</v>
      </c>
      <c r="U175" s="32">
        <v>6.3823712043286643E-2</v>
      </c>
      <c r="V175" s="32">
        <v>5.2137097285608294E-2</v>
      </c>
      <c r="W175" s="32">
        <v>3.7572191107461503E-2</v>
      </c>
      <c r="X175" s="33">
        <v>1.9037490963939918E-2</v>
      </c>
      <c r="Y175" s="32">
        <v>2.934549139483467E-2</v>
      </c>
      <c r="Z175" s="33">
        <v>0.10096438387632731</v>
      </c>
    </row>
    <row r="176" spans="2:26" x14ac:dyDescent="0.25">
      <c r="B176" s="30">
        <v>173</v>
      </c>
      <c r="C176" s="32">
        <v>9.2774852937855586E-3</v>
      </c>
      <c r="D176" s="32">
        <v>9.2713417923881662E-3</v>
      </c>
      <c r="E176" s="32">
        <v>9.0784797575624871E-3</v>
      </c>
      <c r="F176" s="32">
        <v>8.8856177227368098E-3</v>
      </c>
      <c r="G176" s="32">
        <v>8.6927556879112539E-3</v>
      </c>
      <c r="H176" s="32">
        <v>8.4998936530854517E-3</v>
      </c>
      <c r="I176" s="32">
        <v>8.3070316182597692E-3</v>
      </c>
      <c r="J176" s="32">
        <v>8.1141695834340988E-3</v>
      </c>
      <c r="K176" s="32">
        <v>7.9213075486084181E-3</v>
      </c>
      <c r="L176" s="32">
        <v>7.7284455137827217E-3</v>
      </c>
      <c r="M176" s="32">
        <v>7.5355834789570426E-3</v>
      </c>
      <c r="N176" s="32">
        <v>7.3427214441313844E-3</v>
      </c>
      <c r="O176" s="32">
        <v>7.1498594093057262E-3</v>
      </c>
      <c r="P176" s="32">
        <v>6.9569973744800229E-3</v>
      </c>
      <c r="Q176" s="32">
        <v>6.7641353396542675E-3</v>
      </c>
      <c r="R176" s="32">
        <v>6.571273304828578E-3</v>
      </c>
      <c r="S176" s="32">
        <v>2.9311238892207464E-3</v>
      </c>
      <c r="T176" s="32">
        <v>-7.1375391165444182E-3</v>
      </c>
      <c r="U176" s="32">
        <v>-1.7206202122309291E-2</v>
      </c>
      <c r="V176" s="32">
        <v>-4.1201940332395784E-3</v>
      </c>
      <c r="W176" s="32">
        <v>2.4824712465934925E-2</v>
      </c>
      <c r="X176" s="33">
        <v>4.8809057354930019E-2</v>
      </c>
      <c r="Y176" s="32">
        <v>8.3070316182597692E-3</v>
      </c>
      <c r="Z176" s="33">
        <v>-2.0095004677769365E-3</v>
      </c>
    </row>
    <row r="177" spans="2:26" x14ac:dyDescent="0.25">
      <c r="B177" s="30">
        <v>174</v>
      </c>
      <c r="C177" s="32">
        <v>1.4335760998312387E-2</v>
      </c>
      <c r="D177" s="32">
        <v>1.5148129558448001E-2</v>
      </c>
      <c r="E177" s="32">
        <v>1.9354174225694624E-2</v>
      </c>
      <c r="F177" s="32">
        <v>2.3560218892941243E-2</v>
      </c>
      <c r="G177" s="32">
        <v>2.7766263560187941E-2</v>
      </c>
      <c r="H177" s="32">
        <v>3.1972308227434493E-2</v>
      </c>
      <c r="I177" s="32">
        <v>3.6178352894681118E-2</v>
      </c>
      <c r="J177" s="32">
        <v>4.0384397561927736E-2</v>
      </c>
      <c r="K177" s="32">
        <v>4.4590442229174375E-2</v>
      </c>
      <c r="L177" s="32">
        <v>4.8796486896420972E-2</v>
      </c>
      <c r="M177" s="32">
        <v>5.3002531563667597E-2</v>
      </c>
      <c r="N177" s="32">
        <v>5.7208576230914243E-2</v>
      </c>
      <c r="O177" s="32">
        <v>6.1414620898160882E-2</v>
      </c>
      <c r="P177" s="32">
        <v>6.5620665565407507E-2</v>
      </c>
      <c r="Q177" s="32">
        <v>6.9826710232654035E-2</v>
      </c>
      <c r="R177" s="32">
        <v>7.403275489990066E-2</v>
      </c>
      <c r="S177" s="32">
        <v>7.5424699784235355E-2</v>
      </c>
      <c r="T177" s="32">
        <v>7.1568901530194573E-2</v>
      </c>
      <c r="U177" s="32">
        <v>6.7713103276154152E-2</v>
      </c>
      <c r="V177" s="32">
        <v>6.3075265749282072E-2</v>
      </c>
      <c r="W177" s="32">
        <v>6.3413780904246653E-2</v>
      </c>
      <c r="X177" s="33">
        <v>6.2634712338450083E-2</v>
      </c>
      <c r="Y177" s="32">
        <v>3.6178352894681118E-2</v>
      </c>
      <c r="Z177" s="33">
        <v>0.12114377478361442</v>
      </c>
    </row>
    <row r="178" spans="2:26" x14ac:dyDescent="0.25">
      <c r="B178" s="30">
        <v>175</v>
      </c>
      <c r="C178" s="32">
        <v>8.3254716195289447E-3</v>
      </c>
      <c r="D178" s="32">
        <v>8.7991090756839741E-3</v>
      </c>
      <c r="E178" s="32">
        <v>1.1101461436579481E-2</v>
      </c>
      <c r="F178" s="32">
        <v>1.3403813797474989E-2</v>
      </c>
      <c r="G178" s="32">
        <v>1.5706166158370408E-2</v>
      </c>
      <c r="H178" s="32">
        <v>1.8008518519265996E-2</v>
      </c>
      <c r="I178" s="32">
        <v>2.0310870880161501E-2</v>
      </c>
      <c r="J178" s="32">
        <v>2.2613223241057002E-2</v>
      </c>
      <c r="K178" s="32">
        <v>2.4915575601952504E-2</v>
      </c>
      <c r="L178" s="32">
        <v>2.7217927962848023E-2</v>
      </c>
      <c r="M178" s="32">
        <v>2.9520280323743524E-2</v>
      </c>
      <c r="N178" s="32">
        <v>3.1822632684639029E-2</v>
      </c>
      <c r="O178" s="32">
        <v>3.4124985045534503E-2</v>
      </c>
      <c r="P178" s="32">
        <v>3.6427337406430026E-2</v>
      </c>
      <c r="Q178" s="32">
        <v>3.872968976732559E-2</v>
      </c>
      <c r="R178" s="32">
        <v>4.1032042128221133E-2</v>
      </c>
      <c r="S178" s="32">
        <v>4.622723005038408E-2</v>
      </c>
      <c r="T178" s="32">
        <v>5.6816987866362849E-2</v>
      </c>
      <c r="U178" s="32">
        <v>6.7406745682341437E-2</v>
      </c>
      <c r="V178" s="32">
        <v>0.1062839497849761</v>
      </c>
      <c r="W178" s="32">
        <v>0.13446514417461192</v>
      </c>
      <c r="X178" s="33">
        <v>0.15433610069751991</v>
      </c>
      <c r="Y178" s="32">
        <v>2.0310870880161501E-2</v>
      </c>
      <c r="Z178" s="33">
        <v>0.12498705247640794</v>
      </c>
    </row>
    <row r="179" spans="2:26" x14ac:dyDescent="0.25">
      <c r="B179" s="30">
        <v>176</v>
      </c>
      <c r="C179" s="32">
        <v>1.4579046512293449E-2</v>
      </c>
      <c r="D179" s="32">
        <v>1.5437617027341892E-2</v>
      </c>
      <c r="E179" s="32">
        <v>1.9478640404128052E-2</v>
      </c>
      <c r="F179" s="32">
        <v>2.3519663780914211E-2</v>
      </c>
      <c r="G179" s="32">
        <v>2.7560687157700322E-2</v>
      </c>
      <c r="H179" s="32">
        <v>3.1601710534486509E-2</v>
      </c>
      <c r="I179" s="32">
        <v>3.5642733911272671E-2</v>
      </c>
      <c r="J179" s="32">
        <v>3.9683757288058813E-2</v>
      </c>
      <c r="K179" s="32">
        <v>4.3724780664844962E-2</v>
      </c>
      <c r="L179" s="32">
        <v>4.7765804041631152E-2</v>
      </c>
      <c r="M179" s="32">
        <v>5.180682741841728E-2</v>
      </c>
      <c r="N179" s="32">
        <v>5.5847850795203421E-2</v>
      </c>
      <c r="O179" s="32">
        <v>5.9888874171989542E-2</v>
      </c>
      <c r="P179" s="32">
        <v>6.3929897548775677E-2</v>
      </c>
      <c r="Q179" s="32">
        <v>6.7970920925561923E-2</v>
      </c>
      <c r="R179" s="32">
        <v>7.2011944302348099E-2</v>
      </c>
      <c r="S179" s="32">
        <v>7.6363745811383291E-2</v>
      </c>
      <c r="T179" s="32">
        <v>8.1295087470689822E-2</v>
      </c>
      <c r="U179" s="32">
        <v>8.6226429129996229E-2</v>
      </c>
      <c r="V179" s="32">
        <v>7.2296296604906385E-2</v>
      </c>
      <c r="W179" s="32">
        <v>4.9744020116911973E-2</v>
      </c>
      <c r="X179" s="33">
        <v>3.7708884358409911E-2</v>
      </c>
      <c r="Y179" s="32">
        <v>3.5642733911272671E-2</v>
      </c>
      <c r="Z179" s="33">
        <v>8.8589415907857211E-3</v>
      </c>
    </row>
    <row r="180" spans="2:26" x14ac:dyDescent="0.25">
      <c r="B180" s="30">
        <v>177</v>
      </c>
      <c r="C180" s="32">
        <v>5.6929209172892183E-3</v>
      </c>
      <c r="D180" s="32">
        <v>6.0902497030556812E-3</v>
      </c>
      <c r="E180" s="32">
        <v>8.3472589953156422E-3</v>
      </c>
      <c r="F180" s="32">
        <v>1.0604268287575599E-2</v>
      </c>
      <c r="G180" s="32">
        <v>1.2861277579835552E-2</v>
      </c>
      <c r="H180" s="32">
        <v>1.5118286872095524E-2</v>
      </c>
      <c r="I180" s="32">
        <v>1.7375296164355486E-2</v>
      </c>
      <c r="J180" s="32">
        <v>1.9632305456615443E-2</v>
      </c>
      <c r="K180" s="32">
        <v>2.1889314748875417E-2</v>
      </c>
      <c r="L180" s="32">
        <v>2.4146324041135356E-2</v>
      </c>
      <c r="M180" s="32">
        <v>2.6403333333395326E-2</v>
      </c>
      <c r="N180" s="32">
        <v>2.86603426256553E-2</v>
      </c>
      <c r="O180" s="32">
        <v>3.0917351917915278E-2</v>
      </c>
      <c r="P180" s="32">
        <v>3.3174361210175252E-2</v>
      </c>
      <c r="Q180" s="32">
        <v>3.5431370502435174E-2</v>
      </c>
      <c r="R180" s="32">
        <v>3.7688379794695116E-2</v>
      </c>
      <c r="S180" s="32">
        <v>3.9912460612882547E-2</v>
      </c>
      <c r="T180" s="32">
        <v>4.2075136297207813E-2</v>
      </c>
      <c r="U180" s="32">
        <v>4.4237811981533204E-2</v>
      </c>
      <c r="V180" s="32">
        <v>4.0859060914543541E-2</v>
      </c>
      <c r="W180" s="32">
        <v>3.4009372214715734E-2</v>
      </c>
      <c r="X180" s="33">
        <v>2.5234824299809944E-2</v>
      </c>
      <c r="Y180" s="32">
        <v>1.7375296164355486E-2</v>
      </c>
      <c r="Z180" s="33">
        <v>2.8262226378919574E-2</v>
      </c>
    </row>
    <row r="181" spans="2:26" x14ac:dyDescent="0.25">
      <c r="B181" s="30">
        <v>178</v>
      </c>
      <c r="C181" s="32">
        <v>1.0422036216546401E-2</v>
      </c>
      <c r="D181" s="32">
        <v>1.0393224417678665E-2</v>
      </c>
      <c r="E181" s="32">
        <v>1.0570328834577383E-2</v>
      </c>
      <c r="F181" s="32">
        <v>1.0747433251476094E-2</v>
      </c>
      <c r="G181" s="32">
        <v>1.0924537668374748E-2</v>
      </c>
      <c r="H181" s="32">
        <v>1.1101642085273526E-2</v>
      </c>
      <c r="I181" s="32">
        <v>1.1278746502172251E-2</v>
      </c>
      <c r="J181" s="32">
        <v>1.1455850919070957E-2</v>
      </c>
      <c r="K181" s="32">
        <v>1.1632955335969686E-2</v>
      </c>
      <c r="L181" s="32">
        <v>1.1810059752868403E-2</v>
      </c>
      <c r="M181" s="32">
        <v>1.1987164169767122E-2</v>
      </c>
      <c r="N181" s="32">
        <v>1.2164268586665829E-2</v>
      </c>
      <c r="O181" s="32">
        <v>1.2341373003564558E-2</v>
      </c>
      <c r="P181" s="32">
        <v>1.2518477420463289E-2</v>
      </c>
      <c r="Q181" s="32">
        <v>1.2695581837362014E-2</v>
      </c>
      <c r="R181" s="32">
        <v>1.2872686254260725E-2</v>
      </c>
      <c r="S181" s="32">
        <v>1.4550332577189028E-2</v>
      </c>
      <c r="T181" s="32">
        <v>1.9026194705764242E-2</v>
      </c>
      <c r="U181" s="32">
        <v>2.3502056834339407E-2</v>
      </c>
      <c r="V181" s="32">
        <v>-8.2305261530361273E-3</v>
      </c>
      <c r="W181" s="32">
        <v>-4.9958736755994701E-2</v>
      </c>
      <c r="X181" s="33">
        <v>-8.4632629275322002E-2</v>
      </c>
      <c r="Y181" s="32">
        <v>1.1278746502172251E-2</v>
      </c>
      <c r="Z181" s="33">
        <v>9.7675393617150566E-2</v>
      </c>
    </row>
    <row r="182" spans="2:26" x14ac:dyDescent="0.25">
      <c r="B182" s="30">
        <v>179</v>
      </c>
      <c r="C182" s="32">
        <v>6.5931336546617356E-3</v>
      </c>
      <c r="D182" s="32">
        <v>7.2631572475834209E-3</v>
      </c>
      <c r="E182" s="32">
        <v>1.0392578579560812E-2</v>
      </c>
      <c r="F182" s="32">
        <v>1.3521999911538206E-2</v>
      </c>
      <c r="G182" s="32">
        <v>1.6651421243515645E-2</v>
      </c>
      <c r="H182" s="32">
        <v>1.978084257549298E-2</v>
      </c>
      <c r="I182" s="32">
        <v>2.291026390747037E-2</v>
      </c>
      <c r="J182" s="32">
        <v>2.6039685239447757E-2</v>
      </c>
      <c r="K182" s="32">
        <v>2.9169106571425144E-2</v>
      </c>
      <c r="L182" s="32">
        <v>3.2298527903402541E-2</v>
      </c>
      <c r="M182" s="32">
        <v>3.5427949235379917E-2</v>
      </c>
      <c r="N182" s="32">
        <v>3.8557370567357314E-2</v>
      </c>
      <c r="O182" s="32">
        <v>4.1686791899334705E-2</v>
      </c>
      <c r="P182" s="32">
        <v>4.4816213231312074E-2</v>
      </c>
      <c r="Q182" s="32">
        <v>4.7945634563289458E-2</v>
      </c>
      <c r="R182" s="32">
        <v>5.1075055895266855E-2</v>
      </c>
      <c r="S182" s="32">
        <v>5.2414995758684413E-2</v>
      </c>
      <c r="T182" s="32">
        <v>5.0417904307537995E-2</v>
      </c>
      <c r="U182" s="32">
        <v>4.8420812856391687E-2</v>
      </c>
      <c r="V182" s="32">
        <v>5.9894548833410902E-2</v>
      </c>
      <c r="W182" s="32">
        <v>7.5523035877926442E-2</v>
      </c>
      <c r="X182" s="33">
        <v>9.056652176380009E-2</v>
      </c>
      <c r="Y182" s="32">
        <v>2.291026390747037E-2</v>
      </c>
      <c r="Z182" s="33">
        <v>-4.9032081568240772E-2</v>
      </c>
    </row>
    <row r="183" spans="2:26" x14ac:dyDescent="0.25">
      <c r="B183" s="30">
        <v>180</v>
      </c>
      <c r="C183" s="32">
        <v>6.8138960309813042E-3</v>
      </c>
      <c r="D183" s="32">
        <v>6.1809539133876401E-3</v>
      </c>
      <c r="E183" s="32">
        <v>3.426853549173972E-3</v>
      </c>
      <c r="F183" s="32">
        <v>6.7275318496029578E-4</v>
      </c>
      <c r="G183" s="32">
        <v>-2.0813471792533304E-3</v>
      </c>
      <c r="H183" s="32">
        <v>-4.8354475434670341E-3</v>
      </c>
      <c r="I183" s="32">
        <v>-7.5895479076806974E-3</v>
      </c>
      <c r="J183" s="32">
        <v>-1.0343648271894367E-2</v>
      </c>
      <c r="K183" s="32">
        <v>-1.309774863610802E-2</v>
      </c>
      <c r="L183" s="32">
        <v>-1.5851849000321709E-2</v>
      </c>
      <c r="M183" s="32">
        <v>-1.860594936453536E-2</v>
      </c>
      <c r="N183" s="32">
        <v>-2.1360049728749032E-2</v>
      </c>
      <c r="O183" s="32">
        <v>-2.4114150092962663E-2</v>
      </c>
      <c r="P183" s="32">
        <v>-2.6868250457176321E-2</v>
      </c>
      <c r="Q183" s="32">
        <v>-2.9622350821390059E-2</v>
      </c>
      <c r="R183" s="32">
        <v>-3.2376451185603776E-2</v>
      </c>
      <c r="S183" s="32">
        <v>-3.6792274388573305E-2</v>
      </c>
      <c r="T183" s="32">
        <v>-4.4306884165464529E-2</v>
      </c>
      <c r="U183" s="32">
        <v>-5.182149394235553E-2</v>
      </c>
      <c r="V183" s="32">
        <v>-0.10849080790482252</v>
      </c>
      <c r="W183" s="32">
        <v>-0.16087582770784065</v>
      </c>
      <c r="X183" s="33">
        <v>-0.20338355910778005</v>
      </c>
      <c r="Y183" s="32">
        <v>-7.5895479076806974E-3</v>
      </c>
      <c r="Z183" s="33">
        <v>-6.8778131806850024E-2</v>
      </c>
    </row>
    <row r="184" spans="2:26" x14ac:dyDescent="0.25">
      <c r="B184" s="30">
        <v>181</v>
      </c>
      <c r="C184" s="32">
        <v>4.5456834616368303E-3</v>
      </c>
      <c r="D184" s="32">
        <v>5.4386331578266832E-3</v>
      </c>
      <c r="E184" s="32">
        <v>1.0259007605679526E-2</v>
      </c>
      <c r="F184" s="32">
        <v>1.5079382053532365E-2</v>
      </c>
      <c r="G184" s="32">
        <v>1.9899756501385171E-2</v>
      </c>
      <c r="H184" s="32">
        <v>2.4720130949238042E-2</v>
      </c>
      <c r="I184" s="32">
        <v>2.954050539709089E-2</v>
      </c>
      <c r="J184" s="32">
        <v>3.4360879844943723E-2</v>
      </c>
      <c r="K184" s="32">
        <v>3.9181254292796577E-2</v>
      </c>
      <c r="L184" s="32">
        <v>4.4001628740649404E-2</v>
      </c>
      <c r="M184" s="32">
        <v>4.8822003188502258E-2</v>
      </c>
      <c r="N184" s="32">
        <v>5.3642377636355112E-2</v>
      </c>
      <c r="O184" s="32">
        <v>5.8462752084207967E-2</v>
      </c>
      <c r="P184" s="32">
        <v>6.3283126532060821E-2</v>
      </c>
      <c r="Q184" s="32">
        <v>6.8103500979913634E-2</v>
      </c>
      <c r="R184" s="32">
        <v>7.292387542776646E-2</v>
      </c>
      <c r="S184" s="32">
        <v>7.8048519422893231E-2</v>
      </c>
      <c r="T184" s="32">
        <v>8.3740566336217598E-2</v>
      </c>
      <c r="U184" s="32">
        <v>8.9432613249542089E-2</v>
      </c>
      <c r="V184" s="32">
        <v>8.0099513807472433E-2</v>
      </c>
      <c r="W184" s="32">
        <v>6.1581030709728313E-2</v>
      </c>
      <c r="X184" s="33">
        <v>4.3301945805549913E-2</v>
      </c>
      <c r="Y184" s="32">
        <v>2.954050539709089E-2</v>
      </c>
      <c r="Z184" s="33">
        <v>5.6115488803389513E-2</v>
      </c>
    </row>
    <row r="185" spans="2:26" x14ac:dyDescent="0.25">
      <c r="B185" s="30">
        <v>182</v>
      </c>
      <c r="C185" s="32">
        <v>1.7589815842214633E-2</v>
      </c>
      <c r="D185" s="32">
        <v>2.08898934989292E-2</v>
      </c>
      <c r="E185" s="32">
        <v>3.6961556582330565E-2</v>
      </c>
      <c r="F185" s="32">
        <v>5.3033219665731948E-2</v>
      </c>
      <c r="G185" s="32">
        <v>6.9104882749133095E-2</v>
      </c>
      <c r="H185" s="32">
        <v>8.5176545832534645E-2</v>
      </c>
      <c r="I185" s="32">
        <v>0.10124820891593601</v>
      </c>
      <c r="J185" s="32">
        <v>0.11731987199933737</v>
      </c>
      <c r="K185" s="32">
        <v>0.13339153508273874</v>
      </c>
      <c r="L185" s="32">
        <v>0.14946319816614015</v>
      </c>
      <c r="M185" s="32">
        <v>0.16553486124954148</v>
      </c>
      <c r="N185" s="32">
        <v>0.18160652433294286</v>
      </c>
      <c r="O185" s="32">
        <v>0.1976781874163441</v>
      </c>
      <c r="P185" s="32">
        <v>0.21374985049974549</v>
      </c>
      <c r="Q185" s="32">
        <v>0.22982151358314704</v>
      </c>
      <c r="R185" s="32">
        <v>0.24589317666654853</v>
      </c>
      <c r="S185" s="32">
        <v>0.26789616308064063</v>
      </c>
      <c r="T185" s="32">
        <v>0.30095990203063322</v>
      </c>
      <c r="U185" s="32">
        <v>0.33402364098062554</v>
      </c>
      <c r="V185" s="32">
        <v>0.45936839693034165</v>
      </c>
      <c r="W185" s="32">
        <v>0.5517679055718071</v>
      </c>
      <c r="X185" s="33">
        <v>0.62168062317370998</v>
      </c>
      <c r="Y185" s="32">
        <v>0.10124820891593601</v>
      </c>
      <c r="Z185" s="33">
        <v>0.40022717574835154</v>
      </c>
    </row>
    <row r="186" spans="2:26" x14ac:dyDescent="0.25">
      <c r="B186" s="30">
        <v>183</v>
      </c>
      <c r="C186" s="32">
        <v>1.8382459403343709E-2</v>
      </c>
      <c r="D186" s="32">
        <v>1.961519358681044E-2</v>
      </c>
      <c r="E186" s="32">
        <v>2.5209484646697502E-2</v>
      </c>
      <c r="F186" s="32">
        <v>3.0803775706584574E-2</v>
      </c>
      <c r="G186" s="32">
        <v>3.6398066766471573E-2</v>
      </c>
      <c r="H186" s="32">
        <v>4.1992357826358698E-2</v>
      </c>
      <c r="I186" s="32">
        <v>4.7586648886245753E-2</v>
      </c>
      <c r="J186" s="32">
        <v>5.3180939946132808E-2</v>
      </c>
      <c r="K186" s="32">
        <v>5.8775231006019849E-2</v>
      </c>
      <c r="L186" s="32">
        <v>6.4369522065906945E-2</v>
      </c>
      <c r="M186" s="32">
        <v>6.9963813125793986E-2</v>
      </c>
      <c r="N186" s="32">
        <v>7.5558104185681041E-2</v>
      </c>
      <c r="O186" s="32">
        <v>8.115239524556804E-2</v>
      </c>
      <c r="P186" s="32">
        <v>8.6746686305455109E-2</v>
      </c>
      <c r="Q186" s="32">
        <v>9.2340977365342275E-2</v>
      </c>
      <c r="R186" s="32">
        <v>9.7935268425229399E-2</v>
      </c>
      <c r="S186" s="32">
        <v>0.10558329558004667</v>
      </c>
      <c r="T186" s="32">
        <v>0.11706113700287567</v>
      </c>
      <c r="U186" s="32">
        <v>0.12853897842570447</v>
      </c>
      <c r="V186" s="32">
        <v>0.19902677816218203</v>
      </c>
      <c r="W186" s="32">
        <v>0.26114415309747602</v>
      </c>
      <c r="X186" s="33">
        <v>0.3128446398973499</v>
      </c>
      <c r="Y186" s="32">
        <v>4.7586648886245753E-2</v>
      </c>
      <c r="Z186" s="33">
        <v>9.8806069886688538E-2</v>
      </c>
    </row>
    <row r="187" spans="2:26" x14ac:dyDescent="0.25">
      <c r="B187" s="30">
        <v>184</v>
      </c>
      <c r="C187" s="32">
        <v>1.1183934224968183E-2</v>
      </c>
      <c r="D187" s="32">
        <v>1.3494140060466318E-2</v>
      </c>
      <c r="E187" s="32">
        <v>2.4644708053194173E-2</v>
      </c>
      <c r="F187" s="32">
        <v>3.5795276045922031E-2</v>
      </c>
      <c r="G187" s="32">
        <v>4.6945844038649744E-2</v>
      </c>
      <c r="H187" s="32">
        <v>5.8096412031377713E-2</v>
      </c>
      <c r="I187" s="32">
        <v>6.9246980024105578E-2</v>
      </c>
      <c r="J187" s="32">
        <v>8.0397548016833409E-2</v>
      </c>
      <c r="K187" s="32">
        <v>9.154811600956124E-2</v>
      </c>
      <c r="L187" s="32">
        <v>0.10269868400228913</v>
      </c>
      <c r="M187" s="32">
        <v>0.11384925199501696</v>
      </c>
      <c r="N187" s="32">
        <v>0.12499981998774484</v>
      </c>
      <c r="O187" s="32">
        <v>0.1361503879804726</v>
      </c>
      <c r="P187" s="32">
        <v>0.14730095597320045</v>
      </c>
      <c r="Q187" s="32">
        <v>0.15845152396592843</v>
      </c>
      <c r="R187" s="32">
        <v>0.16960209195865633</v>
      </c>
      <c r="S187" s="32">
        <v>0.184621331142928</v>
      </c>
      <c r="T187" s="32">
        <v>0.20685488192458326</v>
      </c>
      <c r="U187" s="32">
        <v>0.2290884327062383</v>
      </c>
      <c r="V187" s="32">
        <v>0.33472732883011924</v>
      </c>
      <c r="W187" s="32">
        <v>0.42063937371699112</v>
      </c>
      <c r="X187" s="33">
        <v>0.48610640156268992</v>
      </c>
      <c r="Y187" s="32">
        <v>6.9246980024105578E-2</v>
      </c>
      <c r="Z187" s="33">
        <v>0.32719070771932596</v>
      </c>
    </row>
    <row r="188" spans="2:26" x14ac:dyDescent="0.25">
      <c r="B188" s="30">
        <v>185</v>
      </c>
      <c r="C188" s="32">
        <v>1.5437819046883801E-2</v>
      </c>
      <c r="D188" s="32">
        <v>1.6352508379777454E-2</v>
      </c>
      <c r="E188" s="32">
        <v>2.1201258365268941E-2</v>
      </c>
      <c r="F188" s="32">
        <v>2.6050008350760424E-2</v>
      </c>
      <c r="G188" s="32">
        <v>3.0898758336251896E-2</v>
      </c>
      <c r="H188" s="32">
        <v>3.5747508321743393E-2</v>
      </c>
      <c r="I188" s="32">
        <v>4.0596258307234873E-2</v>
      </c>
      <c r="J188" s="32">
        <v>4.5445008292726345E-2</v>
      </c>
      <c r="K188" s="32">
        <v>5.0293758278217846E-2</v>
      </c>
      <c r="L188" s="32">
        <v>5.5142508263709325E-2</v>
      </c>
      <c r="M188" s="32">
        <v>5.9991258249200798E-2</v>
      </c>
      <c r="N188" s="32">
        <v>6.4840008234692298E-2</v>
      </c>
      <c r="O188" s="32">
        <v>6.9688758220183805E-2</v>
      </c>
      <c r="P188" s="32">
        <v>7.4537508205675285E-2</v>
      </c>
      <c r="Q188" s="32">
        <v>7.9386258191166736E-2</v>
      </c>
      <c r="R188" s="32">
        <v>8.4235008176658202E-2</v>
      </c>
      <c r="S188" s="32">
        <v>8.8176411711373193E-2</v>
      </c>
      <c r="T188" s="32">
        <v>9.0425792404501298E-2</v>
      </c>
      <c r="U188" s="32">
        <v>9.2675173097629612E-2</v>
      </c>
      <c r="V188" s="32">
        <v>6.0894260809864084E-2</v>
      </c>
      <c r="W188" s="32">
        <v>2.2290174177618628E-2</v>
      </c>
      <c r="X188" s="33">
        <v>-8.4786952733989507E-3</v>
      </c>
      <c r="Y188" s="32">
        <v>4.0596258307234873E-2</v>
      </c>
      <c r="Z188" s="33">
        <v>0.10411909083127655</v>
      </c>
    </row>
    <row r="189" spans="2:26" x14ac:dyDescent="0.25">
      <c r="B189" s="30">
        <v>186</v>
      </c>
      <c r="C189" s="32">
        <v>1.4038491860407782E-2</v>
      </c>
      <c r="D189" s="32">
        <v>1.3002324373489431E-2</v>
      </c>
      <c r="E189" s="32">
        <v>7.6387935358451179E-3</v>
      </c>
      <c r="F189" s="32">
        <v>2.2752626982008037E-3</v>
      </c>
      <c r="G189" s="32">
        <v>-3.0882681394436423E-3</v>
      </c>
      <c r="H189" s="32">
        <v>-8.4517989770878342E-3</v>
      </c>
      <c r="I189" s="32">
        <v>-1.3815329814732141E-2</v>
      </c>
      <c r="J189" s="32">
        <v>-1.9178860652376464E-2</v>
      </c>
      <c r="K189" s="32">
        <v>-2.4542391490020805E-2</v>
      </c>
      <c r="L189" s="32">
        <v>-2.9905922327665063E-2</v>
      </c>
      <c r="M189" s="32">
        <v>-3.5269453165309397E-2</v>
      </c>
      <c r="N189" s="32">
        <v>-4.0632984002953752E-2</v>
      </c>
      <c r="O189" s="32">
        <v>-4.5996514840598121E-2</v>
      </c>
      <c r="P189" s="32">
        <v>-5.1360045678242428E-2</v>
      </c>
      <c r="Q189" s="32">
        <v>-5.6723576515886581E-2</v>
      </c>
      <c r="R189" s="32">
        <v>-6.2087107353530895E-2</v>
      </c>
      <c r="S189" s="32">
        <v>-6.3457757480028298E-2</v>
      </c>
      <c r="T189" s="32">
        <v>-5.7382469661641955E-2</v>
      </c>
      <c r="U189" s="32">
        <v>-5.1307181843256118E-2</v>
      </c>
      <c r="V189" s="32">
        <v>-8.6240752432739931E-2</v>
      </c>
      <c r="W189" s="32">
        <v>-0.13381673239854752</v>
      </c>
      <c r="X189" s="33">
        <v>-0.16612737786769904</v>
      </c>
      <c r="Y189" s="32">
        <v>-1.3815329814732141E-2</v>
      </c>
      <c r="Z189" s="33">
        <v>-0.11191412647962677</v>
      </c>
    </row>
    <row r="190" spans="2:26" x14ac:dyDescent="0.25">
      <c r="B190" s="30">
        <v>187</v>
      </c>
      <c r="C190" s="32">
        <v>2.1438352200417073E-2</v>
      </c>
      <c r="D190" s="32">
        <v>2.5942255385799157E-2</v>
      </c>
      <c r="E190" s="32">
        <v>4.850602697277015E-2</v>
      </c>
      <c r="F190" s="32">
        <v>7.1069798559741118E-2</v>
      </c>
      <c r="G190" s="32">
        <v>9.363357014671185E-2</v>
      </c>
      <c r="H190" s="32">
        <v>0.11619734173368305</v>
      </c>
      <c r="I190" s="32">
        <v>0.13876111332065405</v>
      </c>
      <c r="J190" s="32">
        <v>0.16132488490762495</v>
      </c>
      <c r="K190" s="32">
        <v>0.18388865649459599</v>
      </c>
      <c r="L190" s="32">
        <v>0.20645242808156697</v>
      </c>
      <c r="M190" s="32">
        <v>0.2290161996685379</v>
      </c>
      <c r="N190" s="32">
        <v>0.25157997125550891</v>
      </c>
      <c r="O190" s="32">
        <v>0.27414374284247978</v>
      </c>
      <c r="P190" s="32">
        <v>0.29670751442945087</v>
      </c>
      <c r="Q190" s="32">
        <v>0.31927128601642185</v>
      </c>
      <c r="R190" s="32">
        <v>0.34183505760339294</v>
      </c>
      <c r="S190" s="32">
        <v>0.36885545106318801</v>
      </c>
      <c r="T190" s="32">
        <v>0.40418656861153968</v>
      </c>
      <c r="U190" s="32">
        <v>0.43951768615989123</v>
      </c>
      <c r="V190" s="32">
        <v>0.49605858859301577</v>
      </c>
      <c r="W190" s="32">
        <v>0.50859697535718795</v>
      </c>
      <c r="X190" s="33">
        <v>0.5160313903093301</v>
      </c>
      <c r="Y190" s="32">
        <v>0.13876111332065405</v>
      </c>
      <c r="Z190" s="33">
        <v>0.54408171037435848</v>
      </c>
    </row>
    <row r="191" spans="2:26" x14ac:dyDescent="0.25">
      <c r="B191" s="30">
        <v>188</v>
      </c>
      <c r="C191" s="32">
        <v>1.167402431102941E-2</v>
      </c>
      <c r="D191" s="32">
        <v>1.4619341615623765E-2</v>
      </c>
      <c r="E191" s="32">
        <v>2.9568012543630978E-2</v>
      </c>
      <c r="F191" s="32">
        <v>4.4516683471638195E-2</v>
      </c>
      <c r="G191" s="32">
        <v>5.9465354399645301E-2</v>
      </c>
      <c r="H191" s="32">
        <v>7.4414025327652594E-2</v>
      </c>
      <c r="I191" s="32">
        <v>8.9362696255659818E-2</v>
      </c>
      <c r="J191" s="32">
        <v>0.10431136718366699</v>
      </c>
      <c r="K191" s="32">
        <v>0.11926003811167424</v>
      </c>
      <c r="L191" s="32">
        <v>0.13420870903968143</v>
      </c>
      <c r="M191" s="32">
        <v>0.14915737996768863</v>
      </c>
      <c r="N191" s="32">
        <v>0.16410605089569588</v>
      </c>
      <c r="O191" s="32">
        <v>0.17905472182370308</v>
      </c>
      <c r="P191" s="32">
        <v>0.1940033927517103</v>
      </c>
      <c r="Q191" s="32">
        <v>0.2089520636797175</v>
      </c>
      <c r="R191" s="32">
        <v>0.22390073460772472</v>
      </c>
      <c r="S191" s="32">
        <v>0.23983785360562984</v>
      </c>
      <c r="T191" s="32">
        <v>0.25761823402871453</v>
      </c>
      <c r="U191" s="32">
        <v>0.27539861445179936</v>
      </c>
      <c r="V191" s="32">
        <v>0.29740675028752694</v>
      </c>
      <c r="W191" s="32">
        <v>0.29653790011338171</v>
      </c>
      <c r="X191" s="33">
        <v>0.29281056511402004</v>
      </c>
      <c r="Y191" s="32">
        <v>8.9362696255659818E-2</v>
      </c>
      <c r="Z191" s="33">
        <v>0.23775709131956507</v>
      </c>
    </row>
    <row r="192" spans="2:26" x14ac:dyDescent="0.25">
      <c r="B192" s="30">
        <v>189</v>
      </c>
      <c r="C192" s="32">
        <v>2.3952060049848511E-2</v>
      </c>
      <c r="D192" s="32">
        <v>2.3503177159456896E-2</v>
      </c>
      <c r="E192" s="32">
        <v>2.1068215266285089E-2</v>
      </c>
      <c r="F192" s="32">
        <v>1.8633253373113272E-2</v>
      </c>
      <c r="G192" s="32">
        <v>1.6198291479941465E-2</v>
      </c>
      <c r="H192" s="32">
        <v>1.3763329586769645E-2</v>
      </c>
      <c r="I192" s="32">
        <v>1.1328367693597834E-2</v>
      </c>
      <c r="J192" s="32">
        <v>8.8934058004260207E-3</v>
      </c>
      <c r="K192" s="32">
        <v>6.4584439072541966E-3</v>
      </c>
      <c r="L192" s="32">
        <v>4.0234820140824055E-3</v>
      </c>
      <c r="M192" s="32">
        <v>1.5885201209105797E-3</v>
      </c>
      <c r="N192" s="32">
        <v>-8.4644177226124266E-4</v>
      </c>
      <c r="O192" s="32">
        <v>-3.2814036654330667E-3</v>
      </c>
      <c r="P192" s="32">
        <v>-5.7163655586048873E-3</v>
      </c>
      <c r="Q192" s="32">
        <v>-8.1513274517766646E-3</v>
      </c>
      <c r="R192" s="32">
        <v>-1.058628934494848E-2</v>
      </c>
      <c r="S192" s="32">
        <v>-1.3049612038336576E-2</v>
      </c>
      <c r="T192" s="32">
        <v>-1.5565822051370425E-2</v>
      </c>
      <c r="U192" s="32">
        <v>-1.808203206440432E-2</v>
      </c>
      <c r="V192" s="32">
        <v>-2.6771255684537441E-2</v>
      </c>
      <c r="W192" s="32">
        <v>-3.2856696859756035E-2</v>
      </c>
      <c r="X192" s="33">
        <v>-3.4358435988426028E-2</v>
      </c>
      <c r="Y192" s="32">
        <v>1.1328367693597834E-2</v>
      </c>
      <c r="Z192" s="33">
        <v>-3.4337712728977232E-2</v>
      </c>
    </row>
    <row r="193" spans="2:26" x14ac:dyDescent="0.25">
      <c r="B193" s="30">
        <v>190</v>
      </c>
      <c r="C193" s="32">
        <v>1.4357448452933233E-2</v>
      </c>
      <c r="D193" s="32">
        <v>1.4840555630753365E-2</v>
      </c>
      <c r="E193" s="32">
        <v>1.701138798896366E-2</v>
      </c>
      <c r="F193" s="32">
        <v>1.9182220347173956E-2</v>
      </c>
      <c r="G193" s="32">
        <v>2.1353052705384123E-2</v>
      </c>
      <c r="H193" s="32">
        <v>2.3523885063594527E-2</v>
      </c>
      <c r="I193" s="32">
        <v>2.5694717421804826E-2</v>
      </c>
      <c r="J193" s="32">
        <v>2.7865549780015115E-2</v>
      </c>
      <c r="K193" s="32">
        <v>3.003638213822539E-2</v>
      </c>
      <c r="L193" s="32">
        <v>3.2207214496435717E-2</v>
      </c>
      <c r="M193" s="32">
        <v>3.4378046854645995E-2</v>
      </c>
      <c r="N193" s="32">
        <v>3.6548879212856267E-2</v>
      </c>
      <c r="O193" s="32">
        <v>3.871971157106651E-2</v>
      </c>
      <c r="P193" s="32">
        <v>4.089054392927681E-2</v>
      </c>
      <c r="Q193" s="32">
        <v>4.3061376287487234E-2</v>
      </c>
      <c r="R193" s="32">
        <v>4.5232208645697554E-2</v>
      </c>
      <c r="S193" s="32">
        <v>5.1278359538506561E-2</v>
      </c>
      <c r="T193" s="32">
        <v>6.4551218017326134E-2</v>
      </c>
      <c r="U193" s="32">
        <v>7.7824076496145395E-2</v>
      </c>
      <c r="V193" s="32">
        <v>0.1157754406349822</v>
      </c>
      <c r="W193" s="32">
        <v>0.13909585671693958</v>
      </c>
      <c r="X193" s="33">
        <v>0.1578825770616501</v>
      </c>
      <c r="Y193" s="32">
        <v>2.5694717421804826E-2</v>
      </c>
      <c r="Z193" s="33">
        <v>0.12273504594564197</v>
      </c>
    </row>
    <row r="194" spans="2:26" x14ac:dyDescent="0.25">
      <c r="B194" s="30">
        <v>191</v>
      </c>
      <c r="C194" s="32">
        <v>1.3882668626972737E-2</v>
      </c>
      <c r="D194" s="32">
        <v>1.4731837130334907E-2</v>
      </c>
      <c r="E194" s="32">
        <v>1.9067644770462293E-2</v>
      </c>
      <c r="F194" s="32">
        <v>2.3403452410589682E-2</v>
      </c>
      <c r="G194" s="32">
        <v>2.7739260050717023E-2</v>
      </c>
      <c r="H194" s="32">
        <v>3.207506769084445E-2</v>
      </c>
      <c r="I194" s="32">
        <v>3.6410875330971842E-2</v>
      </c>
      <c r="J194" s="32">
        <v>4.0746682971099207E-2</v>
      </c>
      <c r="K194" s="32">
        <v>4.50824906112266E-2</v>
      </c>
      <c r="L194" s="32">
        <v>4.9418298251354E-2</v>
      </c>
      <c r="M194" s="32">
        <v>5.3754105891481371E-2</v>
      </c>
      <c r="N194" s="32">
        <v>5.8089913531608757E-2</v>
      </c>
      <c r="O194" s="32">
        <v>6.2425721171736143E-2</v>
      </c>
      <c r="P194" s="32">
        <v>6.6761528811863521E-2</v>
      </c>
      <c r="Q194" s="32">
        <v>7.1097336451990942E-2</v>
      </c>
      <c r="R194" s="32">
        <v>7.5433144092118321E-2</v>
      </c>
      <c r="S194" s="32">
        <v>7.9984301434066929E-2</v>
      </c>
      <c r="T194" s="32">
        <v>8.4937043654755823E-2</v>
      </c>
      <c r="U194" s="32">
        <v>8.988978587544473E-2</v>
      </c>
      <c r="V194" s="32">
        <v>6.8552111319759038E-2</v>
      </c>
      <c r="W194" s="32">
        <v>3.771973018248384E-2</v>
      </c>
      <c r="X194" s="33">
        <v>1.4781242489809943E-2</v>
      </c>
      <c r="Y194" s="32">
        <v>3.6410875330971842E-2</v>
      </c>
      <c r="Z194" s="33">
        <v>-2.2668017983432966E-3</v>
      </c>
    </row>
    <row r="195" spans="2:26" x14ac:dyDescent="0.25">
      <c r="B195" s="30">
        <v>192</v>
      </c>
      <c r="C195" s="32">
        <v>1.0336167403220034E-2</v>
      </c>
      <c r="D195" s="32">
        <v>9.9870572412960497E-3</v>
      </c>
      <c r="E195" s="32">
        <v>7.9715642031052934E-3</v>
      </c>
      <c r="F195" s="32">
        <v>5.9560711649145432E-3</v>
      </c>
      <c r="G195" s="32">
        <v>3.9405781267237688E-3</v>
      </c>
      <c r="H195" s="32">
        <v>1.9250850885330268E-3</v>
      </c>
      <c r="I195" s="32">
        <v>-9.0407949657729113E-5</v>
      </c>
      <c r="J195" s="32">
        <v>-2.1059009878484844E-3</v>
      </c>
      <c r="K195" s="32">
        <v>-4.1213940260392571E-3</v>
      </c>
      <c r="L195" s="32">
        <v>-6.1368870642299891E-3</v>
      </c>
      <c r="M195" s="32">
        <v>-8.1523801024207549E-3</v>
      </c>
      <c r="N195" s="32">
        <v>-1.0167873140611523E-2</v>
      </c>
      <c r="O195" s="32">
        <v>-1.2183366178802302E-2</v>
      </c>
      <c r="P195" s="32">
        <v>-1.4198859216993064E-2</v>
      </c>
      <c r="Q195" s="32">
        <v>-1.6214352255183761E-2</v>
      </c>
      <c r="R195" s="32">
        <v>-1.8229845293374507E-2</v>
      </c>
      <c r="S195" s="32">
        <v>-1.9311522449792951E-2</v>
      </c>
      <c r="T195" s="32">
        <v>-1.865181647693016E-2</v>
      </c>
      <c r="U195" s="32">
        <v>-1.7992110504067519E-2</v>
      </c>
      <c r="V195" s="32">
        <v>-4.326082780569113E-3</v>
      </c>
      <c r="W195" s="32">
        <v>9.9517399752874578E-3</v>
      </c>
      <c r="X195" s="33">
        <v>2.3635035634040014E-2</v>
      </c>
      <c r="Y195" s="32">
        <v>-9.0407949657729113E-5</v>
      </c>
      <c r="Z195" s="33">
        <v>2.3350273168089443E-2</v>
      </c>
    </row>
    <row r="196" spans="2:26" x14ac:dyDescent="0.25">
      <c r="B196" s="30">
        <v>193</v>
      </c>
      <c r="C196" s="32">
        <v>1.355796256744779E-2</v>
      </c>
      <c r="D196" s="32">
        <v>1.2226445145416584E-2</v>
      </c>
      <c r="E196" s="32">
        <v>5.6948778104884412E-3</v>
      </c>
      <c r="F196" s="32">
        <v>-8.3668952443970331E-4</v>
      </c>
      <c r="G196" s="32">
        <v>-7.3682568593678686E-3</v>
      </c>
      <c r="H196" s="32">
        <v>-1.389982419429598E-2</v>
      </c>
      <c r="I196" s="32">
        <v>-2.0431391529224126E-2</v>
      </c>
      <c r="J196" s="32">
        <v>-2.6962958864152252E-2</v>
      </c>
      <c r="K196" s="32">
        <v>-3.3494526199080402E-2</v>
      </c>
      <c r="L196" s="32">
        <v>-4.0026093534008558E-2</v>
      </c>
      <c r="M196" s="32">
        <v>-4.6557660868936673E-2</v>
      </c>
      <c r="N196" s="32">
        <v>-5.308922820386483E-2</v>
      </c>
      <c r="O196" s="32">
        <v>-5.9620795538792966E-2</v>
      </c>
      <c r="P196" s="32">
        <v>-6.6152362873721074E-2</v>
      </c>
      <c r="Q196" s="32">
        <v>-7.2683930208649231E-2</v>
      </c>
      <c r="R196" s="32">
        <v>-7.9215497543577373E-2</v>
      </c>
      <c r="S196" s="32">
        <v>-8.369776365797027E-2</v>
      </c>
      <c r="T196" s="32">
        <v>-8.4358485673667397E-2</v>
      </c>
      <c r="U196" s="32">
        <v>-8.5019207689364593E-2</v>
      </c>
      <c r="V196" s="32">
        <v>-7.2843926560327996E-2</v>
      </c>
      <c r="W196" s="32">
        <v>-5.834160365702986E-2</v>
      </c>
      <c r="X196" s="33">
        <v>-5.1000887274741946E-2</v>
      </c>
      <c r="Y196" s="32">
        <v>-2.0431391529224126E-2</v>
      </c>
      <c r="Z196" s="33">
        <v>-4.955617924928641E-2</v>
      </c>
    </row>
    <row r="197" spans="2:26" x14ac:dyDescent="0.25">
      <c r="B197" s="30">
        <v>194</v>
      </c>
      <c r="C197" s="32">
        <v>1.9432871913630235E-2</v>
      </c>
      <c r="D197" s="32">
        <v>1.9779871742118829E-2</v>
      </c>
      <c r="E197" s="32">
        <v>2.2055757254247067E-2</v>
      </c>
      <c r="F197" s="32">
        <v>2.4331642766375297E-2</v>
      </c>
      <c r="G197" s="32">
        <v>2.6607528278503573E-2</v>
      </c>
      <c r="H197" s="32">
        <v>2.8883413790631772E-2</v>
      </c>
      <c r="I197" s="32">
        <v>3.1159299302760013E-2</v>
      </c>
      <c r="J197" s="32">
        <v>3.343518481488824E-2</v>
      </c>
      <c r="K197" s="32">
        <v>3.5711070327016509E-2</v>
      </c>
      <c r="L197" s="32">
        <v>3.7986955839144708E-2</v>
      </c>
      <c r="M197" s="32">
        <v>4.0262841351272963E-2</v>
      </c>
      <c r="N197" s="32">
        <v>4.2538726863401218E-2</v>
      </c>
      <c r="O197" s="32">
        <v>4.48146123755295E-2</v>
      </c>
      <c r="P197" s="32">
        <v>4.7090497887657755E-2</v>
      </c>
      <c r="Q197" s="32">
        <v>4.9366383399785885E-2</v>
      </c>
      <c r="R197" s="32">
        <v>5.1642268911914084E-2</v>
      </c>
      <c r="S197" s="32">
        <v>5.2148794768738786E-2</v>
      </c>
      <c r="T197" s="32">
        <v>4.935581253888513E-2</v>
      </c>
      <c r="U197" s="32">
        <v>4.656283030903189E-2</v>
      </c>
      <c r="V197" s="32">
        <v>2.2233950838721588E-2</v>
      </c>
      <c r="W197" s="32">
        <v>-8.7386072458389349E-4</v>
      </c>
      <c r="X197" s="33">
        <v>-2.4525874972343042E-2</v>
      </c>
      <c r="Y197" s="32">
        <v>3.1159299302760013E-2</v>
      </c>
      <c r="Z197" s="33">
        <v>-3.1021072506909331E-3</v>
      </c>
    </row>
    <row r="198" spans="2:26" x14ac:dyDescent="0.25">
      <c r="B198" s="30">
        <v>195</v>
      </c>
      <c r="C198" s="32">
        <v>1.6244039607404857E-2</v>
      </c>
      <c r="D198" s="32">
        <v>1.7928569126891884E-2</v>
      </c>
      <c r="E198" s="32">
        <v>2.6697302384856035E-2</v>
      </c>
      <c r="F198" s="32">
        <v>3.5466035642820172E-2</v>
      </c>
      <c r="G198" s="32">
        <v>4.4234768900784399E-2</v>
      </c>
      <c r="H198" s="32">
        <v>5.300350215874846E-2</v>
      </c>
      <c r="I198" s="32">
        <v>6.1772235416712604E-2</v>
      </c>
      <c r="J198" s="32">
        <v>7.0540968674676727E-2</v>
      </c>
      <c r="K198" s="32">
        <v>7.9309701932640919E-2</v>
      </c>
      <c r="L198" s="32">
        <v>8.8078435190605014E-2</v>
      </c>
      <c r="M198" s="32">
        <v>9.6847168448569165E-2</v>
      </c>
      <c r="N198" s="32">
        <v>0.10561590170653334</v>
      </c>
      <c r="O198" s="32">
        <v>0.11438463496449754</v>
      </c>
      <c r="P198" s="32">
        <v>0.12315336822246167</v>
      </c>
      <c r="Q198" s="32">
        <v>0.13192210148042569</v>
      </c>
      <c r="R198" s="32">
        <v>0.14069083473838981</v>
      </c>
      <c r="S198" s="32">
        <v>0.14588545163703795</v>
      </c>
      <c r="T198" s="32">
        <v>0.14441504382183326</v>
      </c>
      <c r="U198" s="32">
        <v>0.14294463600662907</v>
      </c>
      <c r="V198" s="32">
        <v>0.14840990761467204</v>
      </c>
      <c r="W198" s="32">
        <v>0.15659519016070939</v>
      </c>
      <c r="X198" s="33">
        <v>0.15874279129505009</v>
      </c>
      <c r="Y198" s="32">
        <v>6.1772235416712604E-2</v>
      </c>
      <c r="Z198" s="33">
        <v>8.0544738566872581E-2</v>
      </c>
    </row>
    <row r="199" spans="2:26" x14ac:dyDescent="0.25">
      <c r="B199" s="30">
        <v>196</v>
      </c>
      <c r="C199" s="32">
        <v>1.7475821412360697E-2</v>
      </c>
      <c r="D199" s="32">
        <v>1.658660588026031E-2</v>
      </c>
      <c r="E199" s="32">
        <v>1.2002925447968174E-2</v>
      </c>
      <c r="F199" s="32">
        <v>7.4192450156760348E-3</v>
      </c>
      <c r="G199" s="32">
        <v>2.8355645833838404E-3</v>
      </c>
      <c r="H199" s="32">
        <v>-1.7481158489082473E-3</v>
      </c>
      <c r="I199" s="32">
        <v>-6.3317962812003848E-3</v>
      </c>
      <c r="J199" s="32">
        <v>-1.0915476713492522E-2</v>
      </c>
      <c r="K199" s="32">
        <v>-1.5499157145784681E-2</v>
      </c>
      <c r="L199" s="32">
        <v>-2.0082837578076794E-2</v>
      </c>
      <c r="M199" s="32">
        <v>-2.466651801036894E-2</v>
      </c>
      <c r="N199" s="32">
        <v>-2.92501984426611E-2</v>
      </c>
      <c r="O199" s="32">
        <v>-3.3833878874953267E-2</v>
      </c>
      <c r="P199" s="32">
        <v>-3.84175593072454E-2</v>
      </c>
      <c r="Q199" s="32">
        <v>-4.3001239739537463E-2</v>
      </c>
      <c r="R199" s="32">
        <v>-4.7584920171829595E-2</v>
      </c>
      <c r="S199" s="32">
        <v>-4.9950744503781355E-2</v>
      </c>
      <c r="T199" s="32">
        <v>-4.8180703006404861E-2</v>
      </c>
      <c r="U199" s="32">
        <v>-4.641066150902861E-2</v>
      </c>
      <c r="V199" s="32">
        <v>-4.983696583438986E-2</v>
      </c>
      <c r="W199" s="32">
        <v>-5.6179190548604166E-2</v>
      </c>
      <c r="X199" s="33">
        <v>-5.9524828314781009E-2</v>
      </c>
      <c r="Y199" s="32">
        <v>-6.3317962812003848E-3</v>
      </c>
      <c r="Z199" s="33">
        <v>-5.4950185024738488E-2</v>
      </c>
    </row>
    <row r="200" spans="2:26" x14ac:dyDescent="0.25">
      <c r="B200" s="30">
        <v>197</v>
      </c>
      <c r="C200" s="32">
        <v>8.3746381847173597E-3</v>
      </c>
      <c r="D200" s="32">
        <v>9.9854421979350978E-3</v>
      </c>
      <c r="E200" s="32">
        <v>1.7628707697985815E-2</v>
      </c>
      <c r="F200" s="32">
        <v>2.5271973198036542E-2</v>
      </c>
      <c r="G200" s="32">
        <v>3.2915238698087046E-2</v>
      </c>
      <c r="H200" s="32">
        <v>4.055850419813796E-2</v>
      </c>
      <c r="I200" s="32">
        <v>4.8201769698188679E-2</v>
      </c>
      <c r="J200" s="32">
        <v>5.5845035198239364E-2</v>
      </c>
      <c r="K200" s="32">
        <v>6.3488300698290076E-2</v>
      </c>
      <c r="L200" s="32">
        <v>7.1131566198340851E-2</v>
      </c>
      <c r="M200" s="32">
        <v>7.8774831698391515E-2</v>
      </c>
      <c r="N200" s="32">
        <v>8.6418097198442262E-2</v>
      </c>
      <c r="O200" s="32">
        <v>9.406136269849287E-2</v>
      </c>
      <c r="P200" s="32">
        <v>0.10170462819854358</v>
      </c>
      <c r="Q200" s="32">
        <v>0.1093478936985945</v>
      </c>
      <c r="R200" s="32">
        <v>0.11699115919864531</v>
      </c>
      <c r="S200" s="32">
        <v>0.13032194485193865</v>
      </c>
      <c r="T200" s="32">
        <v>0.15425883802131593</v>
      </c>
      <c r="U200" s="32">
        <v>0.17819573119069262</v>
      </c>
      <c r="V200" s="32">
        <v>0.22746111456283008</v>
      </c>
      <c r="W200" s="32">
        <v>0.24816040923523924</v>
      </c>
      <c r="X200" s="33">
        <v>0.26716447460651005</v>
      </c>
      <c r="Y200" s="32">
        <v>4.8201769698188679E-2</v>
      </c>
      <c r="Z200" s="33">
        <v>0.10065678814649855</v>
      </c>
    </row>
    <row r="201" spans="2:26" x14ac:dyDescent="0.25">
      <c r="B201" s="30">
        <v>198</v>
      </c>
      <c r="C201" s="32">
        <v>1.2557015070105463E-2</v>
      </c>
      <c r="D201" s="32">
        <v>1.3168251930638839E-2</v>
      </c>
      <c r="E201" s="32">
        <v>1.6443415685633664E-2</v>
      </c>
      <c r="F201" s="32">
        <v>1.9718579440628485E-2</v>
      </c>
      <c r="G201" s="32">
        <v>2.2993743195623334E-2</v>
      </c>
      <c r="H201" s="32">
        <v>2.6268906950618127E-2</v>
      </c>
      <c r="I201" s="32">
        <v>2.9544070705612949E-2</v>
      </c>
      <c r="J201" s="32">
        <v>3.281923446060777E-2</v>
      </c>
      <c r="K201" s="32">
        <v>3.6094398215602605E-2</v>
      </c>
      <c r="L201" s="32">
        <v>3.9369561970597412E-2</v>
      </c>
      <c r="M201" s="32">
        <v>4.2644725725592234E-2</v>
      </c>
      <c r="N201" s="32">
        <v>4.5919889480587069E-2</v>
      </c>
      <c r="O201" s="32">
        <v>4.9195053235581911E-2</v>
      </c>
      <c r="P201" s="32">
        <v>5.2470216990576732E-2</v>
      </c>
      <c r="Q201" s="32">
        <v>5.5745380745571498E-2</v>
      </c>
      <c r="R201" s="32">
        <v>5.9020544500566312E-2</v>
      </c>
      <c r="S201" s="32">
        <v>6.0814957023729251E-2</v>
      </c>
      <c r="T201" s="32">
        <v>5.9848059459853983E-2</v>
      </c>
      <c r="U201" s="32">
        <v>5.8881161895978973E-2</v>
      </c>
      <c r="V201" s="32">
        <v>5.1127810471596993E-2</v>
      </c>
      <c r="W201" s="32">
        <v>4.387322603577562E-2</v>
      </c>
      <c r="X201" s="33">
        <v>3.6131268620489987E-2</v>
      </c>
      <c r="Y201" s="32">
        <v>2.9544070705612949E-2</v>
      </c>
      <c r="Z201" s="33">
        <v>3.0484531915188441E-2</v>
      </c>
    </row>
    <row r="202" spans="2:26" x14ac:dyDescent="0.25">
      <c r="B202" s="30">
        <v>199</v>
      </c>
      <c r="C202" s="32">
        <v>2.5848350992315767E-3</v>
      </c>
      <c r="D202" s="32">
        <v>3.2866322918362776E-3</v>
      </c>
      <c r="E202" s="32">
        <v>5.951270252473986E-3</v>
      </c>
      <c r="F202" s="32">
        <v>8.6159082131117073E-3</v>
      </c>
      <c r="G202" s="32">
        <v>1.1280546173749257E-2</v>
      </c>
      <c r="H202" s="32">
        <v>1.394518413438711E-2</v>
      </c>
      <c r="I202" s="32">
        <v>1.6609822095024814E-2</v>
      </c>
      <c r="J202" s="32">
        <v>1.9274460055662523E-2</v>
      </c>
      <c r="K202" s="32">
        <v>2.1939098016300184E-2</v>
      </c>
      <c r="L202" s="32">
        <v>2.4603735976937959E-2</v>
      </c>
      <c r="M202" s="32">
        <v>2.7268373937575634E-2</v>
      </c>
      <c r="N202" s="32">
        <v>2.9933011898213333E-2</v>
      </c>
      <c r="O202" s="32">
        <v>3.2597649858850934E-2</v>
      </c>
      <c r="P202" s="32">
        <v>3.5262287819488647E-2</v>
      </c>
      <c r="Q202" s="32">
        <v>3.7926925780126554E-2</v>
      </c>
      <c r="R202" s="32">
        <v>4.0591563740764364E-2</v>
      </c>
      <c r="S202" s="32">
        <v>4.9190492250182426E-2</v>
      </c>
      <c r="T202" s="32">
        <v>6.8855706574194236E-2</v>
      </c>
      <c r="U202" s="32">
        <v>8.8520920898205402E-2</v>
      </c>
      <c r="V202" s="32">
        <v>0.20290919439134311</v>
      </c>
      <c r="W202" s="32">
        <v>0.3022310504141118</v>
      </c>
      <c r="X202" s="33">
        <v>0.38273978817462995</v>
      </c>
      <c r="Y202" s="32">
        <v>1.6609822095024814E-2</v>
      </c>
      <c r="Z202" s="33">
        <v>7.0906756913663507E-2</v>
      </c>
    </row>
    <row r="203" spans="2:26" x14ac:dyDescent="0.25">
      <c r="B203" s="30">
        <v>200</v>
      </c>
      <c r="C203" s="32">
        <v>2.0748032011307836E-2</v>
      </c>
      <c r="D203" s="32">
        <v>2.2370196160032406E-2</v>
      </c>
      <c r="E203" s="32">
        <v>3.0501274972381382E-2</v>
      </c>
      <c r="F203" s="32">
        <v>3.8632353784730344E-2</v>
      </c>
      <c r="G203" s="32">
        <v>4.6763432597079345E-2</v>
      </c>
      <c r="H203" s="32">
        <v>5.4894511409428255E-2</v>
      </c>
      <c r="I203" s="32">
        <v>6.3025590221777228E-2</v>
      </c>
      <c r="J203" s="32">
        <v>7.1156669034126166E-2</v>
      </c>
      <c r="K203" s="32">
        <v>7.9287747846475159E-2</v>
      </c>
      <c r="L203" s="32">
        <v>8.7418826658824111E-2</v>
      </c>
      <c r="M203" s="32">
        <v>9.5549905471173063E-2</v>
      </c>
      <c r="N203" s="32">
        <v>0.10368098428352204</v>
      </c>
      <c r="O203" s="32">
        <v>0.11181206309587101</v>
      </c>
      <c r="P203" s="32">
        <v>0.11994314190821996</v>
      </c>
      <c r="Q203" s="32">
        <v>0.12807422072056887</v>
      </c>
      <c r="R203" s="32">
        <v>0.13620529953291785</v>
      </c>
      <c r="S203" s="32">
        <v>0.14128322455992257</v>
      </c>
      <c r="T203" s="32">
        <v>0.14066761770695044</v>
      </c>
      <c r="U203" s="32">
        <v>0.14005201085397859</v>
      </c>
      <c r="V203" s="32">
        <v>0.11811598615741688</v>
      </c>
      <c r="W203" s="32">
        <v>9.4565169820679987E-2</v>
      </c>
      <c r="X203" s="33">
        <v>7.9081421971320065E-2</v>
      </c>
      <c r="Y203" s="32">
        <v>6.3025590221777228E-2</v>
      </c>
      <c r="Z203" s="33">
        <v>0.11530691245794296</v>
      </c>
    </row>
    <row r="204" spans="2:26" x14ac:dyDescent="0.25">
      <c r="B204" s="30">
        <v>201</v>
      </c>
      <c r="C204" s="32">
        <v>1.1872045848114058E-2</v>
      </c>
      <c r="D204" s="32">
        <v>1.3683887389205019E-2</v>
      </c>
      <c r="E204" s="32">
        <v>2.2562178991723164E-2</v>
      </c>
      <c r="F204" s="32">
        <v>3.1440470594241314E-2</v>
      </c>
      <c r="G204" s="32">
        <v>4.0318762196759297E-2</v>
      </c>
      <c r="H204" s="32">
        <v>4.9197053799277579E-2</v>
      </c>
      <c r="I204" s="32">
        <v>5.8075345401795729E-2</v>
      </c>
      <c r="J204" s="32">
        <v>6.6953637004313837E-2</v>
      </c>
      <c r="K204" s="32">
        <v>7.583192860683198E-2</v>
      </c>
      <c r="L204" s="32">
        <v>8.4710220209350193E-2</v>
      </c>
      <c r="M204" s="32">
        <v>9.3588511811868252E-2</v>
      </c>
      <c r="N204" s="32">
        <v>0.10246680341438641</v>
      </c>
      <c r="O204" s="32">
        <v>0.11134509501690448</v>
      </c>
      <c r="P204" s="32">
        <v>0.12022338661942261</v>
      </c>
      <c r="Q204" s="32">
        <v>0.12910167822194091</v>
      </c>
      <c r="R204" s="32">
        <v>0.13797996982445909</v>
      </c>
      <c r="S204" s="32">
        <v>0.14959234621796991</v>
      </c>
      <c r="T204" s="32">
        <v>0.16630325351247907</v>
      </c>
      <c r="U204" s="32">
        <v>0.18301416080698793</v>
      </c>
      <c r="V204" s="32">
        <v>0.16477406630342886</v>
      </c>
      <c r="W204" s="32">
        <v>0.12060846386314308</v>
      </c>
      <c r="X204" s="33">
        <v>9.1645723462099982E-2</v>
      </c>
      <c r="Y204" s="32">
        <v>5.8075345401795729E-2</v>
      </c>
      <c r="Z204" s="33">
        <v>0.19130201200246602</v>
      </c>
    </row>
    <row r="205" spans="2:26" x14ac:dyDescent="0.25">
      <c r="B205" s="30">
        <v>202</v>
      </c>
      <c r="C205" s="32">
        <v>8.1737261664459708E-3</v>
      </c>
      <c r="D205" s="32">
        <v>6.541994189768848E-3</v>
      </c>
      <c r="E205" s="32">
        <v>-1.2851378110026184E-3</v>
      </c>
      <c r="F205" s="32">
        <v>-9.1122698117740899E-3</v>
      </c>
      <c r="G205" s="32">
        <v>-1.6939401812545562E-2</v>
      </c>
      <c r="H205" s="32">
        <v>-2.4766533813317011E-2</v>
      </c>
      <c r="I205" s="32">
        <v>-3.2593665814088471E-2</v>
      </c>
      <c r="J205" s="32">
        <v>-4.0420797814859938E-2</v>
      </c>
      <c r="K205" s="32">
        <v>-4.8247929815631405E-2</v>
      </c>
      <c r="L205" s="32">
        <v>-5.6075061816402871E-2</v>
      </c>
      <c r="M205" s="32">
        <v>-6.3902193817174324E-2</v>
      </c>
      <c r="N205" s="32">
        <v>-7.1729325817945791E-2</v>
      </c>
      <c r="O205" s="32">
        <v>-7.9556457818717244E-2</v>
      </c>
      <c r="P205" s="32">
        <v>-8.7383589819488697E-2</v>
      </c>
      <c r="Q205" s="32">
        <v>-9.5210721820260164E-2</v>
      </c>
      <c r="R205" s="32">
        <v>-0.10303785382103167</v>
      </c>
      <c r="S205" s="32">
        <v>-0.11032531432166846</v>
      </c>
      <c r="T205" s="32">
        <v>-0.11660639351734756</v>
      </c>
      <c r="U205" s="32">
        <v>-0.1228874727130267</v>
      </c>
      <c r="V205" s="32">
        <v>-0.18028883931285611</v>
      </c>
      <c r="W205" s="32">
        <v>-0.23524979233411455</v>
      </c>
      <c r="X205" s="33">
        <v>-0.27934568536281601</v>
      </c>
      <c r="Y205" s="32">
        <v>-3.2593665814088471E-2</v>
      </c>
      <c r="Z205" s="33">
        <v>-5.4317258203028781E-2</v>
      </c>
    </row>
    <row r="206" spans="2:26" x14ac:dyDescent="0.25">
      <c r="B206" s="30">
        <v>203</v>
      </c>
      <c r="C206" s="32">
        <v>1.254610124774813E-2</v>
      </c>
      <c r="D206" s="32">
        <v>1.3046409961363272E-2</v>
      </c>
      <c r="E206" s="32">
        <v>1.5653765176420219E-2</v>
      </c>
      <c r="F206" s="32">
        <v>1.8261120391477158E-2</v>
      </c>
      <c r="G206" s="32">
        <v>2.086847560653423E-2</v>
      </c>
      <c r="H206" s="32">
        <v>2.3475830821591048E-2</v>
      </c>
      <c r="I206" s="32">
        <v>2.6083186036647988E-2</v>
      </c>
      <c r="J206" s="32">
        <v>2.8690541251704931E-2</v>
      </c>
      <c r="K206" s="32">
        <v>3.1297896466761892E-2</v>
      </c>
      <c r="L206" s="32">
        <v>3.3905251681818807E-2</v>
      </c>
      <c r="M206" s="32">
        <v>3.6512606896875757E-2</v>
      </c>
      <c r="N206" s="32">
        <v>3.9119962111932721E-2</v>
      </c>
      <c r="O206" s="32">
        <v>4.1727317326989713E-2</v>
      </c>
      <c r="P206" s="32">
        <v>4.4334672542046628E-2</v>
      </c>
      <c r="Q206" s="32">
        <v>4.6942027757103461E-2</v>
      </c>
      <c r="R206" s="32">
        <v>4.9549382972160383E-2</v>
      </c>
      <c r="S206" s="32">
        <v>4.7737966805602577E-2</v>
      </c>
      <c r="T206" s="32">
        <v>3.7686410279158797E-2</v>
      </c>
      <c r="U206" s="32">
        <v>2.7634853752715474E-2</v>
      </c>
      <c r="V206" s="32">
        <v>1.6104453990649702E-2</v>
      </c>
      <c r="W206" s="32">
        <v>1.7610384035616274E-2</v>
      </c>
      <c r="X206" s="33">
        <v>1.8731123089789969E-2</v>
      </c>
      <c r="Y206" s="32">
        <v>2.6083186036647988E-2</v>
      </c>
      <c r="Z206" s="33">
        <v>-5.3968123996258235E-2</v>
      </c>
    </row>
    <row r="207" spans="2:26" x14ac:dyDescent="0.25">
      <c r="B207" s="30">
        <v>204</v>
      </c>
      <c r="C207" s="32">
        <v>1.7069199138622367E-2</v>
      </c>
      <c r="D207" s="32">
        <v>1.9076118261740826E-2</v>
      </c>
      <c r="E207" s="32">
        <v>2.9350055842416078E-2</v>
      </c>
      <c r="F207" s="32">
        <v>3.9623993423091308E-2</v>
      </c>
      <c r="G207" s="32">
        <v>4.9897931003766688E-2</v>
      </c>
      <c r="H207" s="32">
        <v>6.017186858444179E-2</v>
      </c>
      <c r="I207" s="32">
        <v>7.0445806165117031E-2</v>
      </c>
      <c r="J207" s="32">
        <v>8.0719743745792258E-2</v>
      </c>
      <c r="K207" s="32">
        <v>9.0993681326467526E-2</v>
      </c>
      <c r="L207" s="32">
        <v>0.10126761890714274</v>
      </c>
      <c r="M207" s="32">
        <v>0.11154155648781794</v>
      </c>
      <c r="N207" s="32">
        <v>0.12181549406849325</v>
      </c>
      <c r="O207" s="32">
        <v>0.13208943164916853</v>
      </c>
      <c r="P207" s="32">
        <v>0.14236336922984374</v>
      </c>
      <c r="Q207" s="32">
        <v>0.15263730681051885</v>
      </c>
      <c r="R207" s="32">
        <v>0.16291124439119406</v>
      </c>
      <c r="S207" s="32">
        <v>0.16715847430299569</v>
      </c>
      <c r="T207" s="32">
        <v>0.1601670786307392</v>
      </c>
      <c r="U207" s="32">
        <v>0.15317568295848344</v>
      </c>
      <c r="V207" s="32">
        <v>0.13995085277310809</v>
      </c>
      <c r="W207" s="32">
        <v>0.13520185498577517</v>
      </c>
      <c r="X207" s="33">
        <v>0.13077474224566998</v>
      </c>
      <c r="Y207" s="32">
        <v>7.0445806165117031E-2</v>
      </c>
      <c r="Z207" s="33">
        <v>0.16303511122465453</v>
      </c>
    </row>
    <row r="208" spans="2:26" x14ac:dyDescent="0.25">
      <c r="B208" s="30">
        <v>205</v>
      </c>
      <c r="C208" s="32">
        <v>1.3818083110144772E-2</v>
      </c>
      <c r="D208" s="32">
        <v>1.3602413248356465E-2</v>
      </c>
      <c r="E208" s="32">
        <v>1.2738653252937448E-2</v>
      </c>
      <c r="F208" s="32">
        <v>1.1874893257518428E-2</v>
      </c>
      <c r="G208" s="32">
        <v>1.1011133262099477E-2</v>
      </c>
      <c r="H208" s="32">
        <v>1.0147373266680399E-2</v>
      </c>
      <c r="I208" s="32">
        <v>9.2836132712613793E-3</v>
      </c>
      <c r="J208" s="32">
        <v>8.419853275842373E-3</v>
      </c>
      <c r="K208" s="32">
        <v>7.5560932804233675E-3</v>
      </c>
      <c r="L208" s="32">
        <v>6.6923332850043135E-3</v>
      </c>
      <c r="M208" s="32">
        <v>5.8285732895853211E-3</v>
      </c>
      <c r="N208" s="32">
        <v>4.9648132941663209E-3</v>
      </c>
      <c r="O208" s="32">
        <v>4.1010532987473319E-3</v>
      </c>
      <c r="P208" s="32">
        <v>3.2372933033283317E-3</v>
      </c>
      <c r="Q208" s="32">
        <v>2.3735333079092109E-3</v>
      </c>
      <c r="R208" s="32">
        <v>1.5097733124901803E-3</v>
      </c>
      <c r="S208" s="32">
        <v>-7.6778693717790593E-4</v>
      </c>
      <c r="T208" s="32">
        <v>-5.6818068562299092E-3</v>
      </c>
      <c r="U208" s="32">
        <v>-1.0595826775281612E-2</v>
      </c>
      <c r="V208" s="32">
        <v>5.3053526168008736E-3</v>
      </c>
      <c r="W208" s="32">
        <v>3.0028001230375582E-2</v>
      </c>
      <c r="X208" s="33">
        <v>4.4654136776919984E-2</v>
      </c>
      <c r="Y208" s="32">
        <v>9.2836132712613793E-3</v>
      </c>
      <c r="Z208" s="33">
        <v>3.7384812629221685E-2</v>
      </c>
    </row>
    <row r="209" spans="2:26" x14ac:dyDescent="0.25">
      <c r="B209" s="30">
        <v>206</v>
      </c>
      <c r="C209" s="32">
        <v>8.8386976657218964E-4</v>
      </c>
      <c r="D209" s="32">
        <v>-7.7509223099337678E-4</v>
      </c>
      <c r="E209" s="32">
        <v>-9.3039133562010466E-3</v>
      </c>
      <c r="F209" s="32">
        <v>-1.7832734481408711E-2</v>
      </c>
      <c r="G209" s="32">
        <v>-2.6361555606616387E-2</v>
      </c>
      <c r="H209" s="32">
        <v>-3.4890376731824053E-2</v>
      </c>
      <c r="I209" s="32">
        <v>-4.3419197857031716E-2</v>
      </c>
      <c r="J209" s="32">
        <v>-5.1948018982239379E-2</v>
      </c>
      <c r="K209" s="32">
        <v>-6.0476840107447076E-2</v>
      </c>
      <c r="L209" s="32">
        <v>-6.9005661232654711E-2</v>
      </c>
      <c r="M209" s="32">
        <v>-7.7534482357862394E-2</v>
      </c>
      <c r="N209" s="32">
        <v>-8.6063303483070092E-2</v>
      </c>
      <c r="O209" s="32">
        <v>-9.4592124608277761E-2</v>
      </c>
      <c r="P209" s="32">
        <v>-0.10312094573348544</v>
      </c>
      <c r="Q209" s="32">
        <v>-0.11164976685869304</v>
      </c>
      <c r="R209" s="32">
        <v>-0.12017858798390074</v>
      </c>
      <c r="S209" s="32">
        <v>-0.12826763608917599</v>
      </c>
      <c r="T209" s="32">
        <v>-0.13553659392551115</v>
      </c>
      <c r="U209" s="32">
        <v>-0.14280555176184659</v>
      </c>
      <c r="V209" s="32">
        <v>-0.19101626963473167</v>
      </c>
      <c r="W209" s="32">
        <v>-0.23433183203288377</v>
      </c>
      <c r="X209" s="33">
        <v>-0.26174914252757997</v>
      </c>
      <c r="Y209" s="32">
        <v>-4.3419197857031716E-2</v>
      </c>
      <c r="Z209" s="33">
        <v>-0.15682850917577765</v>
      </c>
    </row>
    <row r="210" spans="2:26" x14ac:dyDescent="0.25">
      <c r="B210" s="30">
        <v>207</v>
      </c>
      <c r="C210" s="32">
        <v>1.5587136181396623E-2</v>
      </c>
      <c r="D210" s="32">
        <v>1.529646775221162E-2</v>
      </c>
      <c r="E210" s="32">
        <v>1.3345968751982674E-2</v>
      </c>
      <c r="F210" s="32">
        <v>1.1395469751753736E-2</v>
      </c>
      <c r="G210" s="32">
        <v>9.4449707515247387E-3</v>
      </c>
      <c r="H210" s="32">
        <v>7.4944717512958293E-3</v>
      </c>
      <c r="I210" s="32">
        <v>5.5439727510668774E-3</v>
      </c>
      <c r="J210" s="32">
        <v>3.5934737508379368E-3</v>
      </c>
      <c r="K210" s="32">
        <v>1.6429747506089569E-3</v>
      </c>
      <c r="L210" s="32">
        <v>-3.0752424961995615E-4</v>
      </c>
      <c r="M210" s="32">
        <v>-2.2580232498489172E-3</v>
      </c>
      <c r="N210" s="32">
        <v>-4.208522250077883E-3</v>
      </c>
      <c r="O210" s="32">
        <v>-6.1590212503068766E-3</v>
      </c>
      <c r="P210" s="32">
        <v>-8.109520250535825E-3</v>
      </c>
      <c r="Q210" s="32">
        <v>-1.0060019250764683E-2</v>
      </c>
      <c r="R210" s="32">
        <v>-1.2010518250993587E-2</v>
      </c>
      <c r="S210" s="32">
        <v>-1.167579664755404E-2</v>
      </c>
      <c r="T210" s="32">
        <v>-7.0795876528725174E-3</v>
      </c>
      <c r="U210" s="32">
        <v>-2.4833786581912724E-3</v>
      </c>
      <c r="V210" s="32">
        <v>4.7611899918386547E-2</v>
      </c>
      <c r="W210" s="32">
        <v>9.6841163763308674E-2</v>
      </c>
      <c r="X210" s="33">
        <v>0.13803279983996997</v>
      </c>
      <c r="Y210" s="32">
        <v>5.5439727510668774E-3</v>
      </c>
      <c r="Z210" s="33">
        <v>9.7427909171581895E-2</v>
      </c>
    </row>
    <row r="211" spans="2:26" x14ac:dyDescent="0.25">
      <c r="B211" s="30">
        <v>208</v>
      </c>
      <c r="C211" s="32">
        <v>6.4850409359079424E-3</v>
      </c>
      <c r="D211" s="32">
        <v>9.8693446343099799E-3</v>
      </c>
      <c r="E211" s="32">
        <v>2.6806276497382191E-2</v>
      </c>
      <c r="F211" s="32">
        <v>4.3743208360454394E-2</v>
      </c>
      <c r="G211" s="32">
        <v>6.068014022352651E-2</v>
      </c>
      <c r="H211" s="32">
        <v>7.7617072086598807E-2</v>
      </c>
      <c r="I211" s="32">
        <v>9.455400394967102E-2</v>
      </c>
      <c r="J211" s="32">
        <v>0.11149093581274316</v>
      </c>
      <c r="K211" s="32">
        <v>0.1284278676758154</v>
      </c>
      <c r="L211" s="32">
        <v>0.14536479953888765</v>
      </c>
      <c r="M211" s="32">
        <v>0.1623017314019598</v>
      </c>
      <c r="N211" s="32">
        <v>0.17923866326503204</v>
      </c>
      <c r="O211" s="32">
        <v>0.19617559512810423</v>
      </c>
      <c r="P211" s="32">
        <v>0.21311252699117642</v>
      </c>
      <c r="Q211" s="32">
        <v>0.23004945885424866</v>
      </c>
      <c r="R211" s="32">
        <v>0.24698639071732092</v>
      </c>
      <c r="S211" s="32">
        <v>0.2642209930269887</v>
      </c>
      <c r="T211" s="32">
        <v>0.28201069222878017</v>
      </c>
      <c r="U211" s="32">
        <v>0.29980039143057169</v>
      </c>
      <c r="V211" s="32">
        <v>0.31040617079819949</v>
      </c>
      <c r="W211" s="32">
        <v>0.2968255550250451</v>
      </c>
      <c r="X211" s="33">
        <v>0.28757846939564002</v>
      </c>
      <c r="Y211" s="32">
        <v>9.455400394967102E-2</v>
      </c>
      <c r="Z211" s="33">
        <v>0.25200314978361044</v>
      </c>
    </row>
    <row r="212" spans="2:26" x14ac:dyDescent="0.25">
      <c r="B212" s="30">
        <v>209</v>
      </c>
      <c r="C212" s="32">
        <v>1.1856387162697149E-2</v>
      </c>
      <c r="D212" s="32">
        <v>1.1442471641493354E-2</v>
      </c>
      <c r="E212" s="32">
        <v>9.735006521642638E-3</v>
      </c>
      <c r="F212" s="32">
        <v>8.0275414017919097E-3</v>
      </c>
      <c r="G212" s="32">
        <v>6.3200762819410929E-3</v>
      </c>
      <c r="H212" s="32">
        <v>4.6126111620904704E-3</v>
      </c>
      <c r="I212" s="32">
        <v>2.9051460422397628E-3</v>
      </c>
      <c r="J212" s="32">
        <v>1.1976809223890293E-3</v>
      </c>
      <c r="K212" s="32">
        <v>-5.0978419746167819E-4</v>
      </c>
      <c r="L212" s="32">
        <v>-2.2172493173123961E-3</v>
      </c>
      <c r="M212" s="32">
        <v>-3.9247144371631106E-3</v>
      </c>
      <c r="N212" s="32">
        <v>-5.6321795570138389E-3</v>
      </c>
      <c r="O212" s="32">
        <v>-7.3396446768645603E-3</v>
      </c>
      <c r="P212" s="32">
        <v>-9.0471097967152504E-3</v>
      </c>
      <c r="Q212" s="32">
        <v>-1.0754574916565937E-2</v>
      </c>
      <c r="R212" s="32">
        <v>-1.2462040036416669E-2</v>
      </c>
      <c r="S212" s="32">
        <v>-1.1470610342814082E-2</v>
      </c>
      <c r="T212" s="32">
        <v>-5.4462721416669059E-3</v>
      </c>
      <c r="U212" s="32">
        <v>5.7806605948011909E-4</v>
      </c>
      <c r="V212" s="32">
        <v>-3.5790384839172983E-2</v>
      </c>
      <c r="W212" s="32">
        <v>-8.4891625789643474E-2</v>
      </c>
      <c r="X212" s="33">
        <v>-0.12585472476482396</v>
      </c>
      <c r="Y212" s="32">
        <v>2.9051460422397628E-3</v>
      </c>
      <c r="Z212" s="33">
        <v>4.5775579011442059E-2</v>
      </c>
    </row>
    <row r="213" spans="2:26" x14ac:dyDescent="0.25">
      <c r="B213" s="30">
        <v>210</v>
      </c>
      <c r="C213" s="32">
        <v>1.5347562194656116E-2</v>
      </c>
      <c r="D213" s="32">
        <v>1.6990814678174457E-2</v>
      </c>
      <c r="E213" s="32">
        <v>2.5889374592601187E-2</v>
      </c>
      <c r="F213" s="32">
        <v>3.4787934507027898E-2</v>
      </c>
      <c r="G213" s="32">
        <v>4.3686494421454634E-2</v>
      </c>
      <c r="H213" s="32">
        <v>5.2585054335881357E-2</v>
      </c>
      <c r="I213" s="32">
        <v>6.1483614250308093E-2</v>
      </c>
      <c r="J213" s="32">
        <v>7.0382174164734801E-2</v>
      </c>
      <c r="K213" s="32">
        <v>7.9280734079161572E-2</v>
      </c>
      <c r="L213" s="32">
        <v>8.8179293993588273E-2</v>
      </c>
      <c r="M213" s="32">
        <v>9.7077853908014988E-2</v>
      </c>
      <c r="N213" s="32">
        <v>0.10597641382244176</v>
      </c>
      <c r="O213" s="32">
        <v>0.1148749737368685</v>
      </c>
      <c r="P213" s="32">
        <v>0.12377353365129524</v>
      </c>
      <c r="Q213" s="32">
        <v>0.13267209356572188</v>
      </c>
      <c r="R213" s="32">
        <v>0.14157065348014858</v>
      </c>
      <c r="S213" s="32">
        <v>0.1483797616246208</v>
      </c>
      <c r="T213" s="32">
        <v>0.15129245278511572</v>
      </c>
      <c r="U213" s="32">
        <v>0.15420514394561111</v>
      </c>
      <c r="V213" s="32">
        <v>0.12172701399581212</v>
      </c>
      <c r="W213" s="32">
        <v>8.1399687016562194E-2</v>
      </c>
      <c r="X213" s="33">
        <v>4.3881779789920028E-2</v>
      </c>
      <c r="Y213" s="32">
        <v>6.1483614250308093E-2</v>
      </c>
      <c r="Z213" s="33">
        <v>0.14816052178144595</v>
      </c>
    </row>
    <row r="214" spans="2:26" x14ac:dyDescent="0.25">
      <c r="B214" s="30">
        <v>211</v>
      </c>
      <c r="C214" s="32">
        <v>1.7209841733522128E-2</v>
      </c>
      <c r="D214" s="32">
        <v>1.9034669533304759E-2</v>
      </c>
      <c r="E214" s="32">
        <v>2.8863248603910107E-2</v>
      </c>
      <c r="F214" s="32">
        <v>3.8691827674515442E-2</v>
      </c>
      <c r="G214" s="32">
        <v>4.8520406745120891E-2</v>
      </c>
      <c r="H214" s="32">
        <v>5.8348985815726132E-2</v>
      </c>
      <c r="I214" s="32">
        <v>6.8177564886331476E-2</v>
      </c>
      <c r="J214" s="32">
        <v>7.8006143956936808E-2</v>
      </c>
      <c r="K214" s="32">
        <v>8.7834723027542208E-2</v>
      </c>
      <c r="L214" s="32">
        <v>9.766330209814747E-2</v>
      </c>
      <c r="M214" s="32">
        <v>0.10749188116875281</v>
      </c>
      <c r="N214" s="32">
        <v>0.11732046023935823</v>
      </c>
      <c r="O214" s="32">
        <v>0.12714903930996366</v>
      </c>
      <c r="P214" s="32">
        <v>0.13697761838056899</v>
      </c>
      <c r="Q214" s="32">
        <v>0.14680619745117413</v>
      </c>
      <c r="R214" s="32">
        <v>0.15663477652177943</v>
      </c>
      <c r="S214" s="32">
        <v>0.16162526910996086</v>
      </c>
      <c r="T214" s="32">
        <v>0.15759368106860053</v>
      </c>
      <c r="U214" s="32">
        <v>0.15356209302724094</v>
      </c>
      <c r="V214" s="32">
        <v>0.12620693839108432</v>
      </c>
      <c r="W214" s="32">
        <v>0.10149676647679395</v>
      </c>
      <c r="X214" s="33">
        <v>7.5626021504400009E-2</v>
      </c>
      <c r="Y214" s="32">
        <v>6.8177564886331476E-2</v>
      </c>
      <c r="Z214" s="33">
        <v>0.21729855993986197</v>
      </c>
    </row>
    <row r="215" spans="2:26" x14ac:dyDescent="0.25">
      <c r="B215" s="30">
        <v>212</v>
      </c>
      <c r="C215" s="32">
        <v>1.7813585970582097E-2</v>
      </c>
      <c r="D215" s="32">
        <v>1.9620511026291854E-2</v>
      </c>
      <c r="E215" s="32">
        <v>2.836512147271145E-2</v>
      </c>
      <c r="F215" s="32">
        <v>3.7109731919131042E-2</v>
      </c>
      <c r="G215" s="32">
        <v>4.5854342365550659E-2</v>
      </c>
      <c r="H215" s="32">
        <v>5.4598952811970219E-2</v>
      </c>
      <c r="I215" s="32">
        <v>6.3343563258389815E-2</v>
      </c>
      <c r="J215" s="32">
        <v>7.2088173704809383E-2</v>
      </c>
      <c r="K215" s="32">
        <v>8.0832784151228965E-2</v>
      </c>
      <c r="L215" s="32">
        <v>8.9577394597648602E-2</v>
      </c>
      <c r="M215" s="32">
        <v>9.8322005044068142E-2</v>
      </c>
      <c r="N215" s="32">
        <v>0.10706661549048775</v>
      </c>
      <c r="O215" s="32">
        <v>0.11581122593690732</v>
      </c>
      <c r="P215" s="32">
        <v>0.12455583638332687</v>
      </c>
      <c r="Q215" s="32">
        <v>0.13330044682974651</v>
      </c>
      <c r="R215" s="32">
        <v>0.14204505727616612</v>
      </c>
      <c r="S215" s="32">
        <v>0.14849159859751243</v>
      </c>
      <c r="T215" s="32">
        <v>0.15065269255986835</v>
      </c>
      <c r="U215" s="32">
        <v>0.15281378652222444</v>
      </c>
      <c r="V215" s="32">
        <v>0.15023370627799948</v>
      </c>
      <c r="W215" s="32">
        <v>0.14427573112324357</v>
      </c>
      <c r="X215" s="33">
        <v>0.14557231056690001</v>
      </c>
      <c r="Y215" s="32">
        <v>6.3343563258389815E-2</v>
      </c>
      <c r="Z215" s="33">
        <v>8.2759069001678037E-2</v>
      </c>
    </row>
    <row r="216" spans="2:26" x14ac:dyDescent="0.25">
      <c r="B216" s="30">
        <v>213</v>
      </c>
      <c r="C216" s="32">
        <v>2.3946857060262908E-2</v>
      </c>
      <c r="D216" s="32">
        <v>2.6280463938751941E-2</v>
      </c>
      <c r="E216" s="32">
        <v>3.8233863939773682E-2</v>
      </c>
      <c r="F216" s="32">
        <v>5.0187263940795389E-2</v>
      </c>
      <c r="G216" s="32">
        <v>6.2140663941817068E-2</v>
      </c>
      <c r="H216" s="32">
        <v>7.4094063942838836E-2</v>
      </c>
      <c r="I216" s="32">
        <v>8.604746394386055E-2</v>
      </c>
      <c r="J216" s="32">
        <v>9.8000863944882222E-2</v>
      </c>
      <c r="K216" s="32">
        <v>0.10995426394590399</v>
      </c>
      <c r="L216" s="32">
        <v>0.12190766394692575</v>
      </c>
      <c r="M216" s="32">
        <v>0.13386106394794742</v>
      </c>
      <c r="N216" s="32">
        <v>0.14581446394896916</v>
      </c>
      <c r="O216" s="32">
        <v>0.1577678639499909</v>
      </c>
      <c r="P216" s="32">
        <v>0.16972126395101261</v>
      </c>
      <c r="Q216" s="32">
        <v>0.18167466395203435</v>
      </c>
      <c r="R216" s="32">
        <v>0.19362806395305604</v>
      </c>
      <c r="S216" s="32">
        <v>0.20390163763705574</v>
      </c>
      <c r="T216" s="32">
        <v>0.21104266531741209</v>
      </c>
      <c r="U216" s="32">
        <v>0.21818369299776863</v>
      </c>
      <c r="V216" s="32">
        <v>0.14437661980211963</v>
      </c>
      <c r="W216" s="32">
        <v>5.1987205135585607E-2</v>
      </c>
      <c r="X216" s="33">
        <v>-1.6207689166068961E-2</v>
      </c>
      <c r="Y216" s="32">
        <v>8.604746394386055E-2</v>
      </c>
      <c r="Z216" s="33">
        <v>0.10637545446157753</v>
      </c>
    </row>
    <row r="217" spans="2:26" x14ac:dyDescent="0.25">
      <c r="B217" s="30">
        <v>214</v>
      </c>
      <c r="C217" s="32">
        <v>1.8917262055812647E-2</v>
      </c>
      <c r="D217" s="32">
        <v>2.0302359180694042E-2</v>
      </c>
      <c r="E217" s="32">
        <v>2.7226411467355879E-2</v>
      </c>
      <c r="F217" s="32">
        <v>3.4150463754017701E-2</v>
      </c>
      <c r="G217" s="32">
        <v>4.1074516040679521E-2</v>
      </c>
      <c r="H217" s="32">
        <v>4.7998568327341354E-2</v>
      </c>
      <c r="I217" s="32">
        <v>5.4922620614003194E-2</v>
      </c>
      <c r="J217" s="32">
        <v>6.1846672900664978E-2</v>
      </c>
      <c r="K217" s="32">
        <v>6.8770725187326825E-2</v>
      </c>
      <c r="L217" s="32">
        <v>7.56947774739887E-2</v>
      </c>
      <c r="M217" s="32">
        <v>8.2618829760650464E-2</v>
      </c>
      <c r="N217" s="32">
        <v>8.9542882047312297E-2</v>
      </c>
      <c r="O217" s="32">
        <v>9.646693433397413E-2</v>
      </c>
      <c r="P217" s="32">
        <v>0.10339098662063592</v>
      </c>
      <c r="Q217" s="32">
        <v>0.1103150389072978</v>
      </c>
      <c r="R217" s="32">
        <v>0.11723909119395962</v>
      </c>
      <c r="S217" s="32">
        <v>0.12181498564964754</v>
      </c>
      <c r="T217" s="32">
        <v>0.1220120271520245</v>
      </c>
      <c r="U217" s="32">
        <v>0.12220906865440152</v>
      </c>
      <c r="V217" s="32">
        <v>4.3570610245808876E-2</v>
      </c>
      <c r="W217" s="32">
        <v>-4.428794221057137E-2</v>
      </c>
      <c r="X217" s="33">
        <v>-0.10495000493526496</v>
      </c>
      <c r="Y217" s="32">
        <v>5.4922620614003194E-2</v>
      </c>
      <c r="Z217" s="33">
        <v>3.6400507485866512E-2</v>
      </c>
    </row>
    <row r="218" spans="2:26" x14ac:dyDescent="0.25">
      <c r="B218" s="30">
        <v>215</v>
      </c>
      <c r="C218" s="32">
        <v>1.6535223386385359E-2</v>
      </c>
      <c r="D218" s="32">
        <v>1.563326726809719E-2</v>
      </c>
      <c r="E218" s="32">
        <v>1.1262868960463256E-2</v>
      </c>
      <c r="F218" s="32">
        <v>6.8924706528293196E-3</v>
      </c>
      <c r="G218" s="32">
        <v>2.5220723451955104E-3</v>
      </c>
      <c r="H218" s="32">
        <v>-1.8483259624385469E-3</v>
      </c>
      <c r="I218" s="32">
        <v>-6.2187242700724871E-3</v>
      </c>
      <c r="J218" s="32">
        <v>-1.058912257770641E-2</v>
      </c>
      <c r="K218" s="32">
        <v>-1.4959520885340336E-2</v>
      </c>
      <c r="L218" s="32">
        <v>-1.9329919192974297E-2</v>
      </c>
      <c r="M218" s="32">
        <v>-2.3700317500608224E-2</v>
      </c>
      <c r="N218" s="32">
        <v>-2.8070715808242153E-2</v>
      </c>
      <c r="O218" s="32">
        <v>-3.2441114115876038E-2</v>
      </c>
      <c r="P218" s="32">
        <v>-3.6811512423509982E-2</v>
      </c>
      <c r="Q218" s="32">
        <v>-4.1181910731144022E-2</v>
      </c>
      <c r="R218" s="32">
        <v>-4.5552309038778001E-2</v>
      </c>
      <c r="S218" s="32">
        <v>-5.3478881533362027E-2</v>
      </c>
      <c r="T218" s="32">
        <v>-6.8037020115885291E-2</v>
      </c>
      <c r="U218" s="32">
        <v>-8.2595158698408194E-2</v>
      </c>
      <c r="V218" s="32">
        <v>-0.10846993931413433</v>
      </c>
      <c r="W218" s="32">
        <v>-0.11650649209208479</v>
      </c>
      <c r="X218" s="33">
        <v>-0.12316297900676698</v>
      </c>
      <c r="Y218" s="32">
        <v>-6.2187242700724871E-3</v>
      </c>
      <c r="Z218" s="33">
        <v>-9.0233169400691982E-2</v>
      </c>
    </row>
    <row r="219" spans="2:26" x14ac:dyDescent="0.25">
      <c r="B219" s="30">
        <v>216</v>
      </c>
      <c r="C219" s="32">
        <v>8.710276038028944E-3</v>
      </c>
      <c r="D219" s="32">
        <v>8.6190306826413685E-3</v>
      </c>
      <c r="E219" s="32">
        <v>8.3173297934170179E-3</v>
      </c>
      <c r="F219" s="32">
        <v>8.0156289041926621E-3</v>
      </c>
      <c r="G219" s="32">
        <v>7.713928014968543E-3</v>
      </c>
      <c r="H219" s="32">
        <v>7.4122271257439677E-3</v>
      </c>
      <c r="I219" s="32">
        <v>7.1105262365196136E-3</v>
      </c>
      <c r="J219" s="32">
        <v>6.8088253472952699E-3</v>
      </c>
      <c r="K219" s="32">
        <v>6.5071244580709384E-3</v>
      </c>
      <c r="L219" s="32">
        <v>6.2054235688465374E-3</v>
      </c>
      <c r="M219" s="32">
        <v>5.9037226796222059E-3</v>
      </c>
      <c r="N219" s="32">
        <v>5.6020217903978778E-3</v>
      </c>
      <c r="O219" s="32">
        <v>5.3003209011736052E-3</v>
      </c>
      <c r="P219" s="32">
        <v>4.9986200119492216E-3</v>
      </c>
      <c r="Q219" s="32">
        <v>4.6969191227246715E-3</v>
      </c>
      <c r="R219" s="32">
        <v>4.395218233500281E-3</v>
      </c>
      <c r="S219" s="32">
        <v>-3.1208532987854198E-3</v>
      </c>
      <c r="T219" s="32">
        <v>-2.4090308492061292E-2</v>
      </c>
      <c r="U219" s="32">
        <v>-4.5059763685336471E-2</v>
      </c>
      <c r="V219" s="32">
        <v>-7.2957215215394777E-2</v>
      </c>
      <c r="W219" s="32">
        <v>-7.4095225173667567E-2</v>
      </c>
      <c r="X219" s="33">
        <v>-7.4691885828972016E-2</v>
      </c>
      <c r="Y219" s="32">
        <v>7.1105262365196136E-3</v>
      </c>
      <c r="Z219" s="33">
        <v>-0.12533538480997056</v>
      </c>
    </row>
    <row r="220" spans="2:26" x14ac:dyDescent="0.25">
      <c r="B220" s="30">
        <v>217</v>
      </c>
      <c r="C220" s="32">
        <v>1.61872164762288E-2</v>
      </c>
      <c r="D220" s="32">
        <v>1.9253126026156933E-2</v>
      </c>
      <c r="E220" s="32">
        <v>3.4847122578577215E-2</v>
      </c>
      <c r="F220" s="32">
        <v>5.0441119130997483E-2</v>
      </c>
      <c r="G220" s="32">
        <v>6.6035115683417731E-2</v>
      </c>
      <c r="H220" s="32">
        <v>8.1629112235838006E-2</v>
      </c>
      <c r="I220" s="32">
        <v>9.7223108788258294E-2</v>
      </c>
      <c r="J220" s="32">
        <v>0.11281710534067853</v>
      </c>
      <c r="K220" s="32">
        <v>0.12841110189309884</v>
      </c>
      <c r="L220" s="32">
        <v>0.14400509844551909</v>
      </c>
      <c r="M220" s="32">
        <v>0.15959909499793931</v>
      </c>
      <c r="N220" s="32">
        <v>0.17519309155035967</v>
      </c>
      <c r="O220" s="32">
        <v>0.19078708810277994</v>
      </c>
      <c r="P220" s="32">
        <v>0.20638108465520022</v>
      </c>
      <c r="Q220" s="32">
        <v>0.22197508120762047</v>
      </c>
      <c r="R220" s="32">
        <v>0.23756907776004074</v>
      </c>
      <c r="S220" s="32">
        <v>0.25143585631686283</v>
      </c>
      <c r="T220" s="32">
        <v>0.2620817127017287</v>
      </c>
      <c r="U220" s="32">
        <v>0.2727275690865949</v>
      </c>
      <c r="V220" s="32">
        <v>0.27020512568038879</v>
      </c>
      <c r="W220" s="32">
        <v>0.25220069488092078</v>
      </c>
      <c r="X220" s="33">
        <v>0.23676848995686006</v>
      </c>
      <c r="Y220" s="32">
        <v>9.7223108788258294E-2</v>
      </c>
      <c r="Z220" s="33">
        <v>0.23975711325406754</v>
      </c>
    </row>
    <row r="221" spans="2:26" x14ac:dyDescent="0.25">
      <c r="B221" s="30">
        <v>218</v>
      </c>
      <c r="C221" s="32">
        <v>1.3416437631190268E-2</v>
      </c>
      <c r="D221" s="32">
        <v>1.4969376548527461E-2</v>
      </c>
      <c r="E221" s="32">
        <v>2.2317874506348624E-2</v>
      </c>
      <c r="F221" s="32">
        <v>2.9666372464169793E-2</v>
      </c>
      <c r="G221" s="32">
        <v>3.7014870421990947E-2</v>
      </c>
      <c r="H221" s="32">
        <v>4.4363368379812099E-2</v>
      </c>
      <c r="I221" s="32">
        <v>5.1711866337633271E-2</v>
      </c>
      <c r="J221" s="32">
        <v>5.9060364295454415E-2</v>
      </c>
      <c r="K221" s="32">
        <v>6.640886225327558E-2</v>
      </c>
      <c r="L221" s="32">
        <v>7.3757360211096759E-2</v>
      </c>
      <c r="M221" s="32">
        <v>8.1105858168917883E-2</v>
      </c>
      <c r="N221" s="32">
        <v>8.8454356126739075E-2</v>
      </c>
      <c r="O221" s="32">
        <v>9.5802854084560199E-2</v>
      </c>
      <c r="P221" s="32">
        <v>0.10315135204238135</v>
      </c>
      <c r="Q221" s="32">
        <v>0.11049985000020253</v>
      </c>
      <c r="R221" s="32">
        <v>0.11784834795802375</v>
      </c>
      <c r="S221" s="32">
        <v>0.12485127021382615</v>
      </c>
      <c r="T221" s="32">
        <v>0.13120976168928822</v>
      </c>
      <c r="U221" s="32">
        <v>0.1375682531647503</v>
      </c>
      <c r="V221" s="32">
        <v>0.19159304769799868</v>
      </c>
      <c r="W221" s="32">
        <v>0.2426831193804718</v>
      </c>
      <c r="X221" s="33">
        <v>0.28524149048328007</v>
      </c>
      <c r="Y221" s="32">
        <v>5.1711866337633271E-2</v>
      </c>
      <c r="Z221" s="33">
        <v>0.10423102239370449</v>
      </c>
    </row>
    <row r="222" spans="2:26" x14ac:dyDescent="0.25">
      <c r="B222" s="30">
        <v>219</v>
      </c>
      <c r="C222" s="32">
        <v>1.6328626383383917E-2</v>
      </c>
      <c r="D222" s="32">
        <v>1.6825369225092465E-2</v>
      </c>
      <c r="E222" s="32">
        <v>1.9457640365147199E-2</v>
      </c>
      <c r="F222" s="32">
        <v>2.2089911505201936E-2</v>
      </c>
      <c r="G222" s="32">
        <v>2.4722182645256573E-2</v>
      </c>
      <c r="H222" s="32">
        <v>2.7354453785311404E-2</v>
      </c>
      <c r="I222" s="32">
        <v>2.9986724925366141E-2</v>
      </c>
      <c r="J222" s="32">
        <v>3.2618996065420867E-2</v>
      </c>
      <c r="K222" s="32">
        <v>3.5251267205475612E-2</v>
      </c>
      <c r="L222" s="32">
        <v>3.7883538345530363E-2</v>
      </c>
      <c r="M222" s="32">
        <v>4.0515809485585086E-2</v>
      </c>
      <c r="N222" s="32">
        <v>4.3148080625639837E-2</v>
      </c>
      <c r="O222" s="32">
        <v>4.5780351765694546E-2</v>
      </c>
      <c r="P222" s="32">
        <v>4.8412622905749311E-2</v>
      </c>
      <c r="Q222" s="32">
        <v>5.1044894045804076E-2</v>
      </c>
      <c r="R222" s="32">
        <v>5.3677165185858827E-2</v>
      </c>
      <c r="S222" s="32">
        <v>5.9247909452804344E-2</v>
      </c>
      <c r="T222" s="32">
        <v>7.0298328705896154E-2</v>
      </c>
      <c r="U222" s="32">
        <v>8.1348747958987819E-2</v>
      </c>
      <c r="V222" s="32">
        <v>9.5788264380615162E-2</v>
      </c>
      <c r="W222" s="32">
        <v>9.6096413737653541E-2</v>
      </c>
      <c r="X222" s="33">
        <v>9.3152171254160088E-2</v>
      </c>
      <c r="Y222" s="32">
        <v>2.9986724925366141E-2</v>
      </c>
      <c r="Z222" s="33">
        <v>0.12440995434522401</v>
      </c>
    </row>
    <row r="223" spans="2:26" x14ac:dyDescent="0.25">
      <c r="B223" s="30">
        <v>220</v>
      </c>
      <c r="C223" s="32">
        <v>1.4100216753090736E-2</v>
      </c>
      <c r="D223" s="32">
        <v>1.382419777026077E-2</v>
      </c>
      <c r="E223" s="32">
        <v>1.2899074303155835E-2</v>
      </c>
      <c r="F223" s="32">
        <v>1.1973950836050887E-2</v>
      </c>
      <c r="G223" s="32">
        <v>1.1048827368945906E-2</v>
      </c>
      <c r="H223" s="32">
        <v>1.012370390184102E-2</v>
      </c>
      <c r="I223" s="32">
        <v>9.1985804347360835E-3</v>
      </c>
      <c r="J223" s="32">
        <v>8.2734569676311438E-3</v>
      </c>
      <c r="K223" s="32">
        <v>7.3483335005262232E-3</v>
      </c>
      <c r="L223" s="32">
        <v>6.4232100334212575E-3</v>
      </c>
      <c r="M223" s="32">
        <v>5.4980865663163507E-3</v>
      </c>
      <c r="N223" s="32">
        <v>4.5729630992114127E-3</v>
      </c>
      <c r="O223" s="32">
        <v>3.6478396321064921E-3</v>
      </c>
      <c r="P223" s="32">
        <v>2.7227161650015888E-3</v>
      </c>
      <c r="Q223" s="32">
        <v>1.7975926978966092E-3</v>
      </c>
      <c r="R223" s="32">
        <v>8.7246923079164693E-4</v>
      </c>
      <c r="S223" s="32">
        <v>1.5613149531300864E-3</v>
      </c>
      <c r="T223" s="32">
        <v>5.2598960767792288E-3</v>
      </c>
      <c r="U223" s="32">
        <v>8.9584772004284562E-3</v>
      </c>
      <c r="V223" s="32">
        <v>7.031524547839293E-3</v>
      </c>
      <c r="W223" s="32">
        <v>-3.9359939443887708E-4</v>
      </c>
      <c r="X223" s="33">
        <v>-1.3039344668387964E-2</v>
      </c>
      <c r="Y223" s="32">
        <v>9.1985804347360835E-3</v>
      </c>
      <c r="Z223" s="33">
        <v>-3.7632186615467036E-2</v>
      </c>
    </row>
    <row r="224" spans="2:26" x14ac:dyDescent="0.25">
      <c r="B224" s="30">
        <v>221</v>
      </c>
      <c r="C224" s="32">
        <v>1.692756714727502E-2</v>
      </c>
      <c r="D224" s="32">
        <v>1.8520282774371951E-2</v>
      </c>
      <c r="E224" s="32">
        <v>2.5956097244840284E-2</v>
      </c>
      <c r="F224" s="32">
        <v>3.3391911715308614E-2</v>
      </c>
      <c r="G224" s="32">
        <v>4.0827726185776854E-2</v>
      </c>
      <c r="H224" s="32">
        <v>4.8263540656245246E-2</v>
      </c>
      <c r="I224" s="32">
        <v>5.5699355126713583E-2</v>
      </c>
      <c r="J224" s="32">
        <v>6.3135169597181892E-2</v>
      </c>
      <c r="K224" s="32">
        <v>7.0570984067650194E-2</v>
      </c>
      <c r="L224" s="32">
        <v>7.800679853811858E-2</v>
      </c>
      <c r="M224" s="32">
        <v>8.5442613008586854E-2</v>
      </c>
      <c r="N224" s="32">
        <v>9.287842747905517E-2</v>
      </c>
      <c r="O224" s="32">
        <v>0.10031424194952344</v>
      </c>
      <c r="P224" s="32">
        <v>0.10775005641999175</v>
      </c>
      <c r="Q224" s="32">
        <v>0.11518587089046023</v>
      </c>
      <c r="R224" s="32">
        <v>0.1226216853609286</v>
      </c>
      <c r="S224" s="32">
        <v>0.13155653105931689</v>
      </c>
      <c r="T224" s="32">
        <v>0.14328677544551877</v>
      </c>
      <c r="U224" s="32">
        <v>0.15501701983172034</v>
      </c>
      <c r="V224" s="32">
        <v>0.16475773360909327</v>
      </c>
      <c r="W224" s="32">
        <v>0.15886262464982528</v>
      </c>
      <c r="X224" s="33">
        <v>0.1623873769044899</v>
      </c>
      <c r="Y224" s="32">
        <v>5.5699355126713583E-2</v>
      </c>
      <c r="Z224" s="33">
        <v>0.11387012461423951</v>
      </c>
    </row>
    <row r="225" spans="2:26" x14ac:dyDescent="0.25">
      <c r="B225" s="30">
        <v>222</v>
      </c>
      <c r="C225" s="32">
        <v>8.3740599468183855E-3</v>
      </c>
      <c r="D225" s="32">
        <v>7.5178671616750632E-3</v>
      </c>
      <c r="E225" s="32">
        <v>3.0897357849829568E-3</v>
      </c>
      <c r="F225" s="32">
        <v>-1.3383955917091457E-3</v>
      </c>
      <c r="G225" s="32">
        <v>-5.7665269684012734E-3</v>
      </c>
      <c r="H225" s="32">
        <v>-1.0194658345093355E-2</v>
      </c>
      <c r="I225" s="32">
        <v>-1.4622789721785462E-2</v>
      </c>
      <c r="J225" s="32">
        <v>-1.9050921098477551E-2</v>
      </c>
      <c r="K225" s="32">
        <v>-2.3479052475169678E-2</v>
      </c>
      <c r="L225" s="32">
        <v>-2.7907183851861785E-2</v>
      </c>
      <c r="M225" s="32">
        <v>-3.2335315228553874E-2</v>
      </c>
      <c r="N225" s="32">
        <v>-3.6763446605245984E-2</v>
      </c>
      <c r="O225" s="32">
        <v>-4.11915779819381E-2</v>
      </c>
      <c r="P225" s="32">
        <v>-4.5619709358630189E-2</v>
      </c>
      <c r="Q225" s="32">
        <v>-5.0047840735322272E-2</v>
      </c>
      <c r="R225" s="32">
        <v>-5.4475972112014368E-2</v>
      </c>
      <c r="S225" s="32">
        <v>-5.6886489027238661E-2</v>
      </c>
      <c r="T225" s="32">
        <v>-5.5534551423135729E-2</v>
      </c>
      <c r="U225" s="32">
        <v>-5.4182613819032915E-2</v>
      </c>
      <c r="V225" s="32">
        <v>-1.2748277765067782E-2</v>
      </c>
      <c r="W225" s="32">
        <v>3.1466232127798567E-2</v>
      </c>
      <c r="X225" s="33">
        <v>6.388354885578007E-2</v>
      </c>
      <c r="Y225" s="32">
        <v>-1.4622789721785462E-2</v>
      </c>
      <c r="Z225" s="33">
        <v>-7.1839113438129432E-2</v>
      </c>
    </row>
    <row r="226" spans="2:26" x14ac:dyDescent="0.25">
      <c r="B226" s="30">
        <v>223</v>
      </c>
      <c r="C226" s="32">
        <v>1.9215705234675855E-2</v>
      </c>
      <c r="D226" s="32">
        <v>2.2556433092325339E-2</v>
      </c>
      <c r="E226" s="32">
        <v>3.9422771124392346E-2</v>
      </c>
      <c r="F226" s="32">
        <v>5.6289109156459342E-2</v>
      </c>
      <c r="G226" s="32">
        <v>7.3155447188526374E-2</v>
      </c>
      <c r="H226" s="32">
        <v>9.0021785220593328E-2</v>
      </c>
      <c r="I226" s="32">
        <v>0.10688812325266034</v>
      </c>
      <c r="J226" s="32">
        <v>0.12375446128472731</v>
      </c>
      <c r="K226" s="32">
        <v>0.14062079931679436</v>
      </c>
      <c r="L226" s="32">
        <v>0.15748713734886133</v>
      </c>
      <c r="M226" s="32">
        <v>0.17435347538092832</v>
      </c>
      <c r="N226" s="32">
        <v>0.19121981341299538</v>
      </c>
      <c r="O226" s="32">
        <v>0.20808615144506237</v>
      </c>
      <c r="P226" s="32">
        <v>0.22495248947712937</v>
      </c>
      <c r="Q226" s="32">
        <v>0.24181882750919631</v>
      </c>
      <c r="R226" s="32">
        <v>0.25868516554126336</v>
      </c>
      <c r="S226" s="32">
        <v>0.2728372834977818</v>
      </c>
      <c r="T226" s="32">
        <v>0.28192791434428693</v>
      </c>
      <c r="U226" s="32">
        <v>0.29101854519079262</v>
      </c>
      <c r="V226" s="32">
        <v>0.32004462836530301</v>
      </c>
      <c r="W226" s="32">
        <v>0.33939468747612278</v>
      </c>
      <c r="X226" s="33">
        <v>0.35214460480212995</v>
      </c>
      <c r="Y226" s="32">
        <v>0.10688812325266034</v>
      </c>
      <c r="Z226" s="33">
        <v>0.23765414217710407</v>
      </c>
    </row>
    <row r="227" spans="2:26" x14ac:dyDescent="0.25">
      <c r="B227" s="30">
        <v>224</v>
      </c>
      <c r="C227" s="32">
        <v>1.1792965448715479E-2</v>
      </c>
      <c r="D227" s="32">
        <v>1.2399921836053065E-2</v>
      </c>
      <c r="E227" s="32">
        <v>1.5154223565669513E-2</v>
      </c>
      <c r="F227" s="32">
        <v>1.790852529528596E-2</v>
      </c>
      <c r="G227" s="32">
        <v>2.066282702490236E-2</v>
      </c>
      <c r="H227" s="32">
        <v>2.3417128754518853E-2</v>
      </c>
      <c r="I227" s="32">
        <v>2.6171430484135293E-2</v>
      </c>
      <c r="J227" s="32">
        <v>2.8925732213751738E-2</v>
      </c>
      <c r="K227" s="32">
        <v>3.1680033943368172E-2</v>
      </c>
      <c r="L227" s="32">
        <v>3.4434335672984637E-2</v>
      </c>
      <c r="M227" s="32">
        <v>3.7188637402601067E-2</v>
      </c>
      <c r="N227" s="32">
        <v>3.9942939132217518E-2</v>
      </c>
      <c r="O227" s="32">
        <v>4.2697240861833935E-2</v>
      </c>
      <c r="P227" s="32">
        <v>4.5451542591450379E-2</v>
      </c>
      <c r="Q227" s="32">
        <v>4.8205844321066886E-2</v>
      </c>
      <c r="R227" s="32">
        <v>5.0960146050683358E-2</v>
      </c>
      <c r="S227" s="32">
        <v>5.564068909284689E-2</v>
      </c>
      <c r="T227" s="32">
        <v>6.3913293685974676E-2</v>
      </c>
      <c r="U227" s="32">
        <v>7.2185898279102309E-2</v>
      </c>
      <c r="V227" s="32">
        <v>0.1254462885876394</v>
      </c>
      <c r="W227" s="32">
        <v>0.17295297511289673</v>
      </c>
      <c r="X227" s="33">
        <v>0.20998633491993002</v>
      </c>
      <c r="Y227" s="32">
        <v>2.6171430484135293E-2</v>
      </c>
      <c r="Z227" s="33">
        <v>5.3238444125651499E-2</v>
      </c>
    </row>
    <row r="228" spans="2:26" x14ac:dyDescent="0.25">
      <c r="B228" s="30">
        <v>225</v>
      </c>
      <c r="C228" s="32">
        <v>1.4578514738468022E-2</v>
      </c>
      <c r="D228" s="32">
        <v>1.6056911240331758E-2</v>
      </c>
      <c r="E228" s="32">
        <v>2.3495802295404256E-2</v>
      </c>
      <c r="F228" s="32">
        <v>3.0934693350476748E-2</v>
      </c>
      <c r="G228" s="32">
        <v>3.8373584405549124E-2</v>
      </c>
      <c r="H228" s="32">
        <v>4.5812475460621734E-2</v>
      </c>
      <c r="I228" s="32">
        <v>5.3251366515694218E-2</v>
      </c>
      <c r="J228" s="32">
        <v>6.0690257570766702E-2</v>
      </c>
      <c r="K228" s="32">
        <v>6.8129148625839214E-2</v>
      </c>
      <c r="L228" s="32">
        <v>7.5568039680911692E-2</v>
      </c>
      <c r="M228" s="32">
        <v>8.3006930735984183E-2</v>
      </c>
      <c r="N228" s="32">
        <v>9.0445821791056702E-2</v>
      </c>
      <c r="O228" s="32">
        <v>9.7884712846129152E-2</v>
      </c>
      <c r="P228" s="32">
        <v>0.10532360390120168</v>
      </c>
      <c r="Q228" s="32">
        <v>0.11276249495627422</v>
      </c>
      <c r="R228" s="32">
        <v>0.12020138601134674</v>
      </c>
      <c r="S228" s="32">
        <v>0.13110394049643315</v>
      </c>
      <c r="T228" s="32">
        <v>0.14846554668568121</v>
      </c>
      <c r="U228" s="32">
        <v>0.16582715287492919</v>
      </c>
      <c r="V228" s="32">
        <v>0.23837465987874187</v>
      </c>
      <c r="W228" s="32">
        <v>0.29438773433000831</v>
      </c>
      <c r="X228" s="33">
        <v>0.33212710011005009</v>
      </c>
      <c r="Y228" s="32">
        <v>5.3251366515694218E-2</v>
      </c>
      <c r="Z228" s="33">
        <v>0.26199828842878403</v>
      </c>
    </row>
    <row r="229" spans="2:26" x14ac:dyDescent="0.25">
      <c r="B229" s="30">
        <v>226</v>
      </c>
      <c r="C229" s="32">
        <v>1.7647333153069978E-2</v>
      </c>
      <c r="D229" s="32">
        <v>1.7753600644021265E-2</v>
      </c>
      <c r="E229" s="32">
        <v>1.8529115281111598E-2</v>
      </c>
      <c r="F229" s="32">
        <v>1.9304629918201921E-2</v>
      </c>
      <c r="G229" s="32">
        <v>2.0080144555292303E-2</v>
      </c>
      <c r="H229" s="32">
        <v>2.0855659192382581E-2</v>
      </c>
      <c r="I229" s="32">
        <v>2.1631173829472914E-2</v>
      </c>
      <c r="J229" s="32">
        <v>2.240668846656324E-2</v>
      </c>
      <c r="K229" s="32">
        <v>2.3182203103653591E-2</v>
      </c>
      <c r="L229" s="32">
        <v>2.39577177407439E-2</v>
      </c>
      <c r="M229" s="32">
        <v>2.4733232377834233E-2</v>
      </c>
      <c r="N229" s="32">
        <v>2.5508747014924574E-2</v>
      </c>
      <c r="O229" s="32">
        <v>2.6284261652014931E-2</v>
      </c>
      <c r="P229" s="32">
        <v>2.7059776289105265E-2</v>
      </c>
      <c r="Q229" s="32">
        <v>2.7835290926195515E-2</v>
      </c>
      <c r="R229" s="32">
        <v>2.8610805563285824E-2</v>
      </c>
      <c r="S229" s="32">
        <v>2.725489349922626E-2</v>
      </c>
      <c r="T229" s="32">
        <v>2.1924289452377149E-2</v>
      </c>
      <c r="U229" s="32">
        <v>1.659368540552832E-2</v>
      </c>
      <c r="V229" s="32">
        <v>-8.8705669895136861E-3</v>
      </c>
      <c r="W229" s="32">
        <v>-2.9620759432781044E-2</v>
      </c>
      <c r="X229" s="33">
        <v>-4.7094100832938968E-2</v>
      </c>
      <c r="Y229" s="32">
        <v>2.1631173829472914E-2</v>
      </c>
      <c r="Z229" s="33">
        <v>4.2559371984006077E-2</v>
      </c>
    </row>
    <row r="230" spans="2:26" x14ac:dyDescent="0.25">
      <c r="B230" s="30">
        <v>227</v>
      </c>
      <c r="C230" s="32">
        <v>1.4790405963026035E-2</v>
      </c>
      <c r="D230" s="32">
        <v>1.599371925330921E-2</v>
      </c>
      <c r="E230" s="32">
        <v>2.2278732088481742E-2</v>
      </c>
      <c r="F230" s="32">
        <v>2.8563744923654259E-2</v>
      </c>
      <c r="G230" s="32">
        <v>3.4848757758826787E-2</v>
      </c>
      <c r="H230" s="32">
        <v>4.1133770593999308E-2</v>
      </c>
      <c r="I230" s="32">
        <v>4.7418783429171829E-2</v>
      </c>
      <c r="J230" s="32">
        <v>5.3703796264344336E-2</v>
      </c>
      <c r="K230" s="32">
        <v>5.9988809099516892E-2</v>
      </c>
      <c r="L230" s="32">
        <v>6.6273821934689406E-2</v>
      </c>
      <c r="M230" s="32">
        <v>7.2558834769861913E-2</v>
      </c>
      <c r="N230" s="32">
        <v>7.8843847605034462E-2</v>
      </c>
      <c r="O230" s="32">
        <v>8.5128860440206996E-2</v>
      </c>
      <c r="P230" s="32">
        <v>9.1413873275379504E-2</v>
      </c>
      <c r="Q230" s="32">
        <v>9.7698886110551997E-2</v>
      </c>
      <c r="R230" s="32">
        <v>0.10398389894572452</v>
      </c>
      <c r="S230" s="32">
        <v>0.10892695894915475</v>
      </c>
      <c r="T230" s="32">
        <v>0.11136754060851148</v>
      </c>
      <c r="U230" s="32">
        <v>0.11380812226786848</v>
      </c>
      <c r="V230" s="32">
        <v>8.6220163943674974E-2</v>
      </c>
      <c r="W230" s="32">
        <v>5.2012736300784193E-2</v>
      </c>
      <c r="X230" s="33">
        <v>2.4644261479380036E-2</v>
      </c>
      <c r="Y230" s="32">
        <v>4.7418783429171829E-2</v>
      </c>
      <c r="Z230" s="33">
        <v>0.16266507962942345</v>
      </c>
    </row>
    <row r="231" spans="2:26" x14ac:dyDescent="0.25">
      <c r="B231" s="30">
        <v>228</v>
      </c>
      <c r="C231" s="32">
        <v>1.2787347057982927E-2</v>
      </c>
      <c r="D231" s="32">
        <v>1.2641767856593005E-2</v>
      </c>
      <c r="E231" s="32">
        <v>1.1985953262280663E-2</v>
      </c>
      <c r="F231" s="32">
        <v>1.1330138667968318E-2</v>
      </c>
      <c r="G231" s="32">
        <v>1.0674324073656134E-2</v>
      </c>
      <c r="H231" s="32">
        <v>1.0018509479343641E-2</v>
      </c>
      <c r="I231" s="32">
        <v>9.3626948850312926E-3</v>
      </c>
      <c r="J231" s="32">
        <v>8.7068802907189612E-3</v>
      </c>
      <c r="K231" s="32">
        <v>8.0510656964066282E-3</v>
      </c>
      <c r="L231" s="32">
        <v>7.3952511020942517E-3</v>
      </c>
      <c r="M231" s="32">
        <v>6.739436507781929E-3</v>
      </c>
      <c r="N231" s="32">
        <v>6.083621913469596E-3</v>
      </c>
      <c r="O231" s="32">
        <v>5.427807319157308E-3</v>
      </c>
      <c r="P231" s="32">
        <v>4.7719927248449472E-3</v>
      </c>
      <c r="Q231" s="32">
        <v>4.1161781305324718E-3</v>
      </c>
      <c r="R231" s="32">
        <v>3.4603635362201041E-3</v>
      </c>
      <c r="S231" s="32">
        <v>-1.8380702012313482E-3</v>
      </c>
      <c r="T231" s="32">
        <v>-1.5794076388828533E-2</v>
      </c>
      <c r="U231" s="32">
        <v>-2.9750082576425231E-2</v>
      </c>
      <c r="V231" s="32">
        <v>-3.5028852161359515E-2</v>
      </c>
      <c r="W231" s="32">
        <v>-2.098768924235727E-2</v>
      </c>
      <c r="X231" s="33">
        <v>-1.0592275977134968E-2</v>
      </c>
      <c r="Y231" s="32">
        <v>9.3626948850312926E-3</v>
      </c>
      <c r="Z231" s="33">
        <v>-9.2962281310558434E-2</v>
      </c>
    </row>
    <row r="232" spans="2:26" x14ac:dyDescent="0.25">
      <c r="B232" s="30">
        <v>229</v>
      </c>
      <c r="C232" s="32">
        <v>1.3650705350135751E-2</v>
      </c>
      <c r="D232" s="32">
        <v>1.3249161646725138E-2</v>
      </c>
      <c r="E232" s="32">
        <v>1.1599489820610832E-2</v>
      </c>
      <c r="F232" s="32">
        <v>9.9498179944965161E-3</v>
      </c>
      <c r="G232" s="32">
        <v>8.300146168382122E-3</v>
      </c>
      <c r="H232" s="32">
        <v>6.6504743422678998E-3</v>
      </c>
      <c r="I232" s="32">
        <v>5.0008025161535925E-3</v>
      </c>
      <c r="J232" s="32">
        <v>3.3511306900392869E-3</v>
      </c>
      <c r="K232" s="32">
        <v>1.7014588639249831E-3</v>
      </c>
      <c r="L232" s="32">
        <v>5.1787037810665376E-5</v>
      </c>
      <c r="M232" s="32">
        <v>-1.5978847883036211E-3</v>
      </c>
      <c r="N232" s="32">
        <v>-3.2475566144179353E-3</v>
      </c>
      <c r="O232" s="32">
        <v>-4.8972284405322496E-3</v>
      </c>
      <c r="P232" s="32">
        <v>-6.5469002666465187E-3</v>
      </c>
      <c r="Q232" s="32">
        <v>-8.1965720927608191E-3</v>
      </c>
      <c r="R232" s="32">
        <v>-9.8462439188751298E-3</v>
      </c>
      <c r="S232" s="32">
        <v>-8.5924170013960063E-3</v>
      </c>
      <c r="T232" s="32">
        <v>-1.9241354503260789E-3</v>
      </c>
      <c r="U232" s="32">
        <v>4.7441461007437652E-3</v>
      </c>
      <c r="V232" s="32">
        <v>3.2492447069238806E-3</v>
      </c>
      <c r="W232" s="32">
        <v>-7.9334899816351865E-3</v>
      </c>
      <c r="X232" s="33">
        <v>-2.2247070193290974E-2</v>
      </c>
      <c r="Y232" s="32">
        <v>5.0008025161535925E-3</v>
      </c>
      <c r="Z232" s="33">
        <v>6.1255566871169342E-2</v>
      </c>
    </row>
    <row r="233" spans="2:26" x14ac:dyDescent="0.25">
      <c r="B233" s="30">
        <v>230</v>
      </c>
      <c r="C233" s="32">
        <v>8.6945811471739621E-3</v>
      </c>
      <c r="D233" s="32">
        <v>9.9365405168100537E-3</v>
      </c>
      <c r="E233" s="32">
        <v>1.6027397243868844E-2</v>
      </c>
      <c r="F233" s="32">
        <v>2.2118253970927638E-2</v>
      </c>
      <c r="G233" s="32">
        <v>2.8209110697986328E-2</v>
      </c>
      <c r="H233" s="32">
        <v>3.4299967425045208E-2</v>
      </c>
      <c r="I233" s="32">
        <v>4.0390824152104002E-2</v>
      </c>
      <c r="J233" s="32">
        <v>4.6481680879162775E-2</v>
      </c>
      <c r="K233" s="32">
        <v>5.2572537606221569E-2</v>
      </c>
      <c r="L233" s="32">
        <v>5.866339433328039E-2</v>
      </c>
      <c r="M233" s="32">
        <v>6.4754251060339135E-2</v>
      </c>
      <c r="N233" s="32">
        <v>7.0845107787397943E-2</v>
      </c>
      <c r="O233" s="32">
        <v>7.6935964514456709E-2</v>
      </c>
      <c r="P233" s="32">
        <v>8.3026821241515475E-2</v>
      </c>
      <c r="Q233" s="32">
        <v>8.9117677968574366E-2</v>
      </c>
      <c r="R233" s="32">
        <v>9.5208534695633187E-2</v>
      </c>
      <c r="S233" s="32">
        <v>0.10359773861617803</v>
      </c>
      <c r="T233" s="32">
        <v>0.1162729084386644</v>
      </c>
      <c r="U233" s="32">
        <v>0.12894807826115057</v>
      </c>
      <c r="V233" s="32">
        <v>0.14630088612394715</v>
      </c>
      <c r="W233" s="32">
        <v>0.14753440921762537</v>
      </c>
      <c r="X233" s="33">
        <v>0.14960766422748994</v>
      </c>
      <c r="Y233" s="32">
        <v>4.0390824152104002E-2</v>
      </c>
      <c r="Z233" s="33">
        <v>8.3014153039455973E-2</v>
      </c>
    </row>
    <row r="234" spans="2:26" x14ac:dyDescent="0.25">
      <c r="B234" s="30">
        <v>231</v>
      </c>
      <c r="C234" s="32">
        <v>2.2222147866784375E-2</v>
      </c>
      <c r="D234" s="32">
        <v>2.7164225030630023E-2</v>
      </c>
      <c r="E234" s="32">
        <v>5.2229067985684309E-2</v>
      </c>
      <c r="F234" s="32">
        <v>7.7293910940738592E-2</v>
      </c>
      <c r="G234" s="32">
        <v>0.10235875389579291</v>
      </c>
      <c r="H234" s="32">
        <v>0.12742359685084714</v>
      </c>
      <c r="I234" s="32">
        <v>0.15248843980590146</v>
      </c>
      <c r="J234" s="32">
        <v>0.17755328276095569</v>
      </c>
      <c r="K234" s="32">
        <v>0.20261812571601004</v>
      </c>
      <c r="L234" s="32">
        <v>0.2276829686710643</v>
      </c>
      <c r="M234" s="32">
        <v>0.25274781162611853</v>
      </c>
      <c r="N234" s="32">
        <v>0.27781265458117288</v>
      </c>
      <c r="O234" s="32">
        <v>0.30287749753622722</v>
      </c>
      <c r="P234" s="32">
        <v>0.32794234049128146</v>
      </c>
      <c r="Q234" s="32">
        <v>0.35300718344633558</v>
      </c>
      <c r="R234" s="32">
        <v>0.37807202640138998</v>
      </c>
      <c r="S234" s="32">
        <v>0.39808660692045533</v>
      </c>
      <c r="T234" s="32">
        <v>0.40868344034811138</v>
      </c>
      <c r="U234" s="32">
        <v>0.41928027377576804</v>
      </c>
      <c r="V234" s="32">
        <v>0.42077801987902663</v>
      </c>
      <c r="W234" s="32">
        <v>0.40732072675360759</v>
      </c>
      <c r="X234" s="33">
        <v>0.39525759804248994</v>
      </c>
      <c r="Y234" s="32">
        <v>0.15248843980590146</v>
      </c>
      <c r="Z234" s="33">
        <v>0.37570692161322006</v>
      </c>
    </row>
    <row r="235" spans="2:26" x14ac:dyDescent="0.25">
      <c r="B235" s="30">
        <v>232</v>
      </c>
      <c r="C235" s="32">
        <v>1.6115507299786908E-2</v>
      </c>
      <c r="D235" s="32">
        <v>1.5642790041314671E-2</v>
      </c>
      <c r="E235" s="32">
        <v>1.3173133038365637E-2</v>
      </c>
      <c r="F235" s="32">
        <v>1.0703476035416597E-2</v>
      </c>
      <c r="G235" s="32">
        <v>8.2338190324674418E-3</v>
      </c>
      <c r="H235" s="32">
        <v>5.7641620295185124E-3</v>
      </c>
      <c r="I235" s="32">
        <v>3.2945050265694772E-3</v>
      </c>
      <c r="J235" s="32">
        <v>8.2484802362043676E-4</v>
      </c>
      <c r="K235" s="32">
        <v>-1.6448089793286158E-3</v>
      </c>
      <c r="L235" s="32">
        <v>-4.1144659822776337E-3</v>
      </c>
      <c r="M235" s="32">
        <v>-6.5841229852266741E-3</v>
      </c>
      <c r="N235" s="32">
        <v>-9.0537799881757284E-3</v>
      </c>
      <c r="O235" s="32">
        <v>-1.1523436991124812E-2</v>
      </c>
      <c r="P235" s="32">
        <v>-1.3993093994073825E-2</v>
      </c>
      <c r="Q235" s="32">
        <v>-1.6462750997022768E-2</v>
      </c>
      <c r="R235" s="32">
        <v>-1.8932407999971788E-2</v>
      </c>
      <c r="S235" s="32">
        <v>-1.7304770192924139E-2</v>
      </c>
      <c r="T235" s="32">
        <v>-8.036482663494271E-3</v>
      </c>
      <c r="U235" s="32">
        <v>1.231804865935264E-3</v>
      </c>
      <c r="V235" s="32">
        <v>2.4493790528446753E-2</v>
      </c>
      <c r="W235" s="32">
        <v>3.7170969491513446E-2</v>
      </c>
      <c r="X235" s="33">
        <v>4.6143418431279892E-2</v>
      </c>
      <c r="Y235" s="32">
        <v>3.2945050265694772E-3</v>
      </c>
      <c r="Z235" s="33">
        <v>0.10071694711447096</v>
      </c>
    </row>
    <row r="236" spans="2:26" x14ac:dyDescent="0.25">
      <c r="B236" s="30">
        <v>233</v>
      </c>
      <c r="C236" s="32">
        <v>1.0222590155623379E-2</v>
      </c>
      <c r="D236" s="32">
        <v>1.1221164487715938E-2</v>
      </c>
      <c r="E236" s="32">
        <v>1.5994179942218793E-2</v>
      </c>
      <c r="F236" s="32">
        <v>2.0767195396721651E-2</v>
      </c>
      <c r="G236" s="32">
        <v>2.5540210851224449E-2</v>
      </c>
      <c r="H236" s="32">
        <v>3.0313226305727355E-2</v>
      </c>
      <c r="I236" s="32">
        <v>3.5086241760230209E-2</v>
      </c>
      <c r="J236" s="32">
        <v>3.985925721473306E-2</v>
      </c>
      <c r="K236" s="32">
        <v>4.4632272669235903E-2</v>
      </c>
      <c r="L236" s="32">
        <v>4.9405288123738782E-2</v>
      </c>
      <c r="M236" s="32">
        <v>5.4178303578241618E-2</v>
      </c>
      <c r="N236" s="32">
        <v>5.8951319032744469E-2</v>
      </c>
      <c r="O236" s="32">
        <v>6.3724334487247306E-2</v>
      </c>
      <c r="P236" s="32">
        <v>6.8497349941750149E-2</v>
      </c>
      <c r="Q236" s="32">
        <v>7.3270365396253048E-2</v>
      </c>
      <c r="R236" s="32">
        <v>7.8043380850755961E-2</v>
      </c>
      <c r="S236" s="32">
        <v>8.4482499277300047E-2</v>
      </c>
      <c r="T236" s="32">
        <v>9.4028572365668472E-2</v>
      </c>
      <c r="U236" s="32">
        <v>0.10357464545403675</v>
      </c>
      <c r="V236" s="32">
        <v>0.14448933729170285</v>
      </c>
      <c r="W236" s="32">
        <v>0.1764293144028963</v>
      </c>
      <c r="X236" s="33">
        <v>0.20177651035785993</v>
      </c>
      <c r="Y236" s="32">
        <v>3.5086241760230209E-2</v>
      </c>
      <c r="Z236" s="33">
        <v>3.9369069135187992E-2</v>
      </c>
    </row>
    <row r="237" spans="2:26" x14ac:dyDescent="0.25">
      <c r="B237" s="30">
        <v>234</v>
      </c>
      <c r="C237" s="32">
        <v>1.178530716950074E-2</v>
      </c>
      <c r="D237" s="32">
        <v>1.5678567660911198E-2</v>
      </c>
      <c r="E237" s="32">
        <v>3.5263069113544467E-2</v>
      </c>
      <c r="F237" s="32">
        <v>5.4847570566177728E-2</v>
      </c>
      <c r="G237" s="32">
        <v>7.4432072018810858E-2</v>
      </c>
      <c r="H237" s="32">
        <v>9.4016573471444237E-2</v>
      </c>
      <c r="I237" s="32">
        <v>0.11360107492407752</v>
      </c>
      <c r="J237" s="32">
        <v>0.13318557637671072</v>
      </c>
      <c r="K237" s="32">
        <v>0.15277007782934401</v>
      </c>
      <c r="L237" s="32">
        <v>0.17235457928197731</v>
      </c>
      <c r="M237" s="32">
        <v>0.19193908073461052</v>
      </c>
      <c r="N237" s="32">
        <v>0.21152358218724385</v>
      </c>
      <c r="O237" s="32">
        <v>0.23110808363987706</v>
      </c>
      <c r="P237" s="32">
        <v>0.2506925850925103</v>
      </c>
      <c r="Q237" s="32">
        <v>0.27027708654514365</v>
      </c>
      <c r="R237" s="32">
        <v>0.28986158799777695</v>
      </c>
      <c r="S237" s="32">
        <v>0.3108172546453305</v>
      </c>
      <c r="T237" s="32">
        <v>0.33432987495419947</v>
      </c>
      <c r="U237" s="32">
        <v>0.35784249526306844</v>
      </c>
      <c r="V237" s="32">
        <v>0.37006722102271283</v>
      </c>
      <c r="W237" s="32">
        <v>0.35012102116724464</v>
      </c>
      <c r="X237" s="33">
        <v>0.33457959282398009</v>
      </c>
      <c r="Y237" s="32">
        <v>0.11360107492407752</v>
      </c>
      <c r="Z237" s="33">
        <v>0.31682935217618957</v>
      </c>
    </row>
    <row r="238" spans="2:26" x14ac:dyDescent="0.25">
      <c r="B238" s="30">
        <v>235</v>
      </c>
      <c r="C238" s="32">
        <v>1.6387483812547479E-2</v>
      </c>
      <c r="D238" s="32">
        <v>1.6108553583799676E-2</v>
      </c>
      <c r="E238" s="32">
        <v>1.4952224913957446E-2</v>
      </c>
      <c r="F238" s="32">
        <v>1.3795896244115209E-2</v>
      </c>
      <c r="G238" s="32">
        <v>1.2639567574273021E-2</v>
      </c>
      <c r="H238" s="32">
        <v>1.1483238904430742E-2</v>
      </c>
      <c r="I238" s="32">
        <v>1.0326910234588508E-2</v>
      </c>
      <c r="J238" s="32">
        <v>9.1705815647462816E-3</v>
      </c>
      <c r="K238" s="32">
        <v>8.0142528949040583E-3</v>
      </c>
      <c r="L238" s="32">
        <v>6.8579242250617926E-3</v>
      </c>
      <c r="M238" s="32">
        <v>5.7015955552195807E-3</v>
      </c>
      <c r="N238" s="32">
        <v>4.5452668853773557E-3</v>
      </c>
      <c r="O238" s="32">
        <v>3.3889382155351455E-3</v>
      </c>
      <c r="P238" s="32">
        <v>2.2326095456929257E-3</v>
      </c>
      <c r="Q238" s="32">
        <v>1.0762808758506093E-3</v>
      </c>
      <c r="R238" s="32">
        <v>-8.0047793991641289E-5</v>
      </c>
      <c r="S238" s="32">
        <v>-2.2594390229230296E-3</v>
      </c>
      <c r="T238" s="32">
        <v>-6.3466408977988047E-3</v>
      </c>
      <c r="U238" s="32">
        <v>-1.0433842772674336E-2</v>
      </c>
      <c r="V238" s="32">
        <v>-7.557014258663567E-3</v>
      </c>
      <c r="W238" s="32">
        <v>1.4806522107943601E-3</v>
      </c>
      <c r="X238" s="33">
        <v>4.5754967927900125E-3</v>
      </c>
      <c r="Y238" s="32">
        <v>1.0326910234588508E-2</v>
      </c>
      <c r="Z238" s="33">
        <v>9.7110663449766349E-2</v>
      </c>
    </row>
    <row r="239" spans="2:26" x14ac:dyDescent="0.25">
      <c r="B239" s="30">
        <v>236</v>
      </c>
      <c r="C239" s="32">
        <v>1.3856703337238626E-2</v>
      </c>
      <c r="D239" s="32">
        <v>1.5256349750427479E-2</v>
      </c>
      <c r="E239" s="32">
        <v>2.2339356934685133E-2</v>
      </c>
      <c r="F239" s="32">
        <v>2.9422364118942779E-2</v>
      </c>
      <c r="G239" s="32">
        <v>3.6505371303200237E-2</v>
      </c>
      <c r="H239" s="32">
        <v>4.358837848745805E-2</v>
      </c>
      <c r="I239" s="32">
        <v>5.0671385671715724E-2</v>
      </c>
      <c r="J239" s="32">
        <v>5.7754392855973342E-2</v>
      </c>
      <c r="K239" s="32">
        <v>6.4837400040230989E-2</v>
      </c>
      <c r="L239" s="32">
        <v>7.1920407224488683E-2</v>
      </c>
      <c r="M239" s="32">
        <v>7.9003414408746281E-2</v>
      </c>
      <c r="N239" s="32">
        <v>8.6086421593003948E-2</v>
      </c>
      <c r="O239" s="32">
        <v>9.3169428777261518E-2</v>
      </c>
      <c r="P239" s="32">
        <v>0.1002524359615192</v>
      </c>
      <c r="Q239" s="32">
        <v>0.10733544314577698</v>
      </c>
      <c r="R239" s="32">
        <v>0.11441845033003464</v>
      </c>
      <c r="S239" s="32">
        <v>0.12567880587571259</v>
      </c>
      <c r="T239" s="32">
        <v>0.14472909528704911</v>
      </c>
      <c r="U239" s="32">
        <v>0.16377938469838529</v>
      </c>
      <c r="V239" s="32">
        <v>0.14142456423743591</v>
      </c>
      <c r="W239" s="32">
        <v>8.9337419571383442E-2</v>
      </c>
      <c r="X239" s="33">
        <v>5.0246244549750019E-2</v>
      </c>
      <c r="Y239" s="32">
        <v>5.0671385671715724E-2</v>
      </c>
      <c r="Z239" s="33">
        <v>9.0771876370906557E-2</v>
      </c>
    </row>
    <row r="240" spans="2:26" x14ac:dyDescent="0.25">
      <c r="B240" s="30">
        <v>237</v>
      </c>
      <c r="C240" s="32">
        <v>1.1887087472238444E-2</v>
      </c>
      <c r="D240" s="32">
        <v>1.123718978982039E-2</v>
      </c>
      <c r="E240" s="32">
        <v>8.1445704782889886E-3</v>
      </c>
      <c r="F240" s="32">
        <v>5.0519511667575824E-3</v>
      </c>
      <c r="G240" s="32">
        <v>1.9593318552261832E-3</v>
      </c>
      <c r="H240" s="32">
        <v>-1.1332874563052121E-3</v>
      </c>
      <c r="I240" s="32">
        <v>-4.2259067678366118E-3</v>
      </c>
      <c r="J240" s="32">
        <v>-7.3185260793680058E-3</v>
      </c>
      <c r="K240" s="32">
        <v>-1.0411145390899405E-2</v>
      </c>
      <c r="L240" s="32">
        <v>-1.350376470243082E-2</v>
      </c>
      <c r="M240" s="32">
        <v>-1.6596384013962205E-2</v>
      </c>
      <c r="N240" s="32">
        <v>-1.9689003325493608E-2</v>
      </c>
      <c r="O240" s="32">
        <v>-2.2781622637024997E-2</v>
      </c>
      <c r="P240" s="32">
        <v>-2.5874241948556378E-2</v>
      </c>
      <c r="Q240" s="32">
        <v>-2.8966861260087805E-2</v>
      </c>
      <c r="R240" s="32">
        <v>-3.2059480571619219E-2</v>
      </c>
      <c r="S240" s="32">
        <v>-3.4551121961659978E-2</v>
      </c>
      <c r="T240" s="32">
        <v>-3.5922057617324116E-2</v>
      </c>
      <c r="U240" s="32">
        <v>-3.7292993272988205E-2</v>
      </c>
      <c r="V240" s="32">
        <v>-3.8041365750850757E-2</v>
      </c>
      <c r="W240" s="32">
        <v>-3.691801404453908E-2</v>
      </c>
      <c r="X240" s="33">
        <v>-3.8808339953422033E-2</v>
      </c>
      <c r="Y240" s="32">
        <v>-4.2259067678366118E-3</v>
      </c>
      <c r="Z240" s="33">
        <v>-4.6244721019267646E-2</v>
      </c>
    </row>
    <row r="241" spans="2:26" x14ac:dyDescent="0.25">
      <c r="B241" s="30">
        <v>238</v>
      </c>
      <c r="C241" s="32">
        <v>1.4653482939587176E-2</v>
      </c>
      <c r="D241" s="32">
        <v>1.4971221503809563E-2</v>
      </c>
      <c r="E241" s="32">
        <v>1.6311676950509568E-2</v>
      </c>
      <c r="F241" s="32">
        <v>1.7652132397209572E-2</v>
      </c>
      <c r="G241" s="32">
        <v>1.8992587843909579E-2</v>
      </c>
      <c r="H241" s="32">
        <v>2.0333043290609573E-2</v>
      </c>
      <c r="I241" s="32">
        <v>2.167349873730957E-2</v>
      </c>
      <c r="J241" s="32">
        <v>2.3013954184009575E-2</v>
      </c>
      <c r="K241" s="32">
        <v>2.4354409630709568E-2</v>
      </c>
      <c r="L241" s="32">
        <v>2.5694865077409576E-2</v>
      </c>
      <c r="M241" s="32">
        <v>2.7035320524109573E-2</v>
      </c>
      <c r="N241" s="32">
        <v>2.8375775970809584E-2</v>
      </c>
      <c r="O241" s="32">
        <v>2.9716231417509564E-2</v>
      </c>
      <c r="P241" s="32">
        <v>3.1056686864209565E-2</v>
      </c>
      <c r="Q241" s="32">
        <v>3.239714231090958E-2</v>
      </c>
      <c r="R241" s="32">
        <v>3.3737597757609608E-2</v>
      </c>
      <c r="S241" s="32">
        <v>3.5293998136475407E-2</v>
      </c>
      <c r="T241" s="32">
        <v>3.72530933817143E-2</v>
      </c>
      <c r="U241" s="32">
        <v>3.9212188626953214E-2</v>
      </c>
      <c r="V241" s="32">
        <v>8.0837353640656709E-2</v>
      </c>
      <c r="W241" s="32">
        <v>0.12439776343596416</v>
      </c>
      <c r="X241" s="33">
        <v>0.15872037994862009</v>
      </c>
      <c r="Y241" s="32">
        <v>2.167349873730957E-2</v>
      </c>
      <c r="Z241" s="33">
        <v>9.758968809843041E-2</v>
      </c>
    </row>
    <row r="242" spans="2:26" x14ac:dyDescent="0.25">
      <c r="B242" s="30">
        <v>239</v>
      </c>
      <c r="C242" s="32">
        <v>1.5032395000329383E-2</v>
      </c>
      <c r="D242" s="32">
        <v>1.8884015733519048E-2</v>
      </c>
      <c r="E242" s="32">
        <v>3.8072904161500096E-2</v>
      </c>
      <c r="F242" s="32">
        <v>5.7261792589481122E-2</v>
      </c>
      <c r="G242" s="32">
        <v>7.6450681017462316E-2</v>
      </c>
      <c r="H242" s="32">
        <v>9.563956944544319E-2</v>
      </c>
      <c r="I242" s="32">
        <v>0.11482845787342423</v>
      </c>
      <c r="J242" s="32">
        <v>0.13401734630140524</v>
      </c>
      <c r="K242" s="32">
        <v>0.15320623472938633</v>
      </c>
      <c r="L242" s="32">
        <v>0.17239512315736732</v>
      </c>
      <c r="M242" s="32">
        <v>0.1915840115853483</v>
      </c>
      <c r="N242" s="32">
        <v>0.21077290001332943</v>
      </c>
      <c r="O242" s="32">
        <v>0.22996178844131049</v>
      </c>
      <c r="P242" s="32">
        <v>0.24915067686929143</v>
      </c>
      <c r="Q242" s="32">
        <v>0.26833956529727243</v>
      </c>
      <c r="R242" s="32">
        <v>0.28752845372525343</v>
      </c>
      <c r="S242" s="32">
        <v>0.29972144843689136</v>
      </c>
      <c r="T242" s="32">
        <v>0.29886847602622851</v>
      </c>
      <c r="U242" s="32">
        <v>0.29801550361556639</v>
      </c>
      <c r="V242" s="32">
        <v>0.32568414601565537</v>
      </c>
      <c r="W242" s="32">
        <v>0.35771537031071377</v>
      </c>
      <c r="X242" s="33">
        <v>0.38444948780536992</v>
      </c>
      <c r="Y242" s="32">
        <v>0.11482845787342423</v>
      </c>
      <c r="Z242" s="33">
        <v>0.28425898412466399</v>
      </c>
    </row>
    <row r="243" spans="2:26" x14ac:dyDescent="0.25">
      <c r="B243" s="30">
        <v>240</v>
      </c>
      <c r="C243" s="32">
        <v>1.3171612393762931E-2</v>
      </c>
      <c r="D243" s="32">
        <v>1.5016147536959684E-2</v>
      </c>
      <c r="E243" s="32">
        <v>2.508995110125025E-2</v>
      </c>
      <c r="F243" s="32">
        <v>3.5163754665540795E-2</v>
      </c>
      <c r="G243" s="32">
        <v>4.5237558229831339E-2</v>
      </c>
      <c r="H243" s="32">
        <v>5.5311361794121917E-2</v>
      </c>
      <c r="I243" s="32">
        <v>6.5385165358412489E-2</v>
      </c>
      <c r="J243" s="32">
        <v>7.5458968922703026E-2</v>
      </c>
      <c r="K243" s="32">
        <v>8.5532772486993647E-2</v>
      </c>
      <c r="L243" s="32">
        <v>9.5606576051284142E-2</v>
      </c>
      <c r="M243" s="32">
        <v>0.10568037961557472</v>
      </c>
      <c r="N243" s="32">
        <v>0.11575418317986534</v>
      </c>
      <c r="O243" s="32">
        <v>0.12582798674415593</v>
      </c>
      <c r="P243" s="32">
        <v>0.13590179030844651</v>
      </c>
      <c r="Q243" s="32">
        <v>0.14597559387273693</v>
      </c>
      <c r="R243" s="32">
        <v>0.1560493974370275</v>
      </c>
      <c r="S243" s="32">
        <v>0.1649469245302988</v>
      </c>
      <c r="T243" s="32">
        <v>0.17165092713765578</v>
      </c>
      <c r="U243" s="32">
        <v>0.17835492974501321</v>
      </c>
      <c r="V243" s="32">
        <v>0.1452882766489072</v>
      </c>
      <c r="W243" s="32">
        <v>9.8894037038762955E-2</v>
      </c>
      <c r="X243" s="33">
        <v>5.4302102208140024E-2</v>
      </c>
      <c r="Y243" s="32">
        <v>6.5385165358412489E-2</v>
      </c>
      <c r="Z243" s="33">
        <v>0.15583219388723307</v>
      </c>
    </row>
    <row r="244" spans="2:26" x14ac:dyDescent="0.25">
      <c r="B244" s="30">
        <v>241</v>
      </c>
      <c r="C244" s="32">
        <v>1.1852308618096699E-2</v>
      </c>
      <c r="D244" s="32">
        <v>1.4112582475994671E-2</v>
      </c>
      <c r="E244" s="32">
        <v>2.5711947526782401E-2</v>
      </c>
      <c r="F244" s="32">
        <v>3.7311312577570123E-2</v>
      </c>
      <c r="G244" s="32">
        <v>4.8910677628357761E-2</v>
      </c>
      <c r="H244" s="32">
        <v>6.0510042679145559E-2</v>
      </c>
      <c r="I244" s="32">
        <v>7.2109407729933295E-2</v>
      </c>
      <c r="J244" s="32">
        <v>8.3708772780721002E-2</v>
      </c>
      <c r="K244" s="32">
        <v>9.5308137831508752E-2</v>
      </c>
      <c r="L244" s="32">
        <v>0.10690750288229646</v>
      </c>
      <c r="M244" s="32">
        <v>0.11850686793308418</v>
      </c>
      <c r="N244" s="32">
        <v>0.13010623298387192</v>
      </c>
      <c r="O244" s="32">
        <v>0.14170559803465962</v>
      </c>
      <c r="P244" s="32">
        <v>0.15330496308544736</v>
      </c>
      <c r="Q244" s="32">
        <v>0.16490432813623512</v>
      </c>
      <c r="R244" s="32">
        <v>0.17650369318702286</v>
      </c>
      <c r="S244" s="32">
        <v>0.18937543734979187</v>
      </c>
      <c r="T244" s="32">
        <v>0.20461991854017386</v>
      </c>
      <c r="U244" s="32">
        <v>0.21986439973055594</v>
      </c>
      <c r="V244" s="32">
        <v>0.23795556309242763</v>
      </c>
      <c r="W244" s="32">
        <v>0.23634408881714494</v>
      </c>
      <c r="X244" s="33">
        <v>0.23073053944111011</v>
      </c>
      <c r="Y244" s="32">
        <v>7.2109407729933295E-2</v>
      </c>
      <c r="Z244" s="33">
        <v>0.28474743226766552</v>
      </c>
    </row>
    <row r="245" spans="2:26" x14ac:dyDescent="0.25">
      <c r="B245" s="30">
        <v>242</v>
      </c>
      <c r="C245" s="32">
        <v>1.0086950673111043E-2</v>
      </c>
      <c r="D245" s="32">
        <v>9.5958530508606626E-3</v>
      </c>
      <c r="E245" s="32">
        <v>6.8244749270340551E-3</v>
      </c>
      <c r="F245" s="32">
        <v>4.053096803207451E-3</v>
      </c>
      <c r="G245" s="32">
        <v>1.2817186793807986E-3</v>
      </c>
      <c r="H245" s="32">
        <v>-1.4896594444457722E-3</v>
      </c>
      <c r="I245" s="32">
        <v>-4.2610375682723776E-3</v>
      </c>
      <c r="J245" s="32">
        <v>-7.0324156920989955E-3</v>
      </c>
      <c r="K245" s="32">
        <v>-9.8037938159256238E-3</v>
      </c>
      <c r="L245" s="32">
        <v>-1.2575171939752187E-2</v>
      </c>
      <c r="M245" s="32">
        <v>-1.5346550063578823E-2</v>
      </c>
      <c r="N245" s="32">
        <v>-1.8117928187405451E-2</v>
      </c>
      <c r="O245" s="32">
        <v>-2.0889306311232092E-2</v>
      </c>
      <c r="P245" s="32">
        <v>-2.3660684435058719E-2</v>
      </c>
      <c r="Q245" s="32">
        <v>-2.6432062558885222E-2</v>
      </c>
      <c r="R245" s="32">
        <v>-2.9203440682711822E-2</v>
      </c>
      <c r="S245" s="32">
        <v>-3.0799886076958879E-2</v>
      </c>
      <c r="T245" s="32">
        <v>-3.0205312799037948E-2</v>
      </c>
      <c r="U245" s="32">
        <v>-2.9610739521117289E-2</v>
      </c>
      <c r="V245" s="32">
        <v>-5.0232373476145287E-2</v>
      </c>
      <c r="W245" s="32">
        <v>-7.4046730997368609E-2</v>
      </c>
      <c r="X245" s="33">
        <v>-8.6567574858664953E-2</v>
      </c>
      <c r="Y245" s="32">
        <v>-4.2610375682723776E-3</v>
      </c>
      <c r="Z245" s="33">
        <v>-8.9042563641071479E-2</v>
      </c>
    </row>
    <row r="246" spans="2:26" x14ac:dyDescent="0.25">
      <c r="B246" s="30">
        <v>243</v>
      </c>
      <c r="C246" s="32">
        <v>1.3768650861181123E-2</v>
      </c>
      <c r="D246" s="32">
        <v>1.3613033965012143E-2</v>
      </c>
      <c r="E246" s="32">
        <v>1.2716951688461844E-2</v>
      </c>
      <c r="F246" s="32">
        <v>1.1820869411911544E-2</v>
      </c>
      <c r="G246" s="32">
        <v>1.0924787135361156E-2</v>
      </c>
      <c r="H246" s="32">
        <v>1.0028704858810933E-2</v>
      </c>
      <c r="I246" s="32">
        <v>9.1326225822606338E-3</v>
      </c>
      <c r="J246" s="32">
        <v>8.2365403057103308E-3</v>
      </c>
      <c r="K246" s="32">
        <v>7.3404580291600175E-3</v>
      </c>
      <c r="L246" s="32">
        <v>6.4443757526097319E-3</v>
      </c>
      <c r="M246" s="32">
        <v>5.5482934760594273E-3</v>
      </c>
      <c r="N246" s="32">
        <v>4.6522111995091157E-3</v>
      </c>
      <c r="O246" s="32">
        <v>3.7561289229587798E-3</v>
      </c>
      <c r="P246" s="32">
        <v>2.8600466464084942E-3</v>
      </c>
      <c r="Q246" s="32">
        <v>1.9639643698582607E-3</v>
      </c>
      <c r="R246" s="32">
        <v>1.067882093307982E-3</v>
      </c>
      <c r="S246" s="32">
        <v>3.1576184811331551E-3</v>
      </c>
      <c r="T246" s="32">
        <v>1.0815319979348474E-2</v>
      </c>
      <c r="U246" s="32">
        <v>1.8473021477563578E-2</v>
      </c>
      <c r="V246" s="32">
        <v>4.6040138857650049E-2</v>
      </c>
      <c r="W246" s="32">
        <v>6.5810669179875103E-2</v>
      </c>
      <c r="X246" s="33">
        <v>8.0398207783699993E-2</v>
      </c>
      <c r="Y246" s="32">
        <v>9.1326225822606338E-3</v>
      </c>
      <c r="Z246" s="33">
        <v>2.9173885381223154E-2</v>
      </c>
    </row>
    <row r="247" spans="2:26" x14ac:dyDescent="0.25">
      <c r="B247" s="30">
        <v>244</v>
      </c>
      <c r="C247" s="32">
        <v>1.7634945779108187E-2</v>
      </c>
      <c r="D247" s="32">
        <v>1.9116649875106077E-2</v>
      </c>
      <c r="E247" s="32">
        <v>2.6597556011541627E-2</v>
      </c>
      <c r="F247" s="32">
        <v>3.4078462147977169E-2</v>
      </c>
      <c r="G247" s="32">
        <v>4.1559368284412722E-2</v>
      </c>
      <c r="H247" s="32">
        <v>4.9040274420848268E-2</v>
      </c>
      <c r="I247" s="32">
        <v>5.6521180557283807E-2</v>
      </c>
      <c r="J247" s="32">
        <v>6.4002086693719346E-2</v>
      </c>
      <c r="K247" s="32">
        <v>7.1482992830154884E-2</v>
      </c>
      <c r="L247" s="32">
        <v>7.8963898966590437E-2</v>
      </c>
      <c r="M247" s="32">
        <v>8.6444805103025962E-2</v>
      </c>
      <c r="N247" s="32">
        <v>9.3925711239461543E-2</v>
      </c>
      <c r="O247" s="32">
        <v>0.10140661737589708</v>
      </c>
      <c r="P247" s="32">
        <v>0.10888752351233263</v>
      </c>
      <c r="Q247" s="32">
        <v>0.11636842964876815</v>
      </c>
      <c r="R247" s="32">
        <v>0.12384933578520371</v>
      </c>
      <c r="S247" s="32">
        <v>0.13018826327624203</v>
      </c>
      <c r="T247" s="32">
        <v>0.13439762498679719</v>
      </c>
      <c r="U247" s="32">
        <v>0.13860698669735258</v>
      </c>
      <c r="V247" s="32">
        <v>0.14782526180470251</v>
      </c>
      <c r="W247" s="32">
        <v>0.15208318805396792</v>
      </c>
      <c r="X247" s="33">
        <v>0.15467286694049998</v>
      </c>
      <c r="Y247" s="32">
        <v>5.6521180557283807E-2</v>
      </c>
      <c r="Z247" s="33">
        <v>0.1220311270117755</v>
      </c>
    </row>
    <row r="248" spans="2:26" x14ac:dyDescent="0.25">
      <c r="B248" s="30">
        <v>245</v>
      </c>
      <c r="C248" s="32">
        <v>1.1270336918910778E-2</v>
      </c>
      <c r="D248" s="32">
        <v>1.1253625140872817E-2</v>
      </c>
      <c r="E248" s="32">
        <v>1.0772786740107858E-2</v>
      </c>
      <c r="F248" s="32">
        <v>1.0291948339342898E-2</v>
      </c>
      <c r="G248" s="32">
        <v>9.8111099385778805E-3</v>
      </c>
      <c r="H248" s="32">
        <v>9.3302715378129602E-3</v>
      </c>
      <c r="I248" s="32">
        <v>8.8494331370480052E-3</v>
      </c>
      <c r="J248" s="32">
        <v>8.3685947362830276E-3</v>
      </c>
      <c r="K248" s="32">
        <v>7.8877563355180466E-3</v>
      </c>
      <c r="L248" s="32">
        <v>7.4069179347531341E-3</v>
      </c>
      <c r="M248" s="32">
        <v>6.9260795339881349E-3</v>
      </c>
      <c r="N248" s="32">
        <v>6.4452411332231556E-3</v>
      </c>
      <c r="O248" s="32">
        <v>5.9644027324581477E-3</v>
      </c>
      <c r="P248" s="32">
        <v>5.4835643316931623E-3</v>
      </c>
      <c r="Q248" s="32">
        <v>5.0027259309283244E-3</v>
      </c>
      <c r="R248" s="32">
        <v>4.5218875301633798E-3</v>
      </c>
      <c r="S248" s="32">
        <v>5.2774027931414939E-3</v>
      </c>
      <c r="T248" s="32">
        <v>8.3384747015914154E-3</v>
      </c>
      <c r="U248" s="32">
        <v>1.1399546610041042E-2</v>
      </c>
      <c r="V248" s="32">
        <v>-1.1854094390241418E-3</v>
      </c>
      <c r="W248" s="32">
        <v>-1.957009143264142E-2</v>
      </c>
      <c r="X248" s="33">
        <v>-2.6988381266593975E-2</v>
      </c>
      <c r="Y248" s="32">
        <v>8.8494331370480052E-3</v>
      </c>
      <c r="Z248" s="33">
        <v>1.0112561380862969E-2</v>
      </c>
    </row>
    <row r="249" spans="2:26" x14ac:dyDescent="0.25">
      <c r="B249" s="30">
        <v>246</v>
      </c>
      <c r="C249" s="32">
        <v>1.787856020740116E-2</v>
      </c>
      <c r="D249" s="32">
        <v>1.9152111609222245E-2</v>
      </c>
      <c r="E249" s="32">
        <v>2.5618053329772943E-2</v>
      </c>
      <c r="F249" s="32">
        <v>3.2083995050323624E-2</v>
      </c>
      <c r="G249" s="32">
        <v>3.854993677087442E-2</v>
      </c>
      <c r="H249" s="32">
        <v>4.5015878491425007E-2</v>
      </c>
      <c r="I249" s="32">
        <v>5.1481820211975698E-2</v>
      </c>
      <c r="J249" s="32">
        <v>5.7947761932526376E-2</v>
      </c>
      <c r="K249" s="32">
        <v>6.4413703653077081E-2</v>
      </c>
      <c r="L249" s="32">
        <v>7.0879645373627745E-2</v>
      </c>
      <c r="M249" s="32">
        <v>7.7345587094178436E-2</v>
      </c>
      <c r="N249" s="32">
        <v>8.3811528814729169E-2</v>
      </c>
      <c r="O249" s="32">
        <v>9.0277470535279875E-2</v>
      </c>
      <c r="P249" s="32">
        <v>9.6743412255830566E-2</v>
      </c>
      <c r="Q249" s="32">
        <v>0.10320935397638113</v>
      </c>
      <c r="R249" s="32">
        <v>0.10967529569693182</v>
      </c>
      <c r="S249" s="32">
        <v>0.1124768290910812</v>
      </c>
      <c r="T249" s="32">
        <v>0.10844496099469073</v>
      </c>
      <c r="U249" s="32">
        <v>0.10441309289830072</v>
      </c>
      <c r="V249" s="32">
        <v>0.12336829194408425</v>
      </c>
      <c r="W249" s="32">
        <v>0.15023298029190416</v>
      </c>
      <c r="X249" s="33">
        <v>0.16917646515369</v>
      </c>
      <c r="Y249" s="32">
        <v>5.1481820211975698E-2</v>
      </c>
      <c r="Z249" s="33">
        <v>8.6127857959272025E-2</v>
      </c>
    </row>
    <row r="250" spans="2:26" x14ac:dyDescent="0.25">
      <c r="B250" s="30">
        <v>247</v>
      </c>
      <c r="C250" s="32">
        <v>2.2766949539902891E-2</v>
      </c>
      <c r="D250" s="32">
        <v>2.6506124639997946E-2</v>
      </c>
      <c r="E250" s="32">
        <v>4.4532511964162677E-2</v>
      </c>
      <c r="F250" s="32">
        <v>6.2558899288327405E-2</v>
      </c>
      <c r="G250" s="32">
        <v>8.0585286612492021E-2</v>
      </c>
      <c r="H250" s="32">
        <v>9.8611673936656805E-2</v>
      </c>
      <c r="I250" s="32">
        <v>0.11663806126082153</v>
      </c>
      <c r="J250" s="32">
        <v>0.13466444858498622</v>
      </c>
      <c r="K250" s="32">
        <v>0.15269083590915092</v>
      </c>
      <c r="L250" s="32">
        <v>0.1707172232333157</v>
      </c>
      <c r="M250" s="32">
        <v>0.18874361055748037</v>
      </c>
      <c r="N250" s="32">
        <v>0.20676999788164507</v>
      </c>
      <c r="O250" s="32">
        <v>0.22479638520580975</v>
      </c>
      <c r="P250" s="32">
        <v>0.24282277252997442</v>
      </c>
      <c r="Q250" s="32">
        <v>0.26084915985413926</v>
      </c>
      <c r="R250" s="32">
        <v>0.2788755471783041</v>
      </c>
      <c r="S250" s="32">
        <v>0.29841761527259197</v>
      </c>
      <c r="T250" s="32">
        <v>0.32078613017934954</v>
      </c>
      <c r="U250" s="32">
        <v>0.34315464508610705</v>
      </c>
      <c r="V250" s="32">
        <v>0.42723124712218946</v>
      </c>
      <c r="W250" s="32">
        <v>0.48893736804181914</v>
      </c>
      <c r="X250" s="33">
        <v>0.5425062237978</v>
      </c>
      <c r="Y250" s="32">
        <v>0.11663806126082153</v>
      </c>
      <c r="Z250" s="33">
        <v>0.33340770462751412</v>
      </c>
    </row>
    <row r="251" spans="2:26" x14ac:dyDescent="0.25">
      <c r="B251" s="30">
        <v>248</v>
      </c>
      <c r="C251" s="32">
        <v>1.4793142028713756E-2</v>
      </c>
      <c r="D251" s="32">
        <v>1.5403208042419016E-2</v>
      </c>
      <c r="E251" s="32">
        <v>1.8437463070839391E-2</v>
      </c>
      <c r="F251" s="32">
        <v>2.1471718099259761E-2</v>
      </c>
      <c r="G251" s="32">
        <v>2.4505973127680367E-2</v>
      </c>
      <c r="H251" s="32">
        <v>2.7540228156100507E-2</v>
      </c>
      <c r="I251" s="32">
        <v>3.0574483184520874E-2</v>
      </c>
      <c r="J251" s="32">
        <v>3.3608738212941247E-2</v>
      </c>
      <c r="K251" s="32">
        <v>3.6642993241361645E-2</v>
      </c>
      <c r="L251" s="32">
        <v>3.967724826978198E-2</v>
      </c>
      <c r="M251" s="32">
        <v>4.271150329820235E-2</v>
      </c>
      <c r="N251" s="32">
        <v>4.574575832662274E-2</v>
      </c>
      <c r="O251" s="32">
        <v>4.8780013355043186E-2</v>
      </c>
      <c r="P251" s="32">
        <v>5.1814268383463508E-2</v>
      </c>
      <c r="Q251" s="32">
        <v>5.4848523411883711E-2</v>
      </c>
      <c r="R251" s="32">
        <v>5.7882778440304053E-2</v>
      </c>
      <c r="S251" s="32">
        <v>5.3049022095164391E-2</v>
      </c>
      <c r="T251" s="32">
        <v>3.3542970563840688E-2</v>
      </c>
      <c r="U251" s="32">
        <v>1.4036919032517678E-2</v>
      </c>
      <c r="V251" s="32">
        <v>-1.1003876572905384E-2</v>
      </c>
      <c r="W251" s="32">
        <v>-1.1049289123987685E-2</v>
      </c>
      <c r="X251" s="33">
        <v>-7.9641283750530034E-3</v>
      </c>
      <c r="Y251" s="32">
        <v>3.0574483184520874E-2</v>
      </c>
      <c r="Z251" s="33">
        <v>-5.8785347545146478E-2</v>
      </c>
    </row>
    <row r="252" spans="2:26" x14ac:dyDescent="0.25">
      <c r="B252" s="30">
        <v>249</v>
      </c>
      <c r="C252" s="32">
        <v>1.0533875478394255E-2</v>
      </c>
      <c r="D252" s="32">
        <v>1.2493438138875613E-2</v>
      </c>
      <c r="E252" s="32">
        <v>2.2157947609818224E-2</v>
      </c>
      <c r="F252" s="32">
        <v>3.1822457080760827E-2</v>
      </c>
      <c r="G252" s="32">
        <v>4.1486966551703378E-2</v>
      </c>
      <c r="H252" s="32">
        <v>5.1151476022646032E-2</v>
      </c>
      <c r="I252" s="32">
        <v>6.0815985493588638E-2</v>
      </c>
      <c r="J252" s="32">
        <v>7.048049496453121E-2</v>
      </c>
      <c r="K252" s="32">
        <v>8.0145004435473816E-2</v>
      </c>
      <c r="L252" s="32">
        <v>8.9809513906416463E-2</v>
      </c>
      <c r="M252" s="32">
        <v>9.9474023377359028E-2</v>
      </c>
      <c r="N252" s="32">
        <v>0.10913853284830163</v>
      </c>
      <c r="O252" s="32">
        <v>0.11880304231924421</v>
      </c>
      <c r="P252" s="32">
        <v>0.12846755179018679</v>
      </c>
      <c r="Q252" s="32">
        <v>0.13813206126112948</v>
      </c>
      <c r="R252" s="32">
        <v>0.14779657073207211</v>
      </c>
      <c r="S252" s="32">
        <v>0.15738374286207524</v>
      </c>
      <c r="T252" s="32">
        <v>0.16682669604763345</v>
      </c>
      <c r="U252" s="32">
        <v>0.17626964923319152</v>
      </c>
      <c r="V252" s="32">
        <v>0.15629752810782901</v>
      </c>
      <c r="W252" s="32">
        <v>0.12057686367014944</v>
      </c>
      <c r="X252" s="33">
        <v>9.7853547215460024E-2</v>
      </c>
      <c r="Y252" s="32">
        <v>6.0815985493588638E-2</v>
      </c>
      <c r="Z252" s="33">
        <v>0.16574273566007847</v>
      </c>
    </row>
    <row r="253" spans="2:26" x14ac:dyDescent="0.25">
      <c r="B253" s="30">
        <v>250</v>
      </c>
      <c r="C253" s="32">
        <v>1.2041044078358352E-2</v>
      </c>
      <c r="D253" s="32">
        <v>1.247144792584746E-2</v>
      </c>
      <c r="E253" s="32">
        <v>1.4995701852768736E-2</v>
      </c>
      <c r="F253" s="32">
        <v>1.7519955779690004E-2</v>
      </c>
      <c r="G253" s="32">
        <v>2.0044209706611353E-2</v>
      </c>
      <c r="H253" s="32">
        <v>2.2568463633532557E-2</v>
      </c>
      <c r="I253" s="32">
        <v>2.5092717560453833E-2</v>
      </c>
      <c r="J253" s="32">
        <v>2.761697148737511E-2</v>
      </c>
      <c r="K253" s="32">
        <v>3.014122541429641E-2</v>
      </c>
      <c r="L253" s="32">
        <v>3.2665479341217649E-2</v>
      </c>
      <c r="M253" s="32">
        <v>3.5189733268138935E-2</v>
      </c>
      <c r="N253" s="32">
        <v>3.7713987195060222E-2</v>
      </c>
      <c r="O253" s="32">
        <v>4.0238241121981544E-2</v>
      </c>
      <c r="P253" s="32">
        <v>4.2762495048902824E-2</v>
      </c>
      <c r="Q253" s="32">
        <v>4.5286748975823986E-2</v>
      </c>
      <c r="R253" s="32">
        <v>4.7811002902745245E-2</v>
      </c>
      <c r="S253" s="32">
        <v>4.7832013140802987E-2</v>
      </c>
      <c r="T253" s="32">
        <v>4.3184965774193125E-2</v>
      </c>
      <c r="U253" s="32">
        <v>3.8537918407583666E-2</v>
      </c>
      <c r="V253" s="32">
        <v>2.4650057812059152E-2</v>
      </c>
      <c r="W253" s="32">
        <v>1.5816479803766943E-2</v>
      </c>
      <c r="X253" s="33">
        <v>4.9964247942000384E-3</v>
      </c>
      <c r="Y253" s="32">
        <v>2.5092717560453833E-2</v>
      </c>
      <c r="Z253" s="33">
        <v>-1.2197966778277808E-2</v>
      </c>
    </row>
    <row r="254" spans="2:26" x14ac:dyDescent="0.25">
      <c r="B254" s="30">
        <v>251</v>
      </c>
      <c r="C254" s="32">
        <v>1.8149259450971372E-2</v>
      </c>
      <c r="D254" s="32">
        <v>2.069969893113293E-2</v>
      </c>
      <c r="E254" s="32">
        <v>3.3300675245391945E-2</v>
      </c>
      <c r="F254" s="32">
        <v>4.5901651559650959E-2</v>
      </c>
      <c r="G254" s="32">
        <v>5.8502627873909994E-2</v>
      </c>
      <c r="H254" s="32">
        <v>7.1103604188168967E-2</v>
      </c>
      <c r="I254" s="32">
        <v>8.3704580502427989E-2</v>
      </c>
      <c r="J254" s="32">
        <v>9.6305556816686982E-2</v>
      </c>
      <c r="K254" s="32">
        <v>0.108906533130946</v>
      </c>
      <c r="L254" s="32">
        <v>0.12150750944520503</v>
      </c>
      <c r="M254" s="32">
        <v>0.13410848575946402</v>
      </c>
      <c r="N254" s="32">
        <v>0.14670946207372307</v>
      </c>
      <c r="O254" s="32">
        <v>0.15931043838798206</v>
      </c>
      <c r="P254" s="32">
        <v>0.17191141470224106</v>
      </c>
      <c r="Q254" s="32">
        <v>0.18451239101650005</v>
      </c>
      <c r="R254" s="32">
        <v>0.19711336733075913</v>
      </c>
      <c r="S254" s="32">
        <v>0.20817111976575695</v>
      </c>
      <c r="T254" s="32">
        <v>0.21635106290182896</v>
      </c>
      <c r="U254" s="32">
        <v>0.22453100603790133</v>
      </c>
      <c r="V254" s="32">
        <v>0.2915243522974581</v>
      </c>
      <c r="W254" s="32">
        <v>0.35445728196865012</v>
      </c>
      <c r="X254" s="33">
        <v>0.40198493587971007</v>
      </c>
      <c r="Y254" s="32">
        <v>8.3704580502427989E-2</v>
      </c>
      <c r="Z254" s="33">
        <v>0.30606104592084643</v>
      </c>
    </row>
    <row r="255" spans="2:26" x14ac:dyDescent="0.25">
      <c r="B255" s="30">
        <v>252</v>
      </c>
      <c r="C255" s="32">
        <v>2.0245165450558756E-2</v>
      </c>
      <c r="D255" s="32">
        <v>2.1841826054901783E-2</v>
      </c>
      <c r="E255" s="32">
        <v>3.0142878761095396E-2</v>
      </c>
      <c r="F255" s="32">
        <v>3.8443931467288986E-2</v>
      </c>
      <c r="G255" s="32">
        <v>4.6744984173482475E-2</v>
      </c>
      <c r="H255" s="32">
        <v>5.5046036879676186E-2</v>
      </c>
      <c r="I255" s="32">
        <v>6.3347089585869792E-2</v>
      </c>
      <c r="J255" s="32">
        <v>7.1648142292063371E-2</v>
      </c>
      <c r="K255" s="32">
        <v>7.9949194998257006E-2</v>
      </c>
      <c r="L255" s="32">
        <v>8.8250247704450627E-2</v>
      </c>
      <c r="M255" s="32">
        <v>9.6551300410644192E-2</v>
      </c>
      <c r="N255" s="32">
        <v>0.1048523531168378</v>
      </c>
      <c r="O255" s="32">
        <v>0.11315340582303138</v>
      </c>
      <c r="P255" s="32">
        <v>0.12145445852922498</v>
      </c>
      <c r="Q255" s="32">
        <v>0.12975551123541865</v>
      </c>
      <c r="R255" s="32">
        <v>0.13805656394161228</v>
      </c>
      <c r="S255" s="32">
        <v>0.14826324139841868</v>
      </c>
      <c r="T255" s="32">
        <v>0.16202353456923491</v>
      </c>
      <c r="U255" s="32">
        <v>0.17578382774005108</v>
      </c>
      <c r="V255" s="32">
        <v>0.1502813607209447</v>
      </c>
      <c r="W255" s="32">
        <v>0.10223940118172192</v>
      </c>
      <c r="X255" s="33">
        <v>6.3340908169750021E-2</v>
      </c>
      <c r="Y255" s="32">
        <v>6.3347089585869792E-2</v>
      </c>
      <c r="Z255" s="33">
        <v>9.4256852662565588E-2</v>
      </c>
    </row>
    <row r="256" spans="2:26" x14ac:dyDescent="0.25">
      <c r="B256" s="30">
        <v>253</v>
      </c>
      <c r="C256" s="32">
        <v>1.1199368480746335E-2</v>
      </c>
      <c r="D256" s="32">
        <v>1.3124829373588756E-2</v>
      </c>
      <c r="E256" s="32">
        <v>2.2837938319419288E-2</v>
      </c>
      <c r="F256" s="32">
        <v>3.2551047265249808E-2</v>
      </c>
      <c r="G256" s="32">
        <v>4.2264156211080373E-2</v>
      </c>
      <c r="H256" s="32">
        <v>5.1977265156910854E-2</v>
      </c>
      <c r="I256" s="32">
        <v>6.1690374102741384E-2</v>
      </c>
      <c r="J256" s="32">
        <v>7.1403483048571886E-2</v>
      </c>
      <c r="K256" s="32">
        <v>8.1116591994402437E-2</v>
      </c>
      <c r="L256" s="32">
        <v>9.082970094023296E-2</v>
      </c>
      <c r="M256" s="32">
        <v>0.10054280988606347</v>
      </c>
      <c r="N256" s="32">
        <v>0.11025591883189402</v>
      </c>
      <c r="O256" s="32">
        <v>0.11996902777772454</v>
      </c>
      <c r="P256" s="32">
        <v>0.12968213672355508</v>
      </c>
      <c r="Q256" s="32">
        <v>0.13939524566938552</v>
      </c>
      <c r="R256" s="32">
        <v>0.14910835461521607</v>
      </c>
      <c r="S256" s="32">
        <v>0.15621987640679252</v>
      </c>
      <c r="T256" s="32">
        <v>0.15847994935475501</v>
      </c>
      <c r="U256" s="32">
        <v>0.16074002230271792</v>
      </c>
      <c r="V256" s="32">
        <v>0.16887614413418323</v>
      </c>
      <c r="W256" s="32">
        <v>0.174711207110991</v>
      </c>
      <c r="X256" s="33">
        <v>0.17880464184283995</v>
      </c>
      <c r="Y256" s="32">
        <v>6.1690374102741384E-2</v>
      </c>
      <c r="Z256" s="33">
        <v>0.13266341546773652</v>
      </c>
    </row>
    <row r="257" spans="2:26" x14ac:dyDescent="0.25">
      <c r="B257" s="30">
        <v>254</v>
      </c>
      <c r="C257" s="32">
        <v>1.4389313121165684E-2</v>
      </c>
      <c r="D257" s="32">
        <v>1.4083707830835668E-2</v>
      </c>
      <c r="E257" s="32">
        <v>1.2186009285133656E-2</v>
      </c>
      <c r="F257" s="32">
        <v>1.0288310739431657E-2</v>
      </c>
      <c r="G257" s="32">
        <v>8.3906121937296369E-3</v>
      </c>
      <c r="H257" s="32">
        <v>6.4929136480276371E-3</v>
      </c>
      <c r="I257" s="32">
        <v>4.595215102325619E-3</v>
      </c>
      <c r="J257" s="32">
        <v>2.6975165566236275E-3</v>
      </c>
      <c r="K257" s="32">
        <v>7.9981801092159413E-4</v>
      </c>
      <c r="L257" s="32">
        <v>-1.0978805347804091E-3</v>
      </c>
      <c r="M257" s="32">
        <v>-2.9955790804824076E-3</v>
      </c>
      <c r="N257" s="32">
        <v>-4.89327762618442E-3</v>
      </c>
      <c r="O257" s="32">
        <v>-6.7909761718864597E-3</v>
      </c>
      <c r="P257" s="32">
        <v>-8.6886747175884526E-3</v>
      </c>
      <c r="Q257" s="32">
        <v>-1.0586373263290446E-2</v>
      </c>
      <c r="R257" s="32">
        <v>-1.2484071808992411E-2</v>
      </c>
      <c r="S257" s="32">
        <v>-1.2471101691102179E-2</v>
      </c>
      <c r="T257" s="32">
        <v>-8.8951099525997005E-3</v>
      </c>
      <c r="U257" s="32">
        <v>-5.3191182140973139E-3</v>
      </c>
      <c r="V257" s="32">
        <v>7.7991659372058916E-2</v>
      </c>
      <c r="W257" s="32">
        <v>0.16566823170591208</v>
      </c>
      <c r="X257" s="33">
        <v>0.23211110222339992</v>
      </c>
      <c r="Y257" s="32">
        <v>4.595215102325619E-3</v>
      </c>
      <c r="Z257" s="33">
        <v>-2.0697607636447572E-3</v>
      </c>
    </row>
    <row r="258" spans="2:26" x14ac:dyDescent="0.25">
      <c r="B258" s="30">
        <v>255</v>
      </c>
      <c r="C258" s="32">
        <v>1.1360416305530795E-2</v>
      </c>
      <c r="D258" s="32">
        <v>1.4197297878458047E-2</v>
      </c>
      <c r="E258" s="32">
        <v>2.8700249087285735E-2</v>
      </c>
      <c r="F258" s="32">
        <v>4.3203200296113416E-2</v>
      </c>
      <c r="G258" s="32">
        <v>5.7706151504940968E-2</v>
      </c>
      <c r="H258" s="32">
        <v>7.2209102713768777E-2</v>
      </c>
      <c r="I258" s="32">
        <v>8.6712053922596469E-2</v>
      </c>
      <c r="J258" s="32">
        <v>0.10121500513142412</v>
      </c>
      <c r="K258" s="32">
        <v>0.11571795634025187</v>
      </c>
      <c r="L258" s="32">
        <v>0.13022090754907953</v>
      </c>
      <c r="M258" s="32">
        <v>0.14472385875790722</v>
      </c>
      <c r="N258" s="32">
        <v>0.15922680996673488</v>
      </c>
      <c r="O258" s="32">
        <v>0.17372976117556255</v>
      </c>
      <c r="P258" s="32">
        <v>0.18823271238439027</v>
      </c>
      <c r="Q258" s="32">
        <v>0.20273566359321799</v>
      </c>
      <c r="R258" s="32">
        <v>0.21723861480204573</v>
      </c>
      <c r="S258" s="32">
        <v>0.23327572216408765</v>
      </c>
      <c r="T258" s="32">
        <v>0.25217372929774223</v>
      </c>
      <c r="U258" s="32">
        <v>0.2710717364313967</v>
      </c>
      <c r="V258" s="32">
        <v>0.24178879119716296</v>
      </c>
      <c r="W258" s="32">
        <v>0.18220335912195557</v>
      </c>
      <c r="X258" s="33">
        <v>0.13554084885119999</v>
      </c>
      <c r="Y258" s="32">
        <v>8.6712053922596469E-2</v>
      </c>
      <c r="Z258" s="33">
        <v>0.22482918361425547</v>
      </c>
    </row>
    <row r="259" spans="2:26" x14ac:dyDescent="0.25">
      <c r="B259" s="30">
        <v>256</v>
      </c>
      <c r="C259" s="32">
        <v>1.0252721374865636E-2</v>
      </c>
      <c r="D259" s="32">
        <v>1.043399593648156E-2</v>
      </c>
      <c r="E259" s="32">
        <v>1.1050231526492564E-2</v>
      </c>
      <c r="F259" s="32">
        <v>1.1666467116503569E-2</v>
      </c>
      <c r="G259" s="32">
        <v>1.228270270651461E-2</v>
      </c>
      <c r="H259" s="32">
        <v>1.2898938296525567E-2</v>
      </c>
      <c r="I259" s="32">
        <v>1.3515173886536565E-2</v>
      </c>
      <c r="J259" s="32">
        <v>1.4131409476547566E-2</v>
      </c>
      <c r="K259" s="32">
        <v>1.4747645066558557E-2</v>
      </c>
      <c r="L259" s="32">
        <v>1.5363880656569573E-2</v>
      </c>
      <c r="M259" s="32">
        <v>1.5980116246580557E-2</v>
      </c>
      <c r="N259" s="32">
        <v>1.6596351836591562E-2</v>
      </c>
      <c r="O259" s="32">
        <v>1.7212587426602557E-2</v>
      </c>
      <c r="P259" s="32">
        <v>1.7828823016613541E-2</v>
      </c>
      <c r="Q259" s="32">
        <v>1.8445058606624549E-2</v>
      </c>
      <c r="R259" s="32">
        <v>1.9061294196635561E-2</v>
      </c>
      <c r="S259" s="32">
        <v>1.8477847437101742E-2</v>
      </c>
      <c r="T259" s="32">
        <v>1.5657228827343234E-2</v>
      </c>
      <c r="U259" s="32">
        <v>1.283661021758478E-2</v>
      </c>
      <c r="V259" s="32">
        <v>2.7917659642718237E-2</v>
      </c>
      <c r="W259" s="32">
        <v>4.8738957724273134E-2</v>
      </c>
      <c r="X259" s="33">
        <v>6.817329514027004E-2</v>
      </c>
      <c r="Y259" s="32">
        <v>1.3515173886536565E-2</v>
      </c>
      <c r="Z259" s="33">
        <v>2.1453450715541521E-2</v>
      </c>
    </row>
    <row r="260" spans="2:26" x14ac:dyDescent="0.25">
      <c r="B260" s="30">
        <v>257</v>
      </c>
      <c r="C260" s="32">
        <v>2.0077001959613823E-2</v>
      </c>
      <c r="D260" s="32">
        <v>2.0411272873500825E-2</v>
      </c>
      <c r="E260" s="32">
        <v>2.222781802642013E-2</v>
      </c>
      <c r="F260" s="32">
        <v>2.4044363179339435E-2</v>
      </c>
      <c r="G260" s="32">
        <v>2.5860908332258802E-2</v>
      </c>
      <c r="H260" s="32">
        <v>2.7677453485178041E-2</v>
      </c>
      <c r="I260" s="32">
        <v>2.9493998638097346E-2</v>
      </c>
      <c r="J260" s="32">
        <v>3.1310543791016651E-2</v>
      </c>
      <c r="K260" s="32">
        <v>3.312708894393597E-2</v>
      </c>
      <c r="L260" s="32">
        <v>3.4943634096855254E-2</v>
      </c>
      <c r="M260" s="32">
        <v>3.6760179249774559E-2</v>
      </c>
      <c r="N260" s="32">
        <v>3.8576724402693878E-2</v>
      </c>
      <c r="O260" s="32">
        <v>4.0393269555613204E-2</v>
      </c>
      <c r="P260" s="32">
        <v>4.2209814708532502E-2</v>
      </c>
      <c r="Q260" s="32">
        <v>4.4026359861451737E-2</v>
      </c>
      <c r="R260" s="32">
        <v>4.5842905014371028E-2</v>
      </c>
      <c r="S260" s="32">
        <v>4.5366804271465153E-2</v>
      </c>
      <c r="T260" s="32">
        <v>4.0615369426478518E-2</v>
      </c>
      <c r="U260" s="32">
        <v>3.5863934581492174E-2</v>
      </c>
      <c r="V260" s="32">
        <v>2.1085040735449045E-2</v>
      </c>
      <c r="W260" s="32">
        <v>1.1408142018682862E-2</v>
      </c>
      <c r="X260" s="33">
        <v>3.3001958131799736E-3</v>
      </c>
      <c r="Y260" s="32">
        <v>2.9493998638097346E-2</v>
      </c>
      <c r="Z260" s="33">
        <v>3.3172135150435079E-2</v>
      </c>
    </row>
    <row r="261" spans="2:26" x14ac:dyDescent="0.25">
      <c r="B261" s="30">
        <v>258</v>
      </c>
      <c r="C261" s="32">
        <v>1.8058283651558572E-2</v>
      </c>
      <c r="D261" s="32">
        <v>1.7198551531169084E-2</v>
      </c>
      <c r="E261" s="32">
        <v>1.2735396813726483E-2</v>
      </c>
      <c r="F261" s="32">
        <v>8.2722420962838741E-3</v>
      </c>
      <c r="G261" s="32">
        <v>3.8090873788411582E-3</v>
      </c>
      <c r="H261" s="32">
        <v>-6.5406733860135045E-4</v>
      </c>
      <c r="I261" s="32">
        <v>-5.117222056043951E-3</v>
      </c>
      <c r="J261" s="32">
        <v>-9.580376773486568E-3</v>
      </c>
      <c r="K261" s="32">
        <v>-1.4043531490929195E-2</v>
      </c>
      <c r="L261" s="32">
        <v>-1.8506686208371759E-2</v>
      </c>
      <c r="M261" s="32">
        <v>-2.2969840925814385E-2</v>
      </c>
      <c r="N261" s="32">
        <v>-2.7432995643257019E-2</v>
      </c>
      <c r="O261" s="32">
        <v>-3.189615036069967E-2</v>
      </c>
      <c r="P261" s="32">
        <v>-3.6359305078142272E-2</v>
      </c>
      <c r="Q261" s="32">
        <v>-4.0822459795584756E-2</v>
      </c>
      <c r="R261" s="32">
        <v>-4.5285614513027359E-2</v>
      </c>
      <c r="S261" s="32">
        <v>-4.6373085231702513E-2</v>
      </c>
      <c r="T261" s="32">
        <v>-4.116556859796569E-2</v>
      </c>
      <c r="U261" s="32">
        <v>-3.595805196422925E-2</v>
      </c>
      <c r="V261" s="32">
        <v>-5.2831231018217656E-2</v>
      </c>
      <c r="W261" s="32">
        <v>-7.9055286397072683E-2</v>
      </c>
      <c r="X261" s="33">
        <v>-9.6377188086509968E-2</v>
      </c>
      <c r="Y261" s="32">
        <v>-5.117222056043951E-3</v>
      </c>
      <c r="Z261" s="33">
        <v>-2.5877605283259702E-2</v>
      </c>
    </row>
    <row r="262" spans="2:26" x14ac:dyDescent="0.25">
      <c r="B262" s="30">
        <v>259</v>
      </c>
      <c r="C262" s="32">
        <v>1.0647048298937581E-2</v>
      </c>
      <c r="D262" s="32">
        <v>1.2619327772630506E-2</v>
      </c>
      <c r="E262" s="32">
        <v>2.2335029993904427E-2</v>
      </c>
      <c r="F262" s="32">
        <v>3.2050732215178346E-2</v>
      </c>
      <c r="G262" s="32">
        <v>4.1766434436452136E-2</v>
      </c>
      <c r="H262" s="32">
        <v>5.1482136657726163E-2</v>
      </c>
      <c r="I262" s="32">
        <v>6.1197838879000085E-2</v>
      </c>
      <c r="J262" s="32">
        <v>7.091354110027398E-2</v>
      </c>
      <c r="K262" s="32">
        <v>8.0629243321547889E-2</v>
      </c>
      <c r="L262" s="32">
        <v>9.0344945542821839E-2</v>
      </c>
      <c r="M262" s="32">
        <v>0.10006064776409572</v>
      </c>
      <c r="N262" s="32">
        <v>0.10977634998536964</v>
      </c>
      <c r="O262" s="32">
        <v>0.11949205220664352</v>
      </c>
      <c r="P262" s="32">
        <v>0.12920775442791743</v>
      </c>
      <c r="Q262" s="32">
        <v>0.13892345664919145</v>
      </c>
      <c r="R262" s="32">
        <v>0.14863915887046544</v>
      </c>
      <c r="S262" s="32">
        <v>0.16076482078861026</v>
      </c>
      <c r="T262" s="32">
        <v>0.17738458399620199</v>
      </c>
      <c r="U262" s="32">
        <v>0.19400434720379356</v>
      </c>
      <c r="V262" s="32">
        <v>0.20387518109710667</v>
      </c>
      <c r="W262" s="32">
        <v>0.19114597534947067</v>
      </c>
      <c r="X262" s="33">
        <v>0.18390119659901005</v>
      </c>
      <c r="Y262" s="32">
        <v>6.1197838879000085E-2</v>
      </c>
      <c r="Z262" s="33">
        <v>0.12679669717550401</v>
      </c>
    </row>
    <row r="263" spans="2:26" x14ac:dyDescent="0.25">
      <c r="B263" s="30">
        <v>260</v>
      </c>
      <c r="C263" s="32">
        <v>1.9482907550113081E-2</v>
      </c>
      <c r="D263" s="32">
        <v>2.2714910921938947E-2</v>
      </c>
      <c r="E263" s="32">
        <v>3.9050194944492106E-2</v>
      </c>
      <c r="F263" s="32">
        <v>5.5385478967045258E-2</v>
      </c>
      <c r="G263" s="32">
        <v>7.1720762989598341E-2</v>
      </c>
      <c r="H263" s="32">
        <v>8.805604701215157E-2</v>
      </c>
      <c r="I263" s="32">
        <v>0.10439133103470473</v>
      </c>
      <c r="J263" s="32">
        <v>0.12072661505725783</v>
      </c>
      <c r="K263" s="32">
        <v>0.13706189907981103</v>
      </c>
      <c r="L263" s="32">
        <v>0.15339718310236419</v>
      </c>
      <c r="M263" s="32">
        <v>0.16973246712491732</v>
      </c>
      <c r="N263" s="32">
        <v>0.18606775114747051</v>
      </c>
      <c r="O263" s="32">
        <v>0.20240303517002364</v>
      </c>
      <c r="P263" s="32">
        <v>0.2187383191925768</v>
      </c>
      <c r="Q263" s="32">
        <v>0.23507360321512996</v>
      </c>
      <c r="R263" s="32">
        <v>0.25140888723768318</v>
      </c>
      <c r="S263" s="32">
        <v>0.26741214557152188</v>
      </c>
      <c r="T263" s="32">
        <v>0.28279624123732194</v>
      </c>
      <c r="U263" s="32">
        <v>0.29818033690312218</v>
      </c>
      <c r="V263" s="32">
        <v>0.29656455404265258</v>
      </c>
      <c r="W263" s="32">
        <v>0.27280676378293389</v>
      </c>
      <c r="X263" s="33">
        <v>0.25420547115802994</v>
      </c>
      <c r="Y263" s="32">
        <v>0.10439133103470473</v>
      </c>
      <c r="Z263" s="33">
        <v>0.22501873234510406</v>
      </c>
    </row>
    <row r="264" spans="2:26" x14ac:dyDescent="0.25">
      <c r="B264" s="30">
        <v>261</v>
      </c>
      <c r="C264" s="32">
        <v>1.044143522679146E-2</v>
      </c>
      <c r="D264" s="32">
        <v>1.0824449594675035E-2</v>
      </c>
      <c r="E264" s="32">
        <v>1.260501701262908E-2</v>
      </c>
      <c r="F264" s="32">
        <v>1.4385584430583132E-2</v>
      </c>
      <c r="G264" s="32">
        <v>1.6166151848537137E-2</v>
      </c>
      <c r="H264" s="32">
        <v>1.7946719266491228E-2</v>
      </c>
      <c r="I264" s="32">
        <v>1.9727286684445275E-2</v>
      </c>
      <c r="J264" s="32">
        <v>2.1507854102399325E-2</v>
      </c>
      <c r="K264" s="32">
        <v>2.3288421520353368E-2</v>
      </c>
      <c r="L264" s="32">
        <v>2.5068988938307422E-2</v>
      </c>
      <c r="M264" s="32">
        <v>2.6849556356261468E-2</v>
      </c>
      <c r="N264" s="32">
        <v>2.8630123774215525E-2</v>
      </c>
      <c r="O264" s="32">
        <v>3.0410691192169541E-2</v>
      </c>
      <c r="P264" s="32">
        <v>3.2191258610123605E-2</v>
      </c>
      <c r="Q264" s="32">
        <v>3.397182602807769E-2</v>
      </c>
      <c r="R264" s="32">
        <v>3.5752393446031761E-2</v>
      </c>
      <c r="S264" s="32">
        <v>3.9297563563483906E-2</v>
      </c>
      <c r="T264" s="32">
        <v>4.6133370979755742E-2</v>
      </c>
      <c r="U264" s="32">
        <v>5.2969178396027487E-2</v>
      </c>
      <c r="V264" s="32">
        <v>9.5053167934068206E-2</v>
      </c>
      <c r="W264" s="32">
        <v>0.13216382869225224</v>
      </c>
      <c r="X264" s="33">
        <v>0.15971899616718011</v>
      </c>
      <c r="Y264" s="32">
        <v>1.9727286684445275E-2</v>
      </c>
      <c r="Z264" s="33">
        <v>2.8705106770990186E-2</v>
      </c>
    </row>
    <row r="265" spans="2:26" x14ac:dyDescent="0.25">
      <c r="B265" s="30">
        <v>262</v>
      </c>
      <c r="C265" s="32">
        <v>1.1415686879808153E-2</v>
      </c>
      <c r="D265" s="32">
        <v>9.9080858467780995E-3</v>
      </c>
      <c r="E265" s="32">
        <v>2.3924826727398461E-3</v>
      </c>
      <c r="F265" s="32">
        <v>-5.1231205012984039E-3</v>
      </c>
      <c r="G265" s="32">
        <v>-1.2638723675336395E-2</v>
      </c>
      <c r="H265" s="32">
        <v>-2.015432684937489E-2</v>
      </c>
      <c r="I265" s="32">
        <v>-2.7669930023413152E-2</v>
      </c>
      <c r="J265" s="32">
        <v>-3.5185533197451366E-2</v>
      </c>
      <c r="K265" s="32">
        <v>-4.2701136371489631E-2</v>
      </c>
      <c r="L265" s="32">
        <v>-5.0216739545527939E-2</v>
      </c>
      <c r="M265" s="32">
        <v>-5.7732342719566149E-2</v>
      </c>
      <c r="N265" s="32">
        <v>-6.5247945893604387E-2</v>
      </c>
      <c r="O265" s="32">
        <v>-7.2763549067642541E-2</v>
      </c>
      <c r="P265" s="32">
        <v>-8.0279152241680807E-2</v>
      </c>
      <c r="Q265" s="32">
        <v>-8.7794755415719281E-2</v>
      </c>
      <c r="R265" s="32">
        <v>-9.5310358589757574E-2</v>
      </c>
      <c r="S265" s="32">
        <v>-0.10948252024910939</v>
      </c>
      <c r="T265" s="32">
        <v>-0.13606785550259515</v>
      </c>
      <c r="U265" s="32">
        <v>-0.16265319075608023</v>
      </c>
      <c r="V265" s="32">
        <v>-0.16640498772918852</v>
      </c>
      <c r="W265" s="32">
        <v>-0.1326369294999237</v>
      </c>
      <c r="X265" s="33">
        <v>-0.10717832458019205</v>
      </c>
      <c r="Y265" s="32">
        <v>-2.7669930023413152E-2</v>
      </c>
      <c r="Z265" s="33">
        <v>-0.12610308667421319</v>
      </c>
    </row>
    <row r="266" spans="2:26" x14ac:dyDescent="0.25">
      <c r="B266" s="30">
        <v>263</v>
      </c>
      <c r="C266" s="32">
        <v>1.6702232415435912E-2</v>
      </c>
      <c r="D266" s="32">
        <v>1.7366882755910827E-2</v>
      </c>
      <c r="E266" s="32">
        <v>2.0882098706898743E-2</v>
      </c>
      <c r="F266" s="32">
        <v>2.4397314657886651E-2</v>
      </c>
      <c r="G266" s="32">
        <v>2.7912530608874719E-2</v>
      </c>
      <c r="H266" s="32">
        <v>3.1427746559862482E-2</v>
      </c>
      <c r="I266" s="32">
        <v>3.4942962510850384E-2</v>
      </c>
      <c r="J266" s="32">
        <v>3.8458178461838299E-2</v>
      </c>
      <c r="K266" s="32">
        <v>4.1973394412826236E-2</v>
      </c>
      <c r="L266" s="32">
        <v>4.5488610363814103E-2</v>
      </c>
      <c r="M266" s="32">
        <v>4.9003826314802032E-2</v>
      </c>
      <c r="N266" s="32">
        <v>5.2519042265789968E-2</v>
      </c>
      <c r="O266" s="32">
        <v>5.6034258216777932E-2</v>
      </c>
      <c r="P266" s="32">
        <v>5.9549474167765834E-2</v>
      </c>
      <c r="Q266" s="32">
        <v>6.3064690118753583E-2</v>
      </c>
      <c r="R266" s="32">
        <v>6.6579906069741471E-2</v>
      </c>
      <c r="S266" s="32">
        <v>6.4849029447157494E-2</v>
      </c>
      <c r="T266" s="32">
        <v>5.3335221006229283E-2</v>
      </c>
      <c r="U266" s="32">
        <v>4.1821412565301655E-2</v>
      </c>
      <c r="V266" s="32">
        <v>2.8787643947952715E-2</v>
      </c>
      <c r="W266" s="32">
        <v>3.0706448121920856E-2</v>
      </c>
      <c r="X266" s="33">
        <v>3.1149750828739942E-2</v>
      </c>
      <c r="Y266" s="32">
        <v>3.4942962510850384E-2</v>
      </c>
      <c r="Z266" s="33">
        <v>-1.0464091503619493E-2</v>
      </c>
    </row>
    <row r="267" spans="2:26" x14ac:dyDescent="0.25">
      <c r="B267" s="30">
        <v>264</v>
      </c>
      <c r="C267" s="32">
        <v>1.1251475984162604E-2</v>
      </c>
      <c r="D267" s="32">
        <v>1.2227342689914177E-2</v>
      </c>
      <c r="E267" s="32">
        <v>1.6911882818840068E-2</v>
      </c>
      <c r="F267" s="32">
        <v>2.159642294776596E-2</v>
      </c>
      <c r="G267" s="32">
        <v>2.628096307669189E-2</v>
      </c>
      <c r="H267" s="32">
        <v>3.096550320561773E-2</v>
      </c>
      <c r="I267" s="32">
        <v>3.5650043334543614E-2</v>
      </c>
      <c r="J267" s="32">
        <v>4.0334583463469492E-2</v>
      </c>
      <c r="K267" s="32">
        <v>4.5019123592395377E-2</v>
      </c>
      <c r="L267" s="32">
        <v>4.9703663721321276E-2</v>
      </c>
      <c r="M267" s="32">
        <v>5.4388203850247147E-2</v>
      </c>
      <c r="N267" s="32">
        <v>5.9072743979173052E-2</v>
      </c>
      <c r="O267" s="32">
        <v>6.375728410809893E-2</v>
      </c>
      <c r="P267" s="32">
        <v>6.8441824237024801E-2</v>
      </c>
      <c r="Q267" s="32">
        <v>7.3126364365950672E-2</v>
      </c>
      <c r="R267" s="32">
        <v>7.781090449487657E-2</v>
      </c>
      <c r="S267" s="32">
        <v>8.0616087062924002E-2</v>
      </c>
      <c r="T267" s="32">
        <v>7.9916637064442991E-2</v>
      </c>
      <c r="U267" s="32">
        <v>7.9217187065962133E-2</v>
      </c>
      <c r="V267" s="32">
        <v>9.5492063608842645E-2</v>
      </c>
      <c r="W267" s="32">
        <v>0.11461526174228086</v>
      </c>
      <c r="X267" s="33">
        <v>0.13181710827351001</v>
      </c>
      <c r="Y267" s="32">
        <v>3.5650043334543614E-2</v>
      </c>
      <c r="Z267" s="33">
        <v>6.9832013642785976E-2</v>
      </c>
    </row>
    <row r="268" spans="2:26" x14ac:dyDescent="0.25">
      <c r="B268" s="30">
        <v>265</v>
      </c>
      <c r="C268" s="32">
        <v>1.1843403366687605E-2</v>
      </c>
      <c r="D268" s="32">
        <v>1.3986898182377836E-2</v>
      </c>
      <c r="E268" s="32">
        <v>2.5072235608661012E-2</v>
      </c>
      <c r="F268" s="32">
        <v>3.6157573034944185E-2</v>
      </c>
      <c r="G268" s="32">
        <v>4.7242910461227181E-2</v>
      </c>
      <c r="H268" s="32">
        <v>5.832824788751053E-2</v>
      </c>
      <c r="I268" s="32">
        <v>6.9413585313793727E-2</v>
      </c>
      <c r="J268" s="32">
        <v>8.0498922740076861E-2</v>
      </c>
      <c r="K268" s="32">
        <v>9.1584260166360051E-2</v>
      </c>
      <c r="L268" s="32">
        <v>0.10266959759264326</v>
      </c>
      <c r="M268" s="32">
        <v>0.1137549350189264</v>
      </c>
      <c r="N268" s="32">
        <v>0.12484027244520962</v>
      </c>
      <c r="O268" s="32">
        <v>0.13592560987149271</v>
      </c>
      <c r="P268" s="32">
        <v>0.14701094729777595</v>
      </c>
      <c r="Q268" s="32">
        <v>0.15809628472405918</v>
      </c>
      <c r="R268" s="32">
        <v>0.16918162215034238</v>
      </c>
      <c r="S268" s="32">
        <v>0.18454377465985228</v>
      </c>
      <c r="T268" s="32">
        <v>0.20788134692646867</v>
      </c>
      <c r="U268" s="32">
        <v>0.2312189191930849</v>
      </c>
      <c r="V268" s="32">
        <v>0.25794621074126445</v>
      </c>
      <c r="W268" s="32">
        <v>0.25440093926843532</v>
      </c>
      <c r="X268" s="33">
        <v>0.24530590164660993</v>
      </c>
      <c r="Y268" s="32">
        <v>6.9413585313793727E-2</v>
      </c>
      <c r="Z268" s="33">
        <v>0.222222231423857</v>
      </c>
    </row>
    <row r="269" spans="2:26" x14ac:dyDescent="0.25">
      <c r="B269" s="30">
        <v>266</v>
      </c>
      <c r="C269" s="32">
        <v>2.1626957888891175E-2</v>
      </c>
      <c r="D269" s="32">
        <v>2.3295101532568963E-2</v>
      </c>
      <c r="E269" s="32">
        <v>3.1893849588278983E-2</v>
      </c>
      <c r="F269" s="32">
        <v>4.0492597643989006E-2</v>
      </c>
      <c r="G269" s="32">
        <v>4.9091345699698856E-2</v>
      </c>
      <c r="H269" s="32">
        <v>5.7690093755409039E-2</v>
      </c>
      <c r="I269" s="32">
        <v>6.6288841811119076E-2</v>
      </c>
      <c r="J269" s="32">
        <v>7.4887589866829085E-2</v>
      </c>
      <c r="K269" s="32">
        <v>8.3486337922539108E-2</v>
      </c>
      <c r="L269" s="32">
        <v>9.2085085978249132E-2</v>
      </c>
      <c r="M269" s="32">
        <v>0.10068383403395915</v>
      </c>
      <c r="N269" s="32">
        <v>0.10928258208966921</v>
      </c>
      <c r="O269" s="32">
        <v>0.11788133014537919</v>
      </c>
      <c r="P269" s="32">
        <v>0.12648007820108922</v>
      </c>
      <c r="Q269" s="32">
        <v>0.13507882625679932</v>
      </c>
      <c r="R269" s="32">
        <v>0.14367757431250938</v>
      </c>
      <c r="S269" s="32">
        <v>0.1568803111572836</v>
      </c>
      <c r="T269" s="32">
        <v>0.17866858243252842</v>
      </c>
      <c r="U269" s="32">
        <v>0.20045685370777308</v>
      </c>
      <c r="V269" s="32">
        <v>0.22325299111007249</v>
      </c>
      <c r="W269" s="32">
        <v>0.2175410903158457</v>
      </c>
      <c r="X269" s="33">
        <v>0.20836198914050996</v>
      </c>
      <c r="Y269" s="32">
        <v>6.6288841811119076E-2</v>
      </c>
      <c r="Z269" s="33">
        <v>0.19865118721724009</v>
      </c>
    </row>
    <row r="270" spans="2:26" x14ac:dyDescent="0.25">
      <c r="B270" s="30">
        <v>267</v>
      </c>
      <c r="C270" s="32">
        <v>1.2017017227107069E-2</v>
      </c>
      <c r="D270" s="32">
        <v>1.211078620215396E-2</v>
      </c>
      <c r="E270" s="32">
        <v>1.2982189978971779E-2</v>
      </c>
      <c r="F270" s="32">
        <v>1.3853593755789588E-2</v>
      </c>
      <c r="G270" s="32">
        <v>1.4724997532607337E-2</v>
      </c>
      <c r="H270" s="32">
        <v>1.5596401309425223E-2</v>
      </c>
      <c r="I270" s="32">
        <v>1.6467805086243049E-2</v>
      </c>
      <c r="J270" s="32">
        <v>1.7339208863060861E-2</v>
      </c>
      <c r="K270" s="32">
        <v>1.82106126398787E-2</v>
      </c>
      <c r="L270" s="32">
        <v>1.9082016416696497E-2</v>
      </c>
      <c r="M270" s="32">
        <v>1.9953420193514329E-2</v>
      </c>
      <c r="N270" s="32">
        <v>2.0824823970332151E-2</v>
      </c>
      <c r="O270" s="32">
        <v>2.1696227747149965E-2</v>
      </c>
      <c r="P270" s="32">
        <v>2.2567631523967815E-2</v>
      </c>
      <c r="Q270" s="32">
        <v>2.3439035300785623E-2</v>
      </c>
      <c r="R270" s="32">
        <v>2.4310439077603441E-2</v>
      </c>
      <c r="S270" s="32">
        <v>2.7037302349889505E-2</v>
      </c>
      <c r="T270" s="32">
        <v>3.322423299256632E-2</v>
      </c>
      <c r="U270" s="32">
        <v>3.9411163635243135E-2</v>
      </c>
      <c r="V270" s="32">
        <v>2.1897656537149205E-2</v>
      </c>
      <c r="W270" s="32">
        <v>-6.4374702680448821E-3</v>
      </c>
      <c r="X270" s="33">
        <v>-3.3014887690543948E-2</v>
      </c>
      <c r="Y270" s="32">
        <v>1.6467805086243049E-2</v>
      </c>
      <c r="Z270" s="33">
        <v>2.5361023938659556E-2</v>
      </c>
    </row>
    <row r="271" spans="2:26" x14ac:dyDescent="0.25">
      <c r="B271" s="30">
        <v>268</v>
      </c>
      <c r="C271" s="32">
        <v>1.7464351150586244E-2</v>
      </c>
      <c r="D271" s="32">
        <v>1.8730979762137931E-2</v>
      </c>
      <c r="E271" s="32">
        <v>2.482902107245568E-2</v>
      </c>
      <c r="F271" s="32">
        <v>3.0927062382773433E-2</v>
      </c>
      <c r="G271" s="32">
        <v>3.7025103693091144E-2</v>
      </c>
      <c r="H271" s="32">
        <v>4.3123145003408928E-2</v>
      </c>
      <c r="I271" s="32">
        <v>4.922118631372667E-2</v>
      </c>
      <c r="J271" s="32">
        <v>5.5319227624044412E-2</v>
      </c>
      <c r="K271" s="32">
        <v>6.1417268934362161E-2</v>
      </c>
      <c r="L271" s="32">
        <v>6.7515310244679924E-2</v>
      </c>
      <c r="M271" s="32">
        <v>7.3613351554997666E-2</v>
      </c>
      <c r="N271" s="32">
        <v>7.9711392865315409E-2</v>
      </c>
      <c r="O271" s="32">
        <v>8.5809434175633123E-2</v>
      </c>
      <c r="P271" s="32">
        <v>9.1907475485950879E-2</v>
      </c>
      <c r="Q271" s="32">
        <v>9.8005516796268663E-2</v>
      </c>
      <c r="R271" s="32">
        <v>0.10410355810658645</v>
      </c>
      <c r="S271" s="32">
        <v>0.11124802406529333</v>
      </c>
      <c r="T271" s="32">
        <v>0.12034386637595362</v>
      </c>
      <c r="U271" s="32">
        <v>0.12943970868661392</v>
      </c>
      <c r="V271" s="32">
        <v>0.17956198452625327</v>
      </c>
      <c r="W271" s="32">
        <v>0.22239880606320769</v>
      </c>
      <c r="X271" s="33">
        <v>0.25590289223193996</v>
      </c>
      <c r="Y271" s="32">
        <v>4.922118631372667E-2</v>
      </c>
      <c r="Z271" s="33">
        <v>0.17514044502973852</v>
      </c>
    </row>
    <row r="272" spans="2:26" x14ac:dyDescent="0.25">
      <c r="B272" s="30">
        <v>269</v>
      </c>
      <c r="C272" s="32">
        <v>1.1881163095005729E-2</v>
      </c>
      <c r="D272" s="32">
        <v>1.7391370302288219E-2</v>
      </c>
      <c r="E272" s="32">
        <v>4.4413954776295228E-2</v>
      </c>
      <c r="F272" s="32">
        <v>7.1436539250302217E-2</v>
      </c>
      <c r="G272" s="32">
        <v>9.8459123724309094E-2</v>
      </c>
      <c r="H272" s="32">
        <v>0.12548170819831619</v>
      </c>
      <c r="I272" s="32">
        <v>0.15250429267232318</v>
      </c>
      <c r="J272" s="32">
        <v>0.17952687714633012</v>
      </c>
      <c r="K272" s="32">
        <v>0.2065494616203371</v>
      </c>
      <c r="L272" s="32">
        <v>0.23357204609434418</v>
      </c>
      <c r="M272" s="32">
        <v>0.26059463056835108</v>
      </c>
      <c r="N272" s="32">
        <v>0.2876172150423581</v>
      </c>
      <c r="O272" s="32">
        <v>0.31463979951636506</v>
      </c>
      <c r="P272" s="32">
        <v>0.34166238399037197</v>
      </c>
      <c r="Q272" s="32">
        <v>0.36868496846437915</v>
      </c>
      <c r="R272" s="32">
        <v>0.39570755293838628</v>
      </c>
      <c r="S272" s="32">
        <v>0.42289110821840281</v>
      </c>
      <c r="T272" s="32">
        <v>0.45037484242165715</v>
      </c>
      <c r="U272" s="32">
        <v>0.47785857662491132</v>
      </c>
      <c r="V272" s="32">
        <v>0.5042433566521336</v>
      </c>
      <c r="W272" s="32">
        <v>0.49439865592759147</v>
      </c>
      <c r="X272" s="33">
        <v>0.49636257278919005</v>
      </c>
      <c r="Y272" s="32">
        <v>0.15250429267232318</v>
      </c>
      <c r="Z272" s="33">
        <v>0.53445036867856954</v>
      </c>
    </row>
    <row r="273" spans="2:26" x14ac:dyDescent="0.25">
      <c r="B273" s="30">
        <v>270</v>
      </c>
      <c r="C273" s="32">
        <v>1.740881545731247E-2</v>
      </c>
      <c r="D273" s="32">
        <v>2.0281251683636582E-2</v>
      </c>
      <c r="E273" s="32">
        <v>3.457512240839844E-2</v>
      </c>
      <c r="F273" s="32">
        <v>4.8868993133160288E-2</v>
      </c>
      <c r="G273" s="32">
        <v>6.31628638579219E-2</v>
      </c>
      <c r="H273" s="32">
        <v>7.7456734582683998E-2</v>
      </c>
      <c r="I273" s="32">
        <v>9.1750605307445832E-2</v>
      </c>
      <c r="J273" s="32">
        <v>0.10604447603220765</v>
      </c>
      <c r="K273" s="32">
        <v>0.12033834675696953</v>
      </c>
      <c r="L273" s="32">
        <v>0.13463221748173143</v>
      </c>
      <c r="M273" s="32">
        <v>0.14892608820649325</v>
      </c>
      <c r="N273" s="32">
        <v>0.1632199589312551</v>
      </c>
      <c r="O273" s="32">
        <v>0.17751382965601686</v>
      </c>
      <c r="P273" s="32">
        <v>0.19180770038077877</v>
      </c>
      <c r="Q273" s="32">
        <v>0.20610157110554078</v>
      </c>
      <c r="R273" s="32">
        <v>0.22039544183030274</v>
      </c>
      <c r="S273" s="32">
        <v>0.24183490334820706</v>
      </c>
      <c r="T273" s="32">
        <v>0.27659948762190512</v>
      </c>
      <c r="U273" s="32">
        <v>0.31136407189560289</v>
      </c>
      <c r="V273" s="32">
        <v>0.42667851807182228</v>
      </c>
      <c r="W273" s="32">
        <v>0.50547988446956016</v>
      </c>
      <c r="X273" s="33">
        <v>0.55993354904652004</v>
      </c>
      <c r="Y273" s="32">
        <v>9.1750605307445832E-2</v>
      </c>
      <c r="Z273" s="33">
        <v>0.29945995668172698</v>
      </c>
    </row>
    <row r="274" spans="2:26" x14ac:dyDescent="0.25">
      <c r="B274" s="30">
        <v>271</v>
      </c>
      <c r="C274" s="32">
        <v>1.0962309274597487E-2</v>
      </c>
      <c r="D274" s="32">
        <v>1.0481198957274531E-2</v>
      </c>
      <c r="E274" s="32">
        <v>7.8721014984150968E-3</v>
      </c>
      <c r="F274" s="32">
        <v>5.2630040395556608E-3</v>
      </c>
      <c r="G274" s="32">
        <v>2.6539065806963479E-3</v>
      </c>
      <c r="H274" s="32">
        <v>4.4809121836785273E-5</v>
      </c>
      <c r="I274" s="32">
        <v>-2.5642883370226507E-3</v>
      </c>
      <c r="J274" s="32">
        <v>-5.173385795882092E-3</v>
      </c>
      <c r="K274" s="32">
        <v>-7.7824832547415297E-3</v>
      </c>
      <c r="L274" s="32">
        <v>-1.0391580713600957E-2</v>
      </c>
      <c r="M274" s="32">
        <v>-1.3000678172460419E-2</v>
      </c>
      <c r="N274" s="32">
        <v>-1.5609775631319853E-2</v>
      </c>
      <c r="O274" s="32">
        <v>-1.8218873090179263E-2</v>
      </c>
      <c r="P274" s="32">
        <v>-2.0827970549038739E-2</v>
      </c>
      <c r="Q274" s="32">
        <v>-2.3437068007898215E-2</v>
      </c>
      <c r="R274" s="32">
        <v>-2.6046165466757684E-2</v>
      </c>
      <c r="S274" s="32">
        <v>-3.280381704953185E-2</v>
      </c>
      <c r="T274" s="32">
        <v>-4.7297706902942549E-2</v>
      </c>
      <c r="U274" s="32">
        <v>-6.1791596756353026E-2</v>
      </c>
      <c r="V274" s="32">
        <v>-0.10332816869434516</v>
      </c>
      <c r="W274" s="32">
        <v>-0.12889849644453882</v>
      </c>
      <c r="X274" s="33">
        <v>-0.14246409547328898</v>
      </c>
      <c r="Y274" s="32">
        <v>-2.5642883370226507E-3</v>
      </c>
      <c r="Z274" s="33">
        <v>-0.11185697158575052</v>
      </c>
    </row>
    <row r="275" spans="2:26" x14ac:dyDescent="0.25">
      <c r="B275" s="30">
        <v>272</v>
      </c>
      <c r="C275" s="32">
        <v>1.2912458115142354E-2</v>
      </c>
      <c r="D275" s="32">
        <v>1.5210832440027203E-2</v>
      </c>
      <c r="E275" s="32">
        <v>2.6753956377536421E-2</v>
      </c>
      <c r="F275" s="32">
        <v>3.8297080315045633E-2</v>
      </c>
      <c r="G275" s="32">
        <v>4.9840204252554886E-2</v>
      </c>
      <c r="H275" s="32">
        <v>6.1383328190064049E-2</v>
      </c>
      <c r="I275" s="32">
        <v>7.292645212757326E-2</v>
      </c>
      <c r="J275" s="32">
        <v>8.4469576065082458E-2</v>
      </c>
      <c r="K275" s="32">
        <v>9.6012700002591683E-2</v>
      </c>
      <c r="L275" s="32">
        <v>0.10755582394010089</v>
      </c>
      <c r="M275" s="32">
        <v>0.11909894787761008</v>
      </c>
      <c r="N275" s="32">
        <v>0.13064207181511933</v>
      </c>
      <c r="O275" s="32">
        <v>0.14218519575262856</v>
      </c>
      <c r="P275" s="32">
        <v>0.15372831969013775</v>
      </c>
      <c r="Q275" s="32">
        <v>0.1652714436276469</v>
      </c>
      <c r="R275" s="32">
        <v>0.17681456756515612</v>
      </c>
      <c r="S275" s="32">
        <v>0.18538871056245798</v>
      </c>
      <c r="T275" s="32">
        <v>0.18842628749641363</v>
      </c>
      <c r="U275" s="32">
        <v>0.1914638644303697</v>
      </c>
      <c r="V275" s="32">
        <v>0.20466273284294106</v>
      </c>
      <c r="W275" s="32">
        <v>0.21502626294276375</v>
      </c>
      <c r="X275" s="33">
        <v>0.22301936733723005</v>
      </c>
      <c r="Y275" s="32">
        <v>7.292645212757326E-2</v>
      </c>
      <c r="Z275" s="33">
        <v>0.20795538285970649</v>
      </c>
    </row>
    <row r="276" spans="2:26" x14ac:dyDescent="0.25">
      <c r="B276" s="30">
        <v>273</v>
      </c>
      <c r="C276" s="32">
        <v>1.4679440800123563E-2</v>
      </c>
      <c r="D276" s="32">
        <v>1.870209340124095E-2</v>
      </c>
      <c r="E276" s="32">
        <v>3.8678855451918494E-2</v>
      </c>
      <c r="F276" s="32">
        <v>5.8655617502596027E-2</v>
      </c>
      <c r="G276" s="32">
        <v>7.8632379553273499E-2</v>
      </c>
      <c r="H276" s="32">
        <v>9.8609141603951067E-2</v>
      </c>
      <c r="I276" s="32">
        <v>0.11858590365462862</v>
      </c>
      <c r="J276" s="32">
        <v>0.13856266570530609</v>
      </c>
      <c r="K276" s="32">
        <v>0.15853942775598365</v>
      </c>
      <c r="L276" s="32">
        <v>0.17851618980666123</v>
      </c>
      <c r="M276" s="32">
        <v>0.19849295185733867</v>
      </c>
      <c r="N276" s="32">
        <v>0.21846971390801628</v>
      </c>
      <c r="O276" s="32">
        <v>0.23844647595869375</v>
      </c>
      <c r="P276" s="32">
        <v>0.25842323800937128</v>
      </c>
      <c r="Q276" s="32">
        <v>0.27840000006004889</v>
      </c>
      <c r="R276" s="32">
        <v>0.29837676211072645</v>
      </c>
      <c r="S276" s="32">
        <v>0.31764400457138092</v>
      </c>
      <c r="T276" s="32">
        <v>0.3355881324137498</v>
      </c>
      <c r="U276" s="32">
        <v>0.35353226025611878</v>
      </c>
      <c r="V276" s="32">
        <v>0.38665111287767107</v>
      </c>
      <c r="W276" s="32">
        <v>0.39792221350737156</v>
      </c>
      <c r="X276" s="33">
        <v>0.40889323341846007</v>
      </c>
      <c r="Y276" s="32">
        <v>0.11858590365462862</v>
      </c>
      <c r="Z276" s="33">
        <v>0.336889080798628</v>
      </c>
    </row>
    <row r="277" spans="2:26" x14ac:dyDescent="0.25">
      <c r="B277" s="30">
        <v>274</v>
      </c>
      <c r="C277" s="32">
        <v>2.0488534987042596E-2</v>
      </c>
      <c r="D277" s="32">
        <v>2.1503341410477803E-2</v>
      </c>
      <c r="E277" s="32">
        <v>2.6093434745961902E-2</v>
      </c>
      <c r="F277" s="32">
        <v>3.0683528081445997E-2</v>
      </c>
      <c r="G277" s="32">
        <v>3.5273621416929961E-2</v>
      </c>
      <c r="H277" s="32">
        <v>3.9863714752414167E-2</v>
      </c>
      <c r="I277" s="32">
        <v>4.4453808087898269E-2</v>
      </c>
      <c r="J277" s="32">
        <v>4.9043901423382337E-2</v>
      </c>
      <c r="K277" s="32">
        <v>5.3633994758866411E-2</v>
      </c>
      <c r="L277" s="32">
        <v>5.8224088094350569E-2</v>
      </c>
      <c r="M277" s="32">
        <v>6.2814181429834623E-2</v>
      </c>
      <c r="N277" s="32">
        <v>6.7404274765318697E-2</v>
      </c>
      <c r="O277" s="32">
        <v>7.1994368100802703E-2</v>
      </c>
      <c r="P277" s="32">
        <v>7.6584461436286805E-2</v>
      </c>
      <c r="Q277" s="32">
        <v>8.1174554771771074E-2</v>
      </c>
      <c r="R277" s="32">
        <v>8.5764648107255204E-2</v>
      </c>
      <c r="S277" s="32">
        <v>9.3779735666541728E-2</v>
      </c>
      <c r="T277" s="32">
        <v>0.10818176445871427</v>
      </c>
      <c r="U277" s="32">
        <v>0.12258379325088639</v>
      </c>
      <c r="V277" s="32">
        <v>0.14737773133690099</v>
      </c>
      <c r="W277" s="32">
        <v>0.15443340381451337</v>
      </c>
      <c r="X277" s="33">
        <v>0.1656227170229001</v>
      </c>
      <c r="Y277" s="32">
        <v>4.4453808087898269E-2</v>
      </c>
      <c r="Z277" s="33">
        <v>0.1620157883524915</v>
      </c>
    </row>
    <row r="278" spans="2:26" x14ac:dyDescent="0.25">
      <c r="B278" s="30">
        <v>275</v>
      </c>
      <c r="C278" s="32">
        <v>1.4249151148735527E-2</v>
      </c>
      <c r="D278" s="32">
        <v>1.3540711347448251E-2</v>
      </c>
      <c r="E278" s="32">
        <v>1.0417502501380221E-2</v>
      </c>
      <c r="F278" s="32">
        <v>7.2942936553121816E-3</v>
      </c>
      <c r="G278" s="32">
        <v>4.1710848092441823E-3</v>
      </c>
      <c r="H278" s="32">
        <v>1.0478759631761289E-3</v>
      </c>
      <c r="I278" s="32">
        <v>-2.0753328828918994E-3</v>
      </c>
      <c r="J278" s="32">
        <v>-5.1985417289599264E-3</v>
      </c>
      <c r="K278" s="32">
        <v>-8.3217505750279412E-3</v>
      </c>
      <c r="L278" s="32">
        <v>-1.1444959421095994E-2</v>
      </c>
      <c r="M278" s="32">
        <v>-1.4568168267164009E-2</v>
      </c>
      <c r="N278" s="32">
        <v>-1.7691377113232036E-2</v>
      </c>
      <c r="O278" s="32">
        <v>-2.0814585959300032E-2</v>
      </c>
      <c r="P278" s="32">
        <v>-2.3937794805368041E-2</v>
      </c>
      <c r="Q278" s="32">
        <v>-2.7061003651436148E-2</v>
      </c>
      <c r="R278" s="32">
        <v>-3.0184212497504217E-2</v>
      </c>
      <c r="S278" s="32">
        <v>-3.4295379609809329E-2</v>
      </c>
      <c r="T278" s="32">
        <v>-4.0248894759710559E-2</v>
      </c>
      <c r="U278" s="32">
        <v>-4.6202409909611594E-2</v>
      </c>
      <c r="V278" s="32">
        <v>-9.0034667787234277E-2</v>
      </c>
      <c r="W278" s="32">
        <v>-0.13035165426903161</v>
      </c>
      <c r="X278" s="33">
        <v>-0.16475116622448005</v>
      </c>
      <c r="Y278" s="32">
        <v>-2.0753328828918994E-3</v>
      </c>
      <c r="Z278" s="33">
        <v>-8.446644386053101E-2</v>
      </c>
    </row>
    <row r="279" spans="2:26" x14ac:dyDescent="0.25">
      <c r="B279" s="30">
        <v>276</v>
      </c>
      <c r="C279" s="32">
        <v>1.0136878412449228E-2</v>
      </c>
      <c r="D279" s="32">
        <v>9.6064737193016694E-3</v>
      </c>
      <c r="E279" s="32">
        <v>6.988726783611573E-3</v>
      </c>
      <c r="F279" s="32">
        <v>4.3709798479214758E-3</v>
      </c>
      <c r="G279" s="32">
        <v>1.7532329122314349E-3</v>
      </c>
      <c r="H279" s="32">
        <v>-8.6451402345871309E-4</v>
      </c>
      <c r="I279" s="32">
        <v>-3.4822609591488142E-3</v>
      </c>
      <c r="J279" s="32">
        <v>-6.1000078948388967E-3</v>
      </c>
      <c r="K279" s="32">
        <v>-8.717754830528994E-3</v>
      </c>
      <c r="L279" s="32">
        <v>-1.1335501766219112E-2</v>
      </c>
      <c r="M279" s="32">
        <v>-1.3953248701909188E-2</v>
      </c>
      <c r="N279" s="32">
        <v>-1.6570995637599277E-2</v>
      </c>
      <c r="O279" s="32">
        <v>-1.9188742573289362E-2</v>
      </c>
      <c r="P279" s="32">
        <v>-2.1806489508979451E-2</v>
      </c>
      <c r="Q279" s="32">
        <v>-2.4424236444669605E-2</v>
      </c>
      <c r="R279" s="32">
        <v>-2.7041983380359715E-2</v>
      </c>
      <c r="S279" s="32">
        <v>-3.0546410261869182E-2</v>
      </c>
      <c r="T279" s="32">
        <v>-3.570432101408709E-2</v>
      </c>
      <c r="U279" s="32">
        <v>-4.0862231766304838E-2</v>
      </c>
      <c r="V279" s="32">
        <v>-2.3406101932563136E-2</v>
      </c>
      <c r="W279" s="32">
        <v>3.3963638756702684E-3</v>
      </c>
      <c r="X279" s="33">
        <v>2.1938329815859969E-2</v>
      </c>
      <c r="Y279" s="32">
        <v>-3.4822609591488142E-3</v>
      </c>
      <c r="Z279" s="33">
        <v>-5.8309526646136874E-2</v>
      </c>
    </row>
    <row r="280" spans="2:26" x14ac:dyDescent="0.25">
      <c r="B280" s="30">
        <v>277</v>
      </c>
      <c r="C280" s="32">
        <v>1.0530589659755068E-2</v>
      </c>
      <c r="D280" s="32">
        <v>1.021956560523324E-2</v>
      </c>
      <c r="E280" s="32">
        <v>8.5212166374661266E-3</v>
      </c>
      <c r="F280" s="32">
        <v>6.8228676696990183E-3</v>
      </c>
      <c r="G280" s="32">
        <v>5.1245187019318969E-3</v>
      </c>
      <c r="H280" s="32">
        <v>3.4261697341647938E-3</v>
      </c>
      <c r="I280" s="32">
        <v>1.7278207663976835E-3</v>
      </c>
      <c r="J280" s="32">
        <v>2.9471798630569326E-5</v>
      </c>
      <c r="K280" s="32">
        <v>-1.6688771691365507E-3</v>
      </c>
      <c r="L280" s="32">
        <v>-3.3672261369036421E-3</v>
      </c>
      <c r="M280" s="32">
        <v>-5.0655751046707644E-3</v>
      </c>
      <c r="N280" s="32">
        <v>-6.7639240724378866E-3</v>
      </c>
      <c r="O280" s="32">
        <v>-8.4622730402050105E-3</v>
      </c>
      <c r="P280" s="32">
        <v>-1.0160622007972129E-2</v>
      </c>
      <c r="Q280" s="32">
        <v>-1.1858970975739199E-2</v>
      </c>
      <c r="R280" s="32">
        <v>-1.355731994350631E-2</v>
      </c>
      <c r="S280" s="32">
        <v>-1.4978345011445862E-2</v>
      </c>
      <c r="T280" s="32">
        <v>-1.5882215498988234E-2</v>
      </c>
      <c r="U280" s="32">
        <v>-1.678608598653071E-2</v>
      </c>
      <c r="V280" s="32">
        <v>-2.8911545938574451E-2</v>
      </c>
      <c r="W280" s="32">
        <v>-4.1125178414199076E-2</v>
      </c>
      <c r="X280" s="33">
        <v>-4.7724658370018047E-2</v>
      </c>
      <c r="Y280" s="32">
        <v>1.7278207663976835E-3</v>
      </c>
      <c r="Z280" s="33">
        <v>5.7438068187234979E-2</v>
      </c>
    </row>
    <row r="281" spans="2:26" x14ac:dyDescent="0.25">
      <c r="B281" s="30">
        <v>278</v>
      </c>
      <c r="C281" s="32">
        <v>1.1372934839719745E-2</v>
      </c>
      <c r="D281" s="32">
        <v>1.0543840526029215E-2</v>
      </c>
      <c r="E281" s="32">
        <v>6.4447492139713255E-3</v>
      </c>
      <c r="F281" s="32">
        <v>2.345657901913436E-3</v>
      </c>
      <c r="G281" s="32">
        <v>-1.7534334101444947E-3</v>
      </c>
      <c r="H281" s="32">
        <v>-5.8525247222023418E-3</v>
      </c>
      <c r="I281" s="32">
        <v>-9.9516160342602265E-3</v>
      </c>
      <c r="J281" s="32">
        <v>-1.4050707346318119E-2</v>
      </c>
      <c r="K281" s="32">
        <v>-1.8149798658376015E-2</v>
      </c>
      <c r="L281" s="32">
        <v>-2.2248889970433887E-2</v>
      </c>
      <c r="M281" s="32">
        <v>-2.6347981282491776E-2</v>
      </c>
      <c r="N281" s="32">
        <v>-3.0447072594549686E-2</v>
      </c>
      <c r="O281" s="32">
        <v>-3.4546163906607578E-2</v>
      </c>
      <c r="P281" s="32">
        <v>-3.8645255218665464E-2</v>
      </c>
      <c r="Q281" s="32">
        <v>-4.2744346530723308E-2</v>
      </c>
      <c r="R281" s="32">
        <v>-4.6843437842781208E-2</v>
      </c>
      <c r="S281" s="32">
        <v>-4.9608617454497878E-2</v>
      </c>
      <c r="T281" s="32">
        <v>-4.9886313852161329E-2</v>
      </c>
      <c r="U281" s="32">
        <v>-5.016401024982494E-2</v>
      </c>
      <c r="V281" s="32">
        <v>-8.1978720327673574E-2</v>
      </c>
      <c r="W281" s="32">
        <v>-0.11701344736051754</v>
      </c>
      <c r="X281" s="33">
        <v>-0.14296215188503303</v>
      </c>
      <c r="Y281" s="32">
        <v>-9.9516160342602265E-3</v>
      </c>
      <c r="Z281" s="33">
        <v>-8.4093885028361737E-2</v>
      </c>
    </row>
    <row r="282" spans="2:26" x14ac:dyDescent="0.25">
      <c r="B282" s="30">
        <v>279</v>
      </c>
      <c r="C282" s="32">
        <v>1.1290581927325344E-2</v>
      </c>
      <c r="D282" s="32">
        <v>1.1232947071045819E-2</v>
      </c>
      <c r="E282" s="32">
        <v>1.013120077523038E-2</v>
      </c>
      <c r="F282" s="32">
        <v>9.0294544794149549E-3</v>
      </c>
      <c r="G282" s="32">
        <v>7.92770818359953E-3</v>
      </c>
      <c r="H282" s="32">
        <v>6.8259618877840643E-3</v>
      </c>
      <c r="I282" s="32">
        <v>5.7242155919686195E-3</v>
      </c>
      <c r="J282" s="32">
        <v>4.6224692961531807E-3</v>
      </c>
      <c r="K282" s="32">
        <v>3.5207230003377055E-3</v>
      </c>
      <c r="L282" s="32">
        <v>2.4189767045223187E-3</v>
      </c>
      <c r="M282" s="32">
        <v>1.3172304087068487E-3</v>
      </c>
      <c r="N282" s="32">
        <v>2.1548411289138911E-4</v>
      </c>
      <c r="O282" s="32">
        <v>-8.8626218292409478E-4</v>
      </c>
      <c r="P282" s="32">
        <v>-1.9880084787395648E-3</v>
      </c>
      <c r="Q282" s="32">
        <v>-3.0897547745549168E-3</v>
      </c>
      <c r="R282" s="32">
        <v>-4.1915010703702862E-3</v>
      </c>
      <c r="S282" s="32">
        <v>-5.4277287775528205E-3</v>
      </c>
      <c r="T282" s="32">
        <v>-6.9147378919994645E-3</v>
      </c>
      <c r="U282" s="32">
        <v>-8.4017470064463411E-3</v>
      </c>
      <c r="V282" s="32">
        <v>3.0119947069416612E-2</v>
      </c>
      <c r="W282" s="32">
        <v>7.5142877713800363E-2</v>
      </c>
      <c r="X282" s="33">
        <v>0.11900461304188004</v>
      </c>
      <c r="Y282" s="32">
        <v>5.7242155919686195E-3</v>
      </c>
      <c r="Z282" s="33">
        <v>-0.12822727104425424</v>
      </c>
    </row>
    <row r="283" spans="2:26" x14ac:dyDescent="0.25">
      <c r="B283" s="30">
        <v>280</v>
      </c>
      <c r="C283" s="32">
        <v>1.7388727845893473E-2</v>
      </c>
      <c r="D283" s="32">
        <v>1.9344346735297318E-2</v>
      </c>
      <c r="E283" s="32">
        <v>2.94058870050696E-2</v>
      </c>
      <c r="F283" s="32">
        <v>3.9467427274841871E-2</v>
      </c>
      <c r="G283" s="32">
        <v>4.9528967544613896E-2</v>
      </c>
      <c r="H283" s="32">
        <v>5.9590507814386393E-2</v>
      </c>
      <c r="I283" s="32">
        <v>6.9652048084158674E-2</v>
      </c>
      <c r="J283" s="32">
        <v>7.9713588353930914E-2</v>
      </c>
      <c r="K283" s="32">
        <v>8.9775128623703182E-2</v>
      </c>
      <c r="L283" s="32">
        <v>9.9836668893475478E-2</v>
      </c>
      <c r="M283" s="32">
        <v>0.10989820916324775</v>
      </c>
      <c r="N283" s="32">
        <v>0.11995974943302001</v>
      </c>
      <c r="O283" s="32">
        <v>0.13002128970279223</v>
      </c>
      <c r="P283" s="32">
        <v>0.14008282997256455</v>
      </c>
      <c r="Q283" s="32">
        <v>0.15014437024233696</v>
      </c>
      <c r="R283" s="32">
        <v>0.16020591051210925</v>
      </c>
      <c r="S283" s="32">
        <v>0.17623673657151923</v>
      </c>
      <c r="T283" s="32">
        <v>0.20339910769332933</v>
      </c>
      <c r="U283" s="32">
        <v>0.23056147881513916</v>
      </c>
      <c r="V283" s="32">
        <v>0.24803187056002099</v>
      </c>
      <c r="W283" s="32">
        <v>0.22871817582035875</v>
      </c>
      <c r="X283" s="33">
        <v>0.20917094337940001</v>
      </c>
      <c r="Y283" s="32">
        <v>6.9652048084158674E-2</v>
      </c>
      <c r="Z283" s="33">
        <v>0.19104385236501906</v>
      </c>
    </row>
    <row r="284" spans="2:26" x14ac:dyDescent="0.25">
      <c r="B284" s="30">
        <v>281</v>
      </c>
      <c r="C284" s="32">
        <v>1.1941532074638052E-2</v>
      </c>
      <c r="D284" s="32">
        <v>1.4734536685051133E-2</v>
      </c>
      <c r="E284" s="32">
        <v>2.8058365607411977E-2</v>
      </c>
      <c r="F284" s="32">
        <v>4.138219452977282E-2</v>
      </c>
      <c r="G284" s="32">
        <v>5.4706023452133483E-2</v>
      </c>
      <c r="H284" s="32">
        <v>6.8029852374494437E-2</v>
      </c>
      <c r="I284" s="32">
        <v>8.1353681296855301E-2</v>
      </c>
      <c r="J284" s="32">
        <v>9.4677510219216068E-2</v>
      </c>
      <c r="K284" s="32">
        <v>0.10800133914157688</v>
      </c>
      <c r="L284" s="32">
        <v>0.12132516806393781</v>
      </c>
      <c r="M284" s="32">
        <v>0.13464899698629856</v>
      </c>
      <c r="N284" s="32">
        <v>0.14797282590865934</v>
      </c>
      <c r="O284" s="32">
        <v>0.1612966548310201</v>
      </c>
      <c r="P284" s="32">
        <v>0.17462048375338091</v>
      </c>
      <c r="Q284" s="32">
        <v>0.18794431267574196</v>
      </c>
      <c r="R284" s="32">
        <v>0.20126814159810286</v>
      </c>
      <c r="S284" s="32">
        <v>0.21627636321682878</v>
      </c>
      <c r="T284" s="32">
        <v>0.23442564623940232</v>
      </c>
      <c r="U284" s="32">
        <v>0.25257492926197539</v>
      </c>
      <c r="V284" s="32">
        <v>0.21781326191762976</v>
      </c>
      <c r="W284" s="32">
        <v>0.15319502449391537</v>
      </c>
      <c r="X284" s="33">
        <v>0.11729264843463993</v>
      </c>
      <c r="Y284" s="32">
        <v>8.1353681296855301E-2</v>
      </c>
      <c r="Z284" s="33">
        <v>0.18115722397565448</v>
      </c>
    </row>
    <row r="285" spans="2:26" x14ac:dyDescent="0.25">
      <c r="B285" s="30">
        <v>282</v>
      </c>
      <c r="C285" s="32">
        <v>1.4024115971410662E-2</v>
      </c>
      <c r="D285" s="32">
        <v>1.4729951228689612E-2</v>
      </c>
      <c r="E285" s="32">
        <v>1.8537568880762821E-2</v>
      </c>
      <c r="F285" s="32">
        <v>2.2345186532836025E-2</v>
      </c>
      <c r="G285" s="32">
        <v>2.6152804184909201E-2</v>
      </c>
      <c r="H285" s="32">
        <v>2.9960421836982457E-2</v>
      </c>
      <c r="I285" s="32">
        <v>3.3768039489055657E-2</v>
      </c>
      <c r="J285" s="32">
        <v>3.7575657141128885E-2</v>
      </c>
      <c r="K285" s="32">
        <v>4.1383274793202099E-2</v>
      </c>
      <c r="L285" s="32">
        <v>4.5190892445275278E-2</v>
      </c>
      <c r="M285" s="32">
        <v>4.8998510097348506E-2</v>
      </c>
      <c r="N285" s="32">
        <v>5.2806127749421741E-2</v>
      </c>
      <c r="O285" s="32">
        <v>5.6613745401494955E-2</v>
      </c>
      <c r="P285" s="32">
        <v>6.0421363053568197E-2</v>
      </c>
      <c r="Q285" s="32">
        <v>6.4228980705641342E-2</v>
      </c>
      <c r="R285" s="32">
        <v>6.803659835771457E-2</v>
      </c>
      <c r="S285" s="32">
        <v>7.3352594845248781E-2</v>
      </c>
      <c r="T285" s="32">
        <v>8.1481421471901502E-2</v>
      </c>
      <c r="U285" s="32">
        <v>8.9610248098554349E-2</v>
      </c>
      <c r="V285" s="32">
        <v>0.13129119388292637</v>
      </c>
      <c r="W285" s="32">
        <v>0.16610741828697631</v>
      </c>
      <c r="X285" s="33">
        <v>0.18602169144154002</v>
      </c>
      <c r="Y285" s="32">
        <v>3.3768039489055657E-2</v>
      </c>
      <c r="Z285" s="33">
        <v>0.23392018536329084</v>
      </c>
    </row>
    <row r="286" spans="2:26" x14ac:dyDescent="0.25">
      <c r="B286" s="30">
        <v>283</v>
      </c>
      <c r="C286" s="32">
        <v>1.5475725504388452E-2</v>
      </c>
      <c r="D286" s="32">
        <v>1.8916350889871494E-2</v>
      </c>
      <c r="E286" s="32">
        <v>3.5854921392661616E-2</v>
      </c>
      <c r="F286" s="32">
        <v>5.2793491895451738E-2</v>
      </c>
      <c r="G286" s="32">
        <v>6.9732062398241743E-2</v>
      </c>
      <c r="H286" s="32">
        <v>8.6670632901031941E-2</v>
      </c>
      <c r="I286" s="32">
        <v>0.10360920340382207</v>
      </c>
      <c r="J286" s="32">
        <v>0.12054777390661214</v>
      </c>
      <c r="K286" s="32">
        <v>0.13748634440940224</v>
      </c>
      <c r="L286" s="32">
        <v>0.15442491491219243</v>
      </c>
      <c r="M286" s="32">
        <v>0.17136348541498247</v>
      </c>
      <c r="N286" s="32">
        <v>0.18830205591777263</v>
      </c>
      <c r="O286" s="32">
        <v>0.20524062642056268</v>
      </c>
      <c r="P286" s="32">
        <v>0.22217919692335275</v>
      </c>
      <c r="Q286" s="32">
        <v>0.23911776742614299</v>
      </c>
      <c r="R286" s="32">
        <v>0.25605633792893312</v>
      </c>
      <c r="S286" s="32">
        <v>0.27320623040074754</v>
      </c>
      <c r="T286" s="32">
        <v>0.29075019682106595</v>
      </c>
      <c r="U286" s="32">
        <v>0.3082941632413842</v>
      </c>
      <c r="V286" s="32">
        <v>0.30119223234709314</v>
      </c>
      <c r="W286" s="32">
        <v>0.26824181179011602</v>
      </c>
      <c r="X286" s="33">
        <v>0.24960673439502989</v>
      </c>
      <c r="Y286" s="32">
        <v>0.10360920340382207</v>
      </c>
      <c r="Z286" s="33">
        <v>0.20200374583005853</v>
      </c>
    </row>
    <row r="287" spans="2:26" x14ac:dyDescent="0.25">
      <c r="B287" s="30">
        <v>284</v>
      </c>
      <c r="C287" s="32">
        <v>1.0471426648964312E-2</v>
      </c>
      <c r="D287" s="32">
        <v>1.1426117370413606E-2</v>
      </c>
      <c r="E287" s="32">
        <v>1.6221654260296529E-2</v>
      </c>
      <c r="F287" s="32">
        <v>2.1017191150179453E-2</v>
      </c>
      <c r="G287" s="32">
        <v>2.581272804006211E-2</v>
      </c>
      <c r="H287" s="32">
        <v>3.060826492994527E-2</v>
      </c>
      <c r="I287" s="32">
        <v>3.5403801819828218E-2</v>
      </c>
      <c r="J287" s="32">
        <v>4.0199338709711104E-2</v>
      </c>
      <c r="K287" s="32">
        <v>4.4994875599594003E-2</v>
      </c>
      <c r="L287" s="32">
        <v>4.9790412489477007E-2</v>
      </c>
      <c r="M287" s="32">
        <v>5.4585949379359892E-2</v>
      </c>
      <c r="N287" s="32">
        <v>5.9381486269242778E-2</v>
      </c>
      <c r="O287" s="32">
        <v>6.4177023159125629E-2</v>
      </c>
      <c r="P287" s="32">
        <v>6.8972560049008577E-2</v>
      </c>
      <c r="Q287" s="32">
        <v>7.3768096938891706E-2</v>
      </c>
      <c r="R287" s="32">
        <v>7.8563633828774682E-2</v>
      </c>
      <c r="S287" s="32">
        <v>9.0191438699190149E-2</v>
      </c>
      <c r="T287" s="32">
        <v>0.11456008084627209</v>
      </c>
      <c r="U287" s="32">
        <v>0.13892872299335346</v>
      </c>
      <c r="V287" s="32">
        <v>0.12586103389559189</v>
      </c>
      <c r="W287" s="32">
        <v>7.6525590960316761E-2</v>
      </c>
      <c r="X287" s="33">
        <v>3.9291387677190093E-2</v>
      </c>
      <c r="Y287" s="32">
        <v>3.5403801819828218E-2</v>
      </c>
      <c r="Z287" s="33">
        <v>0.10944964150190198</v>
      </c>
    </row>
    <row r="288" spans="2:26" x14ac:dyDescent="0.25">
      <c r="B288" s="30">
        <v>285</v>
      </c>
      <c r="C288" s="32">
        <v>4.8588398788872791E-3</v>
      </c>
      <c r="D288" s="32">
        <v>5.8003972824622338E-3</v>
      </c>
      <c r="E288" s="32">
        <v>1.0434364818958769E-2</v>
      </c>
      <c r="F288" s="32">
        <v>1.5068332355455301E-2</v>
      </c>
      <c r="G288" s="32">
        <v>1.9702299891951779E-2</v>
      </c>
      <c r="H288" s="32">
        <v>2.4336267428448362E-2</v>
      </c>
      <c r="I288" s="32">
        <v>2.8970234964944899E-2</v>
      </c>
      <c r="J288" s="32">
        <v>3.3604202501441416E-2</v>
      </c>
      <c r="K288" s="32">
        <v>3.8238170037937946E-2</v>
      </c>
      <c r="L288" s="32">
        <v>4.2872137574434505E-2</v>
      </c>
      <c r="M288" s="32">
        <v>4.7506105110931007E-2</v>
      </c>
      <c r="N288" s="32">
        <v>5.2140072647427545E-2</v>
      </c>
      <c r="O288" s="32">
        <v>5.6774040183924061E-2</v>
      </c>
      <c r="P288" s="32">
        <v>6.1408007720420571E-2</v>
      </c>
      <c r="Q288" s="32">
        <v>6.6041975256917171E-2</v>
      </c>
      <c r="R288" s="32">
        <v>7.0675942793413729E-2</v>
      </c>
      <c r="S288" s="32">
        <v>7.6219759512797469E-2</v>
      </c>
      <c r="T288" s="32">
        <v>8.3460266177380185E-2</v>
      </c>
      <c r="U288" s="32">
        <v>9.0700772841962818E-2</v>
      </c>
      <c r="V288" s="32">
        <v>8.9476581630850718E-2</v>
      </c>
      <c r="W288" s="32">
        <v>7.7778568789213298E-2</v>
      </c>
      <c r="X288" s="33">
        <v>7.051635372638998E-2</v>
      </c>
      <c r="Y288" s="32">
        <v>2.8970234964944899E-2</v>
      </c>
      <c r="Z288" s="33">
        <v>8.3134923970696536E-2</v>
      </c>
    </row>
    <row r="289" spans="2:26" x14ac:dyDescent="0.25">
      <c r="B289" s="30">
        <v>286</v>
      </c>
      <c r="C289" s="32">
        <v>1.214320283196035E-2</v>
      </c>
      <c r="D289" s="32">
        <v>1.2729081354066514E-2</v>
      </c>
      <c r="E289" s="32">
        <v>1.5845453096583514E-2</v>
      </c>
      <c r="F289" s="32">
        <v>1.8961824839100513E-2</v>
      </c>
      <c r="G289" s="32">
        <v>2.2078196581617571E-2</v>
      </c>
      <c r="H289" s="32">
        <v>2.5194568324134515E-2</v>
      </c>
      <c r="I289" s="32">
        <v>2.8310940066651514E-2</v>
      </c>
      <c r="J289" s="32">
        <v>3.1427311809168516E-2</v>
      </c>
      <c r="K289" s="32">
        <v>3.4543683551685536E-2</v>
      </c>
      <c r="L289" s="32">
        <v>3.7660055294202507E-2</v>
      </c>
      <c r="M289" s="32">
        <v>4.0776427036719513E-2</v>
      </c>
      <c r="N289" s="32">
        <v>4.389279877923654E-2</v>
      </c>
      <c r="O289" s="32">
        <v>4.7009170521753574E-2</v>
      </c>
      <c r="P289" s="32">
        <v>5.0125542264270573E-2</v>
      </c>
      <c r="Q289" s="32">
        <v>5.3241914006787495E-2</v>
      </c>
      <c r="R289" s="32">
        <v>5.6358285749304474E-2</v>
      </c>
      <c r="S289" s="32">
        <v>5.7606582475938757E-2</v>
      </c>
      <c r="T289" s="32">
        <v>5.5371286365496986E-2</v>
      </c>
      <c r="U289" s="32">
        <v>5.313599025505554E-2</v>
      </c>
      <c r="V289" s="32">
        <v>6.1334804781026986E-2</v>
      </c>
      <c r="W289" s="32">
        <v>7.3656108551114097E-2</v>
      </c>
      <c r="X289" s="33">
        <v>8.0286747097970013E-2</v>
      </c>
      <c r="Y289" s="32">
        <v>2.8310940066651514E-2</v>
      </c>
      <c r="Z289" s="33">
        <v>6.5280710256098787E-2</v>
      </c>
    </row>
    <row r="290" spans="2:26" x14ac:dyDescent="0.25">
      <c r="B290" s="30">
        <v>287</v>
      </c>
      <c r="C290" s="32">
        <v>1.4257319415782222E-2</v>
      </c>
      <c r="D290" s="32">
        <v>1.5602208830146652E-2</v>
      </c>
      <c r="E290" s="32">
        <v>2.2346353185137384E-2</v>
      </c>
      <c r="F290" s="32">
        <v>2.9090497540128116E-2</v>
      </c>
      <c r="G290" s="32">
        <v>3.5834641895118764E-2</v>
      </c>
      <c r="H290" s="32">
        <v>4.2578786250109572E-2</v>
      </c>
      <c r="I290" s="32">
        <v>4.9322930605100318E-2</v>
      </c>
      <c r="J290" s="32">
        <v>5.6067074960091029E-2</v>
      </c>
      <c r="K290" s="32">
        <v>6.2811219315081768E-2</v>
      </c>
      <c r="L290" s="32">
        <v>6.9555363670072534E-2</v>
      </c>
      <c r="M290" s="32">
        <v>7.6299508025063231E-2</v>
      </c>
      <c r="N290" s="32">
        <v>8.3043652380053956E-2</v>
      </c>
      <c r="O290" s="32">
        <v>8.9787796735044681E-2</v>
      </c>
      <c r="P290" s="32">
        <v>9.653194109003542E-2</v>
      </c>
      <c r="Q290" s="32">
        <v>0.10327608544502621</v>
      </c>
      <c r="R290" s="32">
        <v>0.11002022980001697</v>
      </c>
      <c r="S290" s="32">
        <v>0.11837162920600665</v>
      </c>
      <c r="T290" s="32">
        <v>0.12972024346440361</v>
      </c>
      <c r="U290" s="32">
        <v>0.14106885772280048</v>
      </c>
      <c r="V290" s="32">
        <v>0.13536611330887557</v>
      </c>
      <c r="W290" s="32">
        <v>0.11281680137733871</v>
      </c>
      <c r="X290" s="33">
        <v>9.635747063159994E-2</v>
      </c>
      <c r="Y290" s="32">
        <v>4.9322930605100318E-2</v>
      </c>
      <c r="Z290" s="33">
        <v>9.0205006396769483E-2</v>
      </c>
    </row>
    <row r="291" spans="2:26" x14ac:dyDescent="0.25">
      <c r="B291" s="30">
        <v>288</v>
      </c>
      <c r="C291" s="32">
        <v>1.4927542380475627E-2</v>
      </c>
      <c r="D291" s="32">
        <v>1.6693539916418892E-2</v>
      </c>
      <c r="E291" s="32">
        <v>2.5303597457807202E-2</v>
      </c>
      <c r="F291" s="32">
        <v>3.3913654999195506E-2</v>
      </c>
      <c r="G291" s="32">
        <v>4.2523712540583798E-2</v>
      </c>
      <c r="H291" s="32">
        <v>5.1133770081972098E-2</v>
      </c>
      <c r="I291" s="32">
        <v>5.9743827623360404E-2</v>
      </c>
      <c r="J291" s="32">
        <v>6.835388516474869E-2</v>
      </c>
      <c r="K291" s="32">
        <v>7.696394270613699E-2</v>
      </c>
      <c r="L291" s="32">
        <v>8.5574000247525317E-2</v>
      </c>
      <c r="M291" s="32">
        <v>9.4184057788913589E-2</v>
      </c>
      <c r="N291" s="32">
        <v>0.1027941153303019</v>
      </c>
      <c r="O291" s="32">
        <v>0.11140417287169019</v>
      </c>
      <c r="P291" s="32">
        <v>0.12001423041307847</v>
      </c>
      <c r="Q291" s="32">
        <v>0.12862428795446679</v>
      </c>
      <c r="R291" s="32">
        <v>0.13723434549585514</v>
      </c>
      <c r="S291" s="32">
        <v>0.14494370671378609</v>
      </c>
      <c r="T291" s="32">
        <v>0.15097344627086332</v>
      </c>
      <c r="U291" s="32">
        <v>0.15700318582794057</v>
      </c>
      <c r="V291" s="32">
        <v>0.17023240777864757</v>
      </c>
      <c r="W291" s="32">
        <v>0.17635890715498972</v>
      </c>
      <c r="X291" s="33">
        <v>0.18460453140736011</v>
      </c>
      <c r="Y291" s="32">
        <v>5.9743827623360404E-2</v>
      </c>
      <c r="Z291" s="33">
        <v>0.18656057575940749</v>
      </c>
    </row>
    <row r="292" spans="2:26" x14ac:dyDescent="0.25">
      <c r="B292" s="30">
        <v>289</v>
      </c>
      <c r="C292" s="32">
        <v>1.0066493897101687E-2</v>
      </c>
      <c r="D292" s="32">
        <v>8.6482467517393635E-3</v>
      </c>
      <c r="E292" s="32">
        <v>1.662917682537769E-3</v>
      </c>
      <c r="F292" s="32">
        <v>-5.3224113866638207E-3</v>
      </c>
      <c r="G292" s="32">
        <v>-1.2307740455865294E-2</v>
      </c>
      <c r="H292" s="32">
        <v>-1.9293069525066993E-2</v>
      </c>
      <c r="I292" s="32">
        <v>-2.6278398594268594E-2</v>
      </c>
      <c r="J292" s="32">
        <v>-3.3263727663470161E-2</v>
      </c>
      <c r="K292" s="32">
        <v>-4.0249056732671755E-2</v>
      </c>
      <c r="L292" s="32">
        <v>-4.7234385801873363E-2</v>
      </c>
      <c r="M292" s="32">
        <v>-5.4219714871074937E-2</v>
      </c>
      <c r="N292" s="32">
        <v>-6.1205043940276524E-2</v>
      </c>
      <c r="O292" s="32">
        <v>-6.819037300947807E-2</v>
      </c>
      <c r="P292" s="32">
        <v>-7.5175702078679657E-2</v>
      </c>
      <c r="Q292" s="32">
        <v>-8.2161031147881342E-2</v>
      </c>
      <c r="R292" s="32">
        <v>-8.9146360217082971E-2</v>
      </c>
      <c r="S292" s="32">
        <v>-9.8712106086515317E-2</v>
      </c>
      <c r="T292" s="32">
        <v>-0.11308982224917881</v>
      </c>
      <c r="U292" s="32">
        <v>-0.12746753841184205</v>
      </c>
      <c r="V292" s="32">
        <v>-0.14356844976960959</v>
      </c>
      <c r="W292" s="32">
        <v>-0.14097765989000263</v>
      </c>
      <c r="X292" s="33">
        <v>-0.14010136735439305</v>
      </c>
      <c r="Y292" s="32">
        <v>-2.6278398594268594E-2</v>
      </c>
      <c r="Z292" s="33">
        <v>-5.9946592056750174E-2</v>
      </c>
    </row>
    <row r="293" spans="2:26" x14ac:dyDescent="0.25">
      <c r="B293" s="30">
        <v>290</v>
      </c>
      <c r="C293" s="32">
        <v>1.0584783955779428E-2</v>
      </c>
      <c r="D293" s="32">
        <v>1.0884842267716686E-2</v>
      </c>
      <c r="E293" s="32">
        <v>1.2190562804802296E-2</v>
      </c>
      <c r="F293" s="32">
        <v>1.3496283341887906E-2</v>
      </c>
      <c r="G293" s="32">
        <v>1.4802003878973544E-2</v>
      </c>
      <c r="H293" s="32">
        <v>1.6107724416059122E-2</v>
      </c>
      <c r="I293" s="32">
        <v>1.7413444953144723E-2</v>
      </c>
      <c r="J293" s="32">
        <v>1.8719165490230338E-2</v>
      </c>
      <c r="K293" s="32">
        <v>2.002488602731594E-2</v>
      </c>
      <c r="L293" s="32">
        <v>2.1330606564401548E-2</v>
      </c>
      <c r="M293" s="32">
        <v>2.2636327101487153E-2</v>
      </c>
      <c r="N293" s="32">
        <v>2.3942047638572769E-2</v>
      </c>
      <c r="O293" s="32">
        <v>2.524776817565837E-2</v>
      </c>
      <c r="P293" s="32">
        <v>2.6553488712743972E-2</v>
      </c>
      <c r="Q293" s="32">
        <v>2.785920924982957E-2</v>
      </c>
      <c r="R293" s="32">
        <v>2.9164929786915192E-2</v>
      </c>
      <c r="S293" s="32">
        <v>2.9755289366040039E-2</v>
      </c>
      <c r="T293" s="32">
        <v>2.9011641323475064E-2</v>
      </c>
      <c r="U293" s="32">
        <v>2.8267993280910168E-2</v>
      </c>
      <c r="V293" s="32">
        <v>5.685693444588695E-2</v>
      </c>
      <c r="W293" s="32">
        <v>8.9757024958376411E-2</v>
      </c>
      <c r="X293" s="33">
        <v>0.11610568153857992</v>
      </c>
      <c r="Y293" s="32">
        <v>1.7413444953144723E-2</v>
      </c>
      <c r="Z293" s="33">
        <v>3.0062363505343531E-3</v>
      </c>
    </row>
    <row r="294" spans="2:26" x14ac:dyDescent="0.25">
      <c r="B294" s="30">
        <v>291</v>
      </c>
      <c r="C294" s="32">
        <v>1.7889070265955761E-2</v>
      </c>
      <c r="D294" s="32">
        <v>2.0609744184317755E-2</v>
      </c>
      <c r="E294" s="32">
        <v>3.3962281263363717E-2</v>
      </c>
      <c r="F294" s="32">
        <v>4.7314818342409665E-2</v>
      </c>
      <c r="G294" s="32">
        <v>6.0667355421455557E-2</v>
      </c>
      <c r="H294" s="32">
        <v>7.4019892500501561E-2</v>
      </c>
      <c r="I294" s="32">
        <v>8.7372429579547509E-2</v>
      </c>
      <c r="J294" s="32">
        <v>0.10072496665859342</v>
      </c>
      <c r="K294" s="32">
        <v>0.11407750373763939</v>
      </c>
      <c r="L294" s="32">
        <v>0.12743004081668535</v>
      </c>
      <c r="M294" s="32">
        <v>0.14078257789573126</v>
      </c>
      <c r="N294" s="32">
        <v>0.15413511497477722</v>
      </c>
      <c r="O294" s="32">
        <v>0.16748765205382316</v>
      </c>
      <c r="P294" s="32">
        <v>0.18084018913286906</v>
      </c>
      <c r="Q294" s="32">
        <v>0.19419272621191511</v>
      </c>
      <c r="R294" s="32">
        <v>0.2075452632909611</v>
      </c>
      <c r="S294" s="32">
        <v>0.22082680470075386</v>
      </c>
      <c r="T294" s="32">
        <v>0.2339759531376894</v>
      </c>
      <c r="U294" s="32">
        <v>0.24712510157462494</v>
      </c>
      <c r="V294" s="32">
        <v>0.26976991265353056</v>
      </c>
      <c r="W294" s="32">
        <v>0.27622045317225213</v>
      </c>
      <c r="X294" s="33">
        <v>0.28504431831836996</v>
      </c>
      <c r="Y294" s="32">
        <v>8.7372429579547509E-2</v>
      </c>
      <c r="Z294" s="33">
        <v>0.17267901161908744</v>
      </c>
    </row>
    <row r="295" spans="2:26" x14ac:dyDescent="0.25">
      <c r="B295" s="30">
        <v>292</v>
      </c>
      <c r="C295" s="32">
        <v>1.5798201041931692E-2</v>
      </c>
      <c r="D295" s="32">
        <v>1.6597591925206677E-2</v>
      </c>
      <c r="E295" s="32">
        <v>2.0454971382400485E-2</v>
      </c>
      <c r="F295" s="32">
        <v>2.43123508395943E-2</v>
      </c>
      <c r="G295" s="32">
        <v>2.8169730296787886E-2</v>
      </c>
      <c r="H295" s="32">
        <v>3.2027109753981889E-2</v>
      </c>
      <c r="I295" s="32">
        <v>3.5884489211175707E-2</v>
      </c>
      <c r="J295" s="32">
        <v>3.9741868668369491E-2</v>
      </c>
      <c r="K295" s="32">
        <v>4.3599248125563275E-2</v>
      </c>
      <c r="L295" s="32">
        <v>4.7456627582757135E-2</v>
      </c>
      <c r="M295" s="32">
        <v>5.1314007039950926E-2</v>
      </c>
      <c r="N295" s="32">
        <v>5.5171386497144717E-2</v>
      </c>
      <c r="O295" s="32">
        <v>5.9028765954338452E-2</v>
      </c>
      <c r="P295" s="32">
        <v>6.2886145411532271E-2</v>
      </c>
      <c r="Q295" s="32">
        <v>6.6743524868726256E-2</v>
      </c>
      <c r="R295" s="32">
        <v>7.0600904325920116E-2</v>
      </c>
      <c r="S295" s="32">
        <v>8.0465771126200777E-2</v>
      </c>
      <c r="T295" s="32">
        <v>0.10153342137964697</v>
      </c>
      <c r="U295" s="32">
        <v>0.1226010716330927</v>
      </c>
      <c r="V295" s="32">
        <v>0.14969643864006926</v>
      </c>
      <c r="W295" s="32">
        <v>0.1498010331975165</v>
      </c>
      <c r="X295" s="33">
        <v>0.15000415432453007</v>
      </c>
      <c r="Y295" s="32">
        <v>3.5884489211175707E-2</v>
      </c>
      <c r="Z295" s="33">
        <v>0.18397463420629251</v>
      </c>
    </row>
    <row r="296" spans="2:26" x14ac:dyDescent="0.25">
      <c r="B296" s="30">
        <v>293</v>
      </c>
      <c r="C296" s="32">
        <v>1.9715404454759874E-2</v>
      </c>
      <c r="D296" s="32">
        <v>2.0567596554750961E-2</v>
      </c>
      <c r="E296" s="32">
        <v>2.4975164495528394E-2</v>
      </c>
      <c r="F296" s="32">
        <v>2.938273243630582E-2</v>
      </c>
      <c r="G296" s="32">
        <v>3.3790300377083166E-2</v>
      </c>
      <c r="H296" s="32">
        <v>3.8197868317860678E-2</v>
      </c>
      <c r="I296" s="32">
        <v>4.2605436258638114E-2</v>
      </c>
      <c r="J296" s="32">
        <v>4.7013004199415523E-2</v>
      </c>
      <c r="K296" s="32">
        <v>5.1420572140192966E-2</v>
      </c>
      <c r="L296" s="32">
        <v>5.5828140080970423E-2</v>
      </c>
      <c r="M296" s="32">
        <v>6.0235708021747839E-2</v>
      </c>
      <c r="N296" s="32">
        <v>6.4643275962525268E-2</v>
      </c>
      <c r="O296" s="32">
        <v>6.9050843903302669E-2</v>
      </c>
      <c r="P296" s="32">
        <v>7.3458411844080113E-2</v>
      </c>
      <c r="Q296" s="32">
        <v>7.7865979784857597E-2</v>
      </c>
      <c r="R296" s="32">
        <v>8.2273547725635027E-2</v>
      </c>
      <c r="S296" s="32">
        <v>8.8373896461132667E-2</v>
      </c>
      <c r="T296" s="32">
        <v>9.7630948755689992E-2</v>
      </c>
      <c r="U296" s="32">
        <v>0.10688800105024726</v>
      </c>
      <c r="V296" s="32">
        <v>9.4633282682822312E-2</v>
      </c>
      <c r="W296" s="32">
        <v>6.7772603514494045E-2</v>
      </c>
      <c r="X296" s="33">
        <v>4.6260839581490076E-2</v>
      </c>
      <c r="Y296" s="32">
        <v>4.2605436258638114E-2</v>
      </c>
      <c r="Z296" s="33">
        <v>6.6633032357690497E-2</v>
      </c>
    </row>
    <row r="297" spans="2:26" x14ac:dyDescent="0.25">
      <c r="B297" s="30">
        <v>294</v>
      </c>
      <c r="C297" s="32">
        <v>1.7633643357975282E-2</v>
      </c>
      <c r="D297" s="32">
        <v>1.972225312921521E-2</v>
      </c>
      <c r="E297" s="32">
        <v>3.0127655401784352E-2</v>
      </c>
      <c r="F297" s="32">
        <v>4.0533057674353487E-2</v>
      </c>
      <c r="G297" s="32">
        <v>5.0938459946922601E-2</v>
      </c>
      <c r="H297" s="32">
        <v>6.1343862219491743E-2</v>
      </c>
      <c r="I297" s="32">
        <v>7.1749264492060885E-2</v>
      </c>
      <c r="J297" s="32">
        <v>8.2154666764630013E-2</v>
      </c>
      <c r="K297" s="32">
        <v>9.2560069037199169E-2</v>
      </c>
      <c r="L297" s="32">
        <v>0.1029654713097683</v>
      </c>
      <c r="M297" s="32">
        <v>0.11337087358233743</v>
      </c>
      <c r="N297" s="32">
        <v>0.1237762758549066</v>
      </c>
      <c r="O297" s="32">
        <v>0.1341816781274757</v>
      </c>
      <c r="P297" s="32">
        <v>0.14458708040004487</v>
      </c>
      <c r="Q297" s="32">
        <v>0.15499248267261395</v>
      </c>
      <c r="R297" s="32">
        <v>0.16539788494518315</v>
      </c>
      <c r="S297" s="32">
        <v>0.17582827373403628</v>
      </c>
      <c r="T297" s="32">
        <v>0.18630525746603196</v>
      </c>
      <c r="U297" s="32">
        <v>0.19678224119802781</v>
      </c>
      <c r="V297" s="32">
        <v>0.26735776665681238</v>
      </c>
      <c r="W297" s="32">
        <v>0.33100140371720754</v>
      </c>
      <c r="X297" s="33">
        <v>0.37669218170642993</v>
      </c>
      <c r="Y297" s="32">
        <v>7.1749264492060885E-2</v>
      </c>
      <c r="Z297" s="33">
        <v>0.19024797538518606</v>
      </c>
    </row>
    <row r="298" spans="2:26" x14ac:dyDescent="0.25">
      <c r="B298" s="30">
        <v>295</v>
      </c>
      <c r="C298" s="32">
        <v>1.61377227638482E-2</v>
      </c>
      <c r="D298" s="32">
        <v>1.6069735056817601E-2</v>
      </c>
      <c r="E298" s="32">
        <v>1.6136132931652527E-2</v>
      </c>
      <c r="F298" s="32">
        <v>1.6202530806487443E-2</v>
      </c>
      <c r="G298" s="32">
        <v>1.6268928681322424E-2</v>
      </c>
      <c r="H298" s="32">
        <v>1.6335326556157305E-2</v>
      </c>
      <c r="I298" s="32">
        <v>1.6401724430992231E-2</v>
      </c>
      <c r="J298" s="32">
        <v>1.6468122305827154E-2</v>
      </c>
      <c r="K298" s="32">
        <v>1.6534520180662104E-2</v>
      </c>
      <c r="L298" s="32">
        <v>1.6600918055496992E-2</v>
      </c>
      <c r="M298" s="32">
        <v>1.6667315930331935E-2</v>
      </c>
      <c r="N298" s="32">
        <v>1.6733713805166871E-2</v>
      </c>
      <c r="O298" s="32">
        <v>1.6800111680001839E-2</v>
      </c>
      <c r="P298" s="32">
        <v>1.6866509554836775E-2</v>
      </c>
      <c r="Q298" s="32">
        <v>1.6932907429671604E-2</v>
      </c>
      <c r="R298" s="32">
        <v>1.6999305304506503E-2</v>
      </c>
      <c r="S298" s="32">
        <v>1.5270375255792062E-2</v>
      </c>
      <c r="T298" s="32">
        <v>1.0193511402757658E-2</v>
      </c>
      <c r="U298" s="32">
        <v>5.1166475497235802E-3</v>
      </c>
      <c r="V298" s="32">
        <v>-2.040542354411351E-2</v>
      </c>
      <c r="W298" s="32">
        <v>-4.1582180575076087E-2</v>
      </c>
      <c r="X298" s="33">
        <v>-6.1932319521904033E-2</v>
      </c>
      <c r="Y298" s="32">
        <v>1.6401724430992231E-2</v>
      </c>
      <c r="Z298" s="33">
        <v>5.4919122254849281E-2</v>
      </c>
    </row>
    <row r="299" spans="2:26" x14ac:dyDescent="0.25">
      <c r="B299" s="30">
        <v>296</v>
      </c>
      <c r="C299" s="32">
        <v>1.9721433694108757E-2</v>
      </c>
      <c r="D299" s="32">
        <v>2.2557595472139456E-2</v>
      </c>
      <c r="E299" s="32">
        <v>3.71236941748622E-2</v>
      </c>
      <c r="F299" s="32">
        <v>5.1689792877584934E-2</v>
      </c>
      <c r="G299" s="32">
        <v>6.6255891580307646E-2</v>
      </c>
      <c r="H299" s="32">
        <v>8.0821990283030401E-2</v>
      </c>
      <c r="I299" s="32">
        <v>9.5388088985753156E-2</v>
      </c>
      <c r="J299" s="32">
        <v>0.10995418768847587</v>
      </c>
      <c r="K299" s="32">
        <v>0.12452028639119868</v>
      </c>
      <c r="L299" s="32">
        <v>0.13908638509392135</v>
      </c>
      <c r="M299" s="32">
        <v>0.15365248379664409</v>
      </c>
      <c r="N299" s="32">
        <v>0.16821858249936689</v>
      </c>
      <c r="O299" s="32">
        <v>0.18278468120208965</v>
      </c>
      <c r="P299" s="32">
        <v>0.19735077990481242</v>
      </c>
      <c r="Q299" s="32">
        <v>0.21191687860753508</v>
      </c>
      <c r="R299" s="32">
        <v>0.22648297731025782</v>
      </c>
      <c r="S299" s="32">
        <v>0.24035198437967145</v>
      </c>
      <c r="T299" s="32">
        <v>0.25292105252803843</v>
      </c>
      <c r="U299" s="32">
        <v>0.26549012067640582</v>
      </c>
      <c r="V299" s="32">
        <v>0.29527292764784197</v>
      </c>
      <c r="W299" s="32">
        <v>0.31050081345379338</v>
      </c>
      <c r="X299" s="33">
        <v>0.31621945488453007</v>
      </c>
      <c r="Y299" s="32">
        <v>9.5388088985753156E-2</v>
      </c>
      <c r="Z299" s="33">
        <v>0.19821516731977945</v>
      </c>
    </row>
    <row r="300" spans="2:26" x14ac:dyDescent="0.25">
      <c r="B300" s="30">
        <v>297</v>
      </c>
      <c r="C300" s="32">
        <v>1.6734081733967027E-2</v>
      </c>
      <c r="D300" s="32">
        <v>1.8771168737034351E-2</v>
      </c>
      <c r="E300" s="32">
        <v>2.8881436085082011E-2</v>
      </c>
      <c r="F300" s="32">
        <v>3.8991703433129667E-2</v>
      </c>
      <c r="G300" s="32">
        <v>4.9101970781177395E-2</v>
      </c>
      <c r="H300" s="32">
        <v>5.9212238129224957E-2</v>
      </c>
      <c r="I300" s="32">
        <v>6.9322505477272617E-2</v>
      </c>
      <c r="J300" s="32">
        <v>7.9432772825320241E-2</v>
      </c>
      <c r="K300" s="32">
        <v>8.9543040173367922E-2</v>
      </c>
      <c r="L300" s="32">
        <v>9.9653307521415588E-2</v>
      </c>
      <c r="M300" s="32">
        <v>0.1097635748694632</v>
      </c>
      <c r="N300" s="32">
        <v>0.11987384221751086</v>
      </c>
      <c r="O300" s="32">
        <v>0.12998410956555856</v>
      </c>
      <c r="P300" s="32">
        <v>0.14009437691360616</v>
      </c>
      <c r="Q300" s="32">
        <v>0.15020464426165378</v>
      </c>
      <c r="R300" s="32">
        <v>0.16031491160970143</v>
      </c>
      <c r="S300" s="32">
        <v>0.16585936283287267</v>
      </c>
      <c r="T300" s="32">
        <v>0.16288946414354336</v>
      </c>
      <c r="U300" s="32">
        <v>0.15991956545421443</v>
      </c>
      <c r="V300" s="32">
        <v>0.12719096961097115</v>
      </c>
      <c r="W300" s="32">
        <v>9.4981164300097815E-2</v>
      </c>
      <c r="X300" s="33">
        <v>7.5446492314340086E-2</v>
      </c>
      <c r="Y300" s="32">
        <v>6.9322505477272617E-2</v>
      </c>
      <c r="Z300" s="33">
        <v>0.101299832856655</v>
      </c>
    </row>
    <row r="301" spans="2:26" x14ac:dyDescent="0.25">
      <c r="B301" s="30">
        <v>298</v>
      </c>
      <c r="C301" s="32">
        <v>1.5245074439786335E-2</v>
      </c>
      <c r="D301" s="32">
        <v>1.7315108464817652E-2</v>
      </c>
      <c r="E301" s="32">
        <v>2.7817194921692677E-2</v>
      </c>
      <c r="F301" s="32">
        <v>3.8319281378567688E-2</v>
      </c>
      <c r="G301" s="32">
        <v>4.8821367835443025E-2</v>
      </c>
      <c r="H301" s="32">
        <v>5.9323454292317723E-2</v>
      </c>
      <c r="I301" s="32">
        <v>6.9825540749192727E-2</v>
      </c>
      <c r="J301" s="32">
        <v>8.0327627206067745E-2</v>
      </c>
      <c r="K301" s="32">
        <v>9.0829713662942804E-2</v>
      </c>
      <c r="L301" s="32">
        <v>0.10133180011981777</v>
      </c>
      <c r="M301" s="32">
        <v>0.11183388657669278</v>
      </c>
      <c r="N301" s="32">
        <v>0.12233597303356784</v>
      </c>
      <c r="O301" s="32">
        <v>0.13283805949044297</v>
      </c>
      <c r="P301" s="32">
        <v>0.14334014594731792</v>
      </c>
      <c r="Q301" s="32">
        <v>0.15384223240419267</v>
      </c>
      <c r="R301" s="32">
        <v>0.16434431886106765</v>
      </c>
      <c r="S301" s="32">
        <v>0.16368168842149033</v>
      </c>
      <c r="T301" s="32">
        <v>0.1421990547819425</v>
      </c>
      <c r="U301" s="32">
        <v>0.12071642114239578</v>
      </c>
      <c r="V301" s="32">
        <v>0.10907195288067553</v>
      </c>
      <c r="W301" s="32">
        <v>0.12676688625927923</v>
      </c>
      <c r="X301" s="33">
        <v>0.14124227154255009</v>
      </c>
      <c r="Y301" s="32">
        <v>6.9825540749192727E-2</v>
      </c>
      <c r="Z301" s="33">
        <v>7.2962097918986446E-2</v>
      </c>
    </row>
    <row r="302" spans="2:26" x14ac:dyDescent="0.25">
      <c r="B302" s="30">
        <v>299</v>
      </c>
      <c r="C302" s="32">
        <v>1.3004750746810515E-2</v>
      </c>
      <c r="D302" s="32">
        <v>1.4187640622484187E-2</v>
      </c>
      <c r="E302" s="32">
        <v>2.0004415199442471E-2</v>
      </c>
      <c r="F302" s="32">
        <v>2.5821189776400747E-2</v>
      </c>
      <c r="G302" s="32">
        <v>3.163796435335918E-2</v>
      </c>
      <c r="H302" s="32">
        <v>3.7454738930317297E-2</v>
      </c>
      <c r="I302" s="32">
        <v>4.3271513507275573E-2</v>
      </c>
      <c r="J302" s="32">
        <v>4.9088288084233843E-2</v>
      </c>
      <c r="K302" s="32">
        <v>5.4905062661192133E-2</v>
      </c>
      <c r="L302" s="32">
        <v>6.0721837238150403E-2</v>
      </c>
      <c r="M302" s="32">
        <v>6.6538611815108659E-2</v>
      </c>
      <c r="N302" s="32">
        <v>7.2355386392066956E-2</v>
      </c>
      <c r="O302" s="32">
        <v>7.8172160969025281E-2</v>
      </c>
      <c r="P302" s="32">
        <v>8.3988935545983509E-2</v>
      </c>
      <c r="Q302" s="32">
        <v>8.9805710122941695E-2</v>
      </c>
      <c r="R302" s="32">
        <v>9.5622484699899951E-2</v>
      </c>
      <c r="S302" s="32">
        <v>9.5345121609428179E-2</v>
      </c>
      <c r="T302" s="32">
        <v>8.370338923725329E-2</v>
      </c>
      <c r="U302" s="32">
        <v>7.2061656865078913E-2</v>
      </c>
      <c r="V302" s="32">
        <v>5.1300744232645919E-2</v>
      </c>
      <c r="W302" s="32">
        <v>4.4796649432531317E-2</v>
      </c>
      <c r="X302" s="33">
        <v>4.404688465595008E-2</v>
      </c>
      <c r="Y302" s="32">
        <v>4.3271513507275573E-2</v>
      </c>
      <c r="Z302" s="33">
        <v>1.5783040320876573E-2</v>
      </c>
    </row>
    <row r="303" spans="2:26" x14ac:dyDescent="0.25">
      <c r="B303" s="30">
        <v>300</v>
      </c>
      <c r="C303" s="32">
        <v>5.4237753023865885E-3</v>
      </c>
      <c r="D303" s="32">
        <v>6.1509893190485254E-3</v>
      </c>
      <c r="E303" s="32">
        <v>1.0514143606025213E-2</v>
      </c>
      <c r="F303" s="32">
        <v>1.4877297893001882E-2</v>
      </c>
      <c r="G303" s="32">
        <v>1.924045217997843E-2</v>
      </c>
      <c r="H303" s="32">
        <v>2.3603606466955251E-2</v>
      </c>
      <c r="I303" s="32">
        <v>2.7966760753931941E-2</v>
      </c>
      <c r="J303" s="32">
        <v>3.2329915040908611E-2</v>
      </c>
      <c r="K303" s="32">
        <v>3.6693069327885325E-2</v>
      </c>
      <c r="L303" s="32">
        <v>4.105622361486197E-2</v>
      </c>
      <c r="M303" s="32">
        <v>4.5419377901838691E-2</v>
      </c>
      <c r="N303" s="32">
        <v>4.9782532188815391E-2</v>
      </c>
      <c r="O303" s="32">
        <v>5.4145686475792057E-2</v>
      </c>
      <c r="P303" s="32">
        <v>5.8508840762768799E-2</v>
      </c>
      <c r="Q303" s="32">
        <v>6.2871995049745472E-2</v>
      </c>
      <c r="R303" s="32">
        <v>6.7235149336722144E-2</v>
      </c>
      <c r="S303" s="32">
        <v>7.5316971836528315E-2</v>
      </c>
      <c r="T303" s="32">
        <v>9.0333379853262494E-2</v>
      </c>
      <c r="U303" s="32">
        <v>0.10534978786999666</v>
      </c>
      <c r="V303" s="32">
        <v>9.9124616475871424E-2</v>
      </c>
      <c r="W303" s="32">
        <v>7.0758303028757769E-2</v>
      </c>
      <c r="X303" s="33">
        <v>3.8768416523929927E-2</v>
      </c>
      <c r="Y303" s="32">
        <v>2.7966760753931941E-2</v>
      </c>
      <c r="Z303" s="33">
        <v>0.13267382839918296</v>
      </c>
    </row>
    <row r="304" spans="2:26" x14ac:dyDescent="0.25">
      <c r="B304" s="30">
        <v>301</v>
      </c>
      <c r="C304" s="32">
        <v>1.2210319234419896E-2</v>
      </c>
      <c r="D304" s="32">
        <v>1.5054279218584439E-2</v>
      </c>
      <c r="E304" s="32">
        <v>2.8882868131416155E-2</v>
      </c>
      <c r="F304" s="32">
        <v>4.2711457044247864E-2</v>
      </c>
      <c r="G304" s="32">
        <v>5.6540045957079503E-2</v>
      </c>
      <c r="H304" s="32">
        <v>7.036863486991124E-2</v>
      </c>
      <c r="I304" s="32">
        <v>8.4197223782742969E-2</v>
      </c>
      <c r="J304" s="32">
        <v>9.8025812695574643E-2</v>
      </c>
      <c r="K304" s="32">
        <v>0.11185440160840636</v>
      </c>
      <c r="L304" s="32">
        <v>0.1256829905212381</v>
      </c>
      <c r="M304" s="32">
        <v>0.13951157943406978</v>
      </c>
      <c r="N304" s="32">
        <v>0.15334016834690148</v>
      </c>
      <c r="O304" s="32">
        <v>0.16716875725973313</v>
      </c>
      <c r="P304" s="32">
        <v>0.1809973461725648</v>
      </c>
      <c r="Q304" s="32">
        <v>0.19482593508539664</v>
      </c>
      <c r="R304" s="32">
        <v>0.2086545239982284</v>
      </c>
      <c r="S304" s="32">
        <v>0.22276162053571838</v>
      </c>
      <c r="T304" s="32">
        <v>0.23738807906781909</v>
      </c>
      <c r="U304" s="32">
        <v>0.25201453759991971</v>
      </c>
      <c r="V304" s="32">
        <v>0.27076109567818407</v>
      </c>
      <c r="W304" s="32">
        <v>0.27076164366304611</v>
      </c>
      <c r="X304" s="33">
        <v>0.27705169308186006</v>
      </c>
      <c r="Y304" s="32">
        <v>8.4197223782742969E-2</v>
      </c>
      <c r="Z304" s="33">
        <v>0.20334390262365054</v>
      </c>
    </row>
    <row r="305" spans="2:26" x14ac:dyDescent="0.25">
      <c r="B305" s="30">
        <v>302</v>
      </c>
      <c r="C305" s="32">
        <v>1.5514484708024238E-2</v>
      </c>
      <c r="D305" s="32">
        <v>1.7889291770075824E-2</v>
      </c>
      <c r="E305" s="32">
        <v>2.9645988343527413E-2</v>
      </c>
      <c r="F305" s="32">
        <v>4.1402684916978995E-2</v>
      </c>
      <c r="G305" s="32">
        <v>5.3159381490430535E-2</v>
      </c>
      <c r="H305" s="32">
        <v>6.4916078063882152E-2</v>
      </c>
      <c r="I305" s="32">
        <v>7.667277463733374E-2</v>
      </c>
      <c r="J305" s="32">
        <v>8.8429471210785301E-2</v>
      </c>
      <c r="K305" s="32">
        <v>0.1001861677842369</v>
      </c>
      <c r="L305" s="32">
        <v>0.11194286435768851</v>
      </c>
      <c r="M305" s="32">
        <v>0.12369956093114004</v>
      </c>
      <c r="N305" s="32">
        <v>0.13545625750459164</v>
      </c>
      <c r="O305" s="32">
        <v>0.14721295407804322</v>
      </c>
      <c r="P305" s="32">
        <v>0.15896965065149476</v>
      </c>
      <c r="Q305" s="32">
        <v>0.17072634722494642</v>
      </c>
      <c r="R305" s="32">
        <v>0.18248304379839803</v>
      </c>
      <c r="S305" s="32">
        <v>0.19404788447668633</v>
      </c>
      <c r="T305" s="32">
        <v>0.2052549516092344</v>
      </c>
      <c r="U305" s="32">
        <v>0.21646201874178259</v>
      </c>
      <c r="V305" s="32">
        <v>0.2423059789802951</v>
      </c>
      <c r="W305" s="32">
        <v>0.25509132764050402</v>
      </c>
      <c r="X305" s="33">
        <v>0.26634896385670004</v>
      </c>
      <c r="Y305" s="32">
        <v>7.667277463733374E-2</v>
      </c>
      <c r="Z305" s="33">
        <v>0.18520971397161196</v>
      </c>
    </row>
    <row r="306" spans="2:26" x14ac:dyDescent="0.25">
      <c r="B306" s="30">
        <v>303</v>
      </c>
      <c r="C306" s="32">
        <v>1.9820812490665533E-2</v>
      </c>
      <c r="D306" s="32">
        <v>2.3342847397366129E-2</v>
      </c>
      <c r="E306" s="32">
        <v>4.0684717962689215E-2</v>
      </c>
      <c r="F306" s="32">
        <v>5.8026588528012311E-2</v>
      </c>
      <c r="G306" s="32">
        <v>7.5368459093335394E-2</v>
      </c>
      <c r="H306" s="32">
        <v>9.2710329658658441E-2</v>
      </c>
      <c r="I306" s="32">
        <v>0.11005220022398152</v>
      </c>
      <c r="J306" s="32">
        <v>0.12739407078930459</v>
      </c>
      <c r="K306" s="32">
        <v>0.14473594135462767</v>
      </c>
      <c r="L306" s="32">
        <v>0.16207781191995074</v>
      </c>
      <c r="M306" s="32">
        <v>0.17941968248527379</v>
      </c>
      <c r="N306" s="32">
        <v>0.19676155305059695</v>
      </c>
      <c r="O306" s="32">
        <v>0.21410342361592</v>
      </c>
      <c r="P306" s="32">
        <v>0.23144529418124307</v>
      </c>
      <c r="Q306" s="32">
        <v>0.24878716474656615</v>
      </c>
      <c r="R306" s="32">
        <v>0.26612903531188925</v>
      </c>
      <c r="S306" s="32">
        <v>0.28238270765063533</v>
      </c>
      <c r="T306" s="32">
        <v>0.29660710412241076</v>
      </c>
      <c r="U306" s="32">
        <v>0.31083150059418657</v>
      </c>
      <c r="V306" s="32">
        <v>0.40914320211819782</v>
      </c>
      <c r="W306" s="32">
        <v>0.49832695818609396</v>
      </c>
      <c r="X306" s="33">
        <v>0.56608450996875992</v>
      </c>
      <c r="Y306" s="32">
        <v>0.11005220022398152</v>
      </c>
      <c r="Z306" s="33">
        <v>0.36280630687475046</v>
      </c>
    </row>
    <row r="307" spans="2:26" x14ac:dyDescent="0.25">
      <c r="B307" s="30">
        <v>304</v>
      </c>
      <c r="C307" s="32">
        <v>4.8043711024471376E-3</v>
      </c>
      <c r="D307" s="32">
        <v>4.711266219071226E-3</v>
      </c>
      <c r="E307" s="32">
        <v>3.7851711498443803E-3</v>
      </c>
      <c r="F307" s="32">
        <v>2.8590760806175412E-3</v>
      </c>
      <c r="G307" s="32">
        <v>1.9329810113907241E-3</v>
      </c>
      <c r="H307" s="32">
        <v>1.006885942163846E-3</v>
      </c>
      <c r="I307" s="32">
        <v>8.0790872936991644E-5</v>
      </c>
      <c r="J307" s="32">
        <v>-8.453041962898436E-4</v>
      </c>
      <c r="K307" s="32">
        <v>-1.7713992655167109E-3</v>
      </c>
      <c r="L307" s="32">
        <v>-2.6974943347435366E-3</v>
      </c>
      <c r="M307" s="32">
        <v>-3.6235894039703936E-3</v>
      </c>
      <c r="N307" s="32">
        <v>-4.5496844731972453E-3</v>
      </c>
      <c r="O307" s="32">
        <v>-5.4757795424241196E-3</v>
      </c>
      <c r="P307" s="32">
        <v>-6.4018746116509748E-3</v>
      </c>
      <c r="Q307" s="32">
        <v>-7.3279696808777953E-3</v>
      </c>
      <c r="R307" s="32">
        <v>-8.2540647501046088E-3</v>
      </c>
      <c r="S307" s="32">
        <v>-9.5787263727647107E-3</v>
      </c>
      <c r="T307" s="32">
        <v>-1.1646636301211936E-2</v>
      </c>
      <c r="U307" s="32">
        <v>-1.3714546229659241E-2</v>
      </c>
      <c r="V307" s="32">
        <v>1.6438681030683164E-2</v>
      </c>
      <c r="W307" s="32">
        <v>5.2971042812756365E-2</v>
      </c>
      <c r="X307" s="33">
        <v>8.5668092846870048E-2</v>
      </c>
      <c r="Y307" s="32">
        <v>8.0790872936991644E-5</v>
      </c>
      <c r="Z307" s="33">
        <v>-5.2507589662075291E-2</v>
      </c>
    </row>
    <row r="308" spans="2:26" x14ac:dyDescent="0.25">
      <c r="B308" s="30">
        <v>305</v>
      </c>
      <c r="C308" s="32">
        <v>1.3752296486856044E-2</v>
      </c>
      <c r="D308" s="32">
        <v>1.359928561518628E-2</v>
      </c>
      <c r="E308" s="32">
        <v>1.3404653886283259E-2</v>
      </c>
      <c r="F308" s="32">
        <v>1.3210022157380232E-2</v>
      </c>
      <c r="G308" s="32">
        <v>1.3015390428477273E-2</v>
      </c>
      <c r="H308" s="32">
        <v>1.28207586995742E-2</v>
      </c>
      <c r="I308" s="32">
        <v>1.2626126970671185E-2</v>
      </c>
      <c r="J308" s="32">
        <v>1.243149524176816E-2</v>
      </c>
      <c r="K308" s="32">
        <v>1.2236863512865173E-2</v>
      </c>
      <c r="L308" s="32">
        <v>1.2042231783962114E-2</v>
      </c>
      <c r="M308" s="32">
        <v>1.1847600055059112E-2</v>
      </c>
      <c r="N308" s="32">
        <v>1.1652968326156109E-2</v>
      </c>
      <c r="O308" s="32">
        <v>1.1458336597253137E-2</v>
      </c>
      <c r="P308" s="32">
        <v>1.1263704868350124E-2</v>
      </c>
      <c r="Q308" s="32">
        <v>1.1069073139447001E-2</v>
      </c>
      <c r="R308" s="32">
        <v>1.0874441410543938E-2</v>
      </c>
      <c r="S308" s="32">
        <v>8.3212058228255958E-3</v>
      </c>
      <c r="T308" s="32">
        <v>1.369637492464821E-3</v>
      </c>
      <c r="U308" s="32">
        <v>-5.5819308378955764E-3</v>
      </c>
      <c r="V308" s="32">
        <v>-6.1531063362641331E-2</v>
      </c>
      <c r="W308" s="32">
        <v>-0.11391769036058937</v>
      </c>
      <c r="X308" s="33">
        <v>-0.15848284375667598</v>
      </c>
      <c r="Y308" s="32">
        <v>1.2626126970671185E-2</v>
      </c>
      <c r="Z308" s="33">
        <v>-7.6232318484783221E-2</v>
      </c>
    </row>
    <row r="309" spans="2:26" x14ac:dyDescent="0.25">
      <c r="B309" s="30">
        <v>306</v>
      </c>
      <c r="C309" s="32">
        <v>4.5689532375169416E-3</v>
      </c>
      <c r="D309" s="32">
        <v>3.0306715227040575E-3</v>
      </c>
      <c r="E309" s="32">
        <v>-4.9421488817210637E-3</v>
      </c>
      <c r="F309" s="32">
        <v>-1.2914969286146175E-2</v>
      </c>
      <c r="G309" s="32">
        <v>-2.0887789690571285E-2</v>
      </c>
      <c r="H309" s="32">
        <v>-2.8860610094996408E-2</v>
      </c>
      <c r="I309" s="32">
        <v>-3.6833430499421532E-2</v>
      </c>
      <c r="J309" s="32">
        <v>-4.4806250903846635E-2</v>
      </c>
      <c r="K309" s="32">
        <v>-5.277907130827178E-2</v>
      </c>
      <c r="L309" s="32">
        <v>-6.0751891712696883E-2</v>
      </c>
      <c r="M309" s="32">
        <v>-6.8724712117122E-2</v>
      </c>
      <c r="N309" s="32">
        <v>-7.6697532521547124E-2</v>
      </c>
      <c r="O309" s="32">
        <v>-8.4670352925972261E-2</v>
      </c>
      <c r="P309" s="32">
        <v>-9.2643173330397385E-2</v>
      </c>
      <c r="Q309" s="32">
        <v>-0.10061599373482247</v>
      </c>
      <c r="R309" s="32">
        <v>-0.10858881413924759</v>
      </c>
      <c r="S309" s="32">
        <v>-0.11579274724771321</v>
      </c>
      <c r="T309" s="32">
        <v>-0.12156285663178341</v>
      </c>
      <c r="U309" s="32">
        <v>-0.12733296601585381</v>
      </c>
      <c r="V309" s="32">
        <v>-0.12761931176664559</v>
      </c>
      <c r="W309" s="32">
        <v>-0.11970229633736368</v>
      </c>
      <c r="X309" s="33">
        <v>-0.11048477303981796</v>
      </c>
      <c r="Y309" s="32">
        <v>-3.6833430499421532E-2</v>
      </c>
      <c r="Z309" s="33">
        <v>-8.4197781884670836E-2</v>
      </c>
    </row>
    <row r="310" spans="2:26" x14ac:dyDescent="0.25">
      <c r="B310" s="30">
        <v>307</v>
      </c>
      <c r="C310" s="32">
        <v>1.2546384693680402E-2</v>
      </c>
      <c r="D310" s="32">
        <v>1.3119092994507853E-2</v>
      </c>
      <c r="E310" s="32">
        <v>1.5372774884237158E-2</v>
      </c>
      <c r="F310" s="32">
        <v>1.7626456773966476E-2</v>
      </c>
      <c r="G310" s="32">
        <v>1.9880138663695649E-2</v>
      </c>
      <c r="H310" s="32">
        <v>2.2133820553425068E-2</v>
      </c>
      <c r="I310" s="32">
        <v>2.438750244315438E-2</v>
      </c>
      <c r="J310" s="32">
        <v>2.6641184332883677E-2</v>
      </c>
      <c r="K310" s="32">
        <v>2.8894866222612954E-2</v>
      </c>
      <c r="L310" s="32">
        <v>3.1148548112342314E-2</v>
      </c>
      <c r="M310" s="32">
        <v>3.3402230002071591E-2</v>
      </c>
      <c r="N310" s="32">
        <v>3.5655911891800882E-2</v>
      </c>
      <c r="O310" s="32">
        <v>3.790959378153011E-2</v>
      </c>
      <c r="P310" s="32">
        <v>4.0163275671259421E-2</v>
      </c>
      <c r="Q310" s="32">
        <v>4.2416957560988885E-2</v>
      </c>
      <c r="R310" s="32">
        <v>4.4670639450718266E-2</v>
      </c>
      <c r="S310" s="32">
        <v>5.1540123933426184E-2</v>
      </c>
      <c r="T310" s="32">
        <v>6.7017173269550742E-2</v>
      </c>
      <c r="U310" s="32">
        <v>8.2494222605674822E-2</v>
      </c>
      <c r="V310" s="32">
        <v>0.15840821024250964</v>
      </c>
      <c r="W310" s="32">
        <v>0.22086033793709151</v>
      </c>
      <c r="X310" s="33">
        <v>0.27237845051288989</v>
      </c>
      <c r="Y310" s="32">
        <v>2.438750244315438E-2</v>
      </c>
      <c r="Z310" s="33">
        <v>3.5487888848783435E-2</v>
      </c>
    </row>
    <row r="311" spans="2:26" x14ac:dyDescent="0.25">
      <c r="B311" s="30">
        <v>308</v>
      </c>
      <c r="C311" s="32">
        <v>1.5182329141439322E-2</v>
      </c>
      <c r="D311" s="32">
        <v>1.8824350169388292E-2</v>
      </c>
      <c r="E311" s="32">
        <v>3.7157186786867365E-2</v>
      </c>
      <c r="F311" s="32">
        <v>5.5490023404346438E-2</v>
      </c>
      <c r="G311" s="32">
        <v>7.3822860021825323E-2</v>
      </c>
      <c r="H311" s="32">
        <v>9.2155696639304549E-2</v>
      </c>
      <c r="I311" s="32">
        <v>0.11048853325678365</v>
      </c>
      <c r="J311" s="32">
        <v>0.12882136987426265</v>
      </c>
      <c r="K311" s="32">
        <v>0.14715420649174177</v>
      </c>
      <c r="L311" s="32">
        <v>0.16548704310922088</v>
      </c>
      <c r="M311" s="32">
        <v>0.18381987972669991</v>
      </c>
      <c r="N311" s="32">
        <v>0.20215271634417897</v>
      </c>
      <c r="O311" s="32">
        <v>0.22048555296165798</v>
      </c>
      <c r="P311" s="32">
        <v>0.23881838957913709</v>
      </c>
      <c r="Q311" s="32">
        <v>0.25715122619661629</v>
      </c>
      <c r="R311" s="32">
        <v>0.27548406281409532</v>
      </c>
      <c r="S311" s="32">
        <v>0.29666399719738157</v>
      </c>
      <c r="T311" s="32">
        <v>0.32315320947320214</v>
      </c>
      <c r="U311" s="32">
        <v>0.34964242174902255</v>
      </c>
      <c r="V311" s="32">
        <v>0.37499007718807464</v>
      </c>
      <c r="W311" s="32">
        <v>0.3654098830351592</v>
      </c>
      <c r="X311" s="33">
        <v>0.35652304279803992</v>
      </c>
      <c r="Y311" s="32">
        <v>0.11048853325678365</v>
      </c>
      <c r="Z311" s="33">
        <v>0.32483101943731102</v>
      </c>
    </row>
    <row r="312" spans="2:26" x14ac:dyDescent="0.25">
      <c r="B312" s="30">
        <v>309</v>
      </c>
      <c r="C312" s="32">
        <v>1.2001239977824209E-2</v>
      </c>
      <c r="D312" s="32">
        <v>1.2604701195946552E-2</v>
      </c>
      <c r="E312" s="32">
        <v>1.5350388056650807E-2</v>
      </c>
      <c r="F312" s="32">
        <v>1.809607491735506E-2</v>
      </c>
      <c r="G312" s="32">
        <v>2.0841761778059163E-2</v>
      </c>
      <c r="H312" s="32">
        <v>2.3587448638763563E-2</v>
      </c>
      <c r="I312" s="32">
        <v>2.6333135499467811E-2</v>
      </c>
      <c r="J312" s="32">
        <v>2.9078822360172063E-2</v>
      </c>
      <c r="K312" s="32">
        <v>3.1824509220876297E-2</v>
      </c>
      <c r="L312" s="32">
        <v>3.457019608158058E-2</v>
      </c>
      <c r="M312" s="32">
        <v>3.7315882942284828E-2</v>
      </c>
      <c r="N312" s="32">
        <v>4.0061569802989083E-2</v>
      </c>
      <c r="O312" s="32">
        <v>4.2807256663693255E-2</v>
      </c>
      <c r="P312" s="32">
        <v>4.5552943524397538E-2</v>
      </c>
      <c r="Q312" s="32">
        <v>4.8298630385101918E-2</v>
      </c>
      <c r="R312" s="32">
        <v>5.1044317245806228E-2</v>
      </c>
      <c r="S312" s="32">
        <v>5.9137294310901478E-2</v>
      </c>
      <c r="T312" s="32">
        <v>7.7201916890982492E-2</v>
      </c>
      <c r="U312" s="32">
        <v>9.526653947106313E-2</v>
      </c>
      <c r="V312" s="32">
        <v>0.17083553952673086</v>
      </c>
      <c r="W312" s="32">
        <v>0.22921011704173691</v>
      </c>
      <c r="X312" s="33">
        <v>0.27254987347125992</v>
      </c>
      <c r="Y312" s="32">
        <v>2.6333135499467811E-2</v>
      </c>
      <c r="Z312" s="33">
        <v>0.15121158818006342</v>
      </c>
    </row>
    <row r="313" spans="2:26" x14ac:dyDescent="0.25">
      <c r="B313" s="30">
        <v>310</v>
      </c>
      <c r="C313" s="32">
        <v>9.5776847177877732E-3</v>
      </c>
      <c r="D313" s="32">
        <v>9.6666311552877811E-3</v>
      </c>
      <c r="E313" s="32">
        <v>1.0181117202321028E-2</v>
      </c>
      <c r="F313" s="32">
        <v>1.0695603249354275E-2</v>
      </c>
      <c r="G313" s="32">
        <v>1.1210089296387456E-2</v>
      </c>
      <c r="H313" s="32">
        <v>1.1724575343420768E-2</v>
      </c>
      <c r="I313" s="32">
        <v>1.2239061390454014E-2</v>
      </c>
      <c r="J313" s="32">
        <v>1.2753547437487264E-2</v>
      </c>
      <c r="K313" s="32">
        <v>1.3268033484520507E-2</v>
      </c>
      <c r="L313" s="32">
        <v>1.3782519531553745E-2</v>
      </c>
      <c r="M313" s="32">
        <v>1.429700557858701E-2</v>
      </c>
      <c r="N313" s="32">
        <v>1.4811491625620263E-2</v>
      </c>
      <c r="O313" s="32">
        <v>1.5325977672653486E-2</v>
      </c>
      <c r="P313" s="32">
        <v>1.5840463719686771E-2</v>
      </c>
      <c r="Q313" s="32">
        <v>1.6354949766720028E-2</v>
      </c>
      <c r="R313" s="32">
        <v>1.6869435813753293E-2</v>
      </c>
      <c r="S313" s="32">
        <v>2.0079911438998739E-2</v>
      </c>
      <c r="T313" s="32">
        <v>2.8317877878928609E-2</v>
      </c>
      <c r="U313" s="32">
        <v>3.6555844318858395E-2</v>
      </c>
      <c r="V313" s="32">
        <v>8.1548057393653492E-2</v>
      </c>
      <c r="W313" s="32">
        <v>0.11989616181725239</v>
      </c>
      <c r="X313" s="33">
        <v>0.14488304245472006</v>
      </c>
      <c r="Y313" s="32">
        <v>1.2239061390454014E-2</v>
      </c>
      <c r="Z313" s="33">
        <v>8.8397662436962191E-2</v>
      </c>
    </row>
    <row r="314" spans="2:26" x14ac:dyDescent="0.25">
      <c r="B314" s="30">
        <v>311</v>
      </c>
      <c r="C314" s="32">
        <v>9.7992645809808626E-3</v>
      </c>
      <c r="D314" s="32">
        <v>8.668136273280511E-3</v>
      </c>
      <c r="E314" s="32">
        <v>2.9565410040518986E-3</v>
      </c>
      <c r="F314" s="32">
        <v>-2.7550542651767116E-3</v>
      </c>
      <c r="G314" s="32">
        <v>-8.4666495344052472E-3</v>
      </c>
      <c r="H314" s="32">
        <v>-1.417824480363393E-2</v>
      </c>
      <c r="I314" s="32">
        <v>-1.9889840072862541E-2</v>
      </c>
      <c r="J314" s="32">
        <v>-2.5601435342091146E-2</v>
      </c>
      <c r="K314" s="32">
        <v>-3.1313030611319764E-2</v>
      </c>
      <c r="L314" s="32">
        <v>-3.7024625880548376E-2</v>
      </c>
      <c r="M314" s="32">
        <v>-4.2736221149776987E-2</v>
      </c>
      <c r="N314" s="32">
        <v>-4.8447816419005613E-2</v>
      </c>
      <c r="O314" s="32">
        <v>-5.4159411688234196E-2</v>
      </c>
      <c r="P314" s="32">
        <v>-5.9871006957462822E-2</v>
      </c>
      <c r="Q314" s="32">
        <v>-6.5582602226691461E-2</v>
      </c>
      <c r="R314" s="32">
        <v>-7.1294197495920086E-2</v>
      </c>
      <c r="S314" s="32">
        <v>-7.8766900083249589E-2</v>
      </c>
      <c r="T314" s="32">
        <v>-8.9523721769918241E-2</v>
      </c>
      <c r="U314" s="32">
        <v>-0.1002805434565868</v>
      </c>
      <c r="V314" s="32">
        <v>-0.12041949609474871</v>
      </c>
      <c r="W314" s="32">
        <v>-0.12749400134756533</v>
      </c>
      <c r="X314" s="33">
        <v>-0.131224745631218</v>
      </c>
      <c r="Y314" s="32">
        <v>-1.9889840072862541E-2</v>
      </c>
      <c r="Z314" s="33">
        <v>-0.10572361787557641</v>
      </c>
    </row>
    <row r="315" spans="2:26" x14ac:dyDescent="0.25">
      <c r="B315" s="30">
        <v>312</v>
      </c>
      <c r="C315" s="32">
        <v>1.9089394886952396E-2</v>
      </c>
      <c r="D315" s="32">
        <v>2.1631443569819442E-2</v>
      </c>
      <c r="E315" s="32">
        <v>3.4678057723849146E-2</v>
      </c>
      <c r="F315" s="32">
        <v>4.7724671877878821E-2</v>
      </c>
      <c r="G315" s="32">
        <v>6.0771286031908567E-2</v>
      </c>
      <c r="H315" s="32">
        <v>7.3817900185938187E-2</v>
      </c>
      <c r="I315" s="32">
        <v>8.6864514339967891E-2</v>
      </c>
      <c r="J315" s="32">
        <v>9.9911128493997567E-2</v>
      </c>
      <c r="K315" s="32">
        <v>0.1129577426480273</v>
      </c>
      <c r="L315" s="32">
        <v>0.12600435680205693</v>
      </c>
      <c r="M315" s="32">
        <v>0.13905097095608662</v>
      </c>
      <c r="N315" s="32">
        <v>0.15209758511011637</v>
      </c>
      <c r="O315" s="32">
        <v>0.16514419926414611</v>
      </c>
      <c r="P315" s="32">
        <v>0.1781908134181758</v>
      </c>
      <c r="Q315" s="32">
        <v>0.19123742757220535</v>
      </c>
      <c r="R315" s="32">
        <v>0.20428404172623507</v>
      </c>
      <c r="S315" s="32">
        <v>0.21447846881171076</v>
      </c>
      <c r="T315" s="32">
        <v>0.21935412745505284</v>
      </c>
      <c r="U315" s="32">
        <v>0.22422978609839553</v>
      </c>
      <c r="V315" s="32">
        <v>0.25165590616763261</v>
      </c>
      <c r="W315" s="32">
        <v>0.27524033411044679</v>
      </c>
      <c r="X315" s="33">
        <v>0.28826714146137</v>
      </c>
      <c r="Y315" s="32">
        <v>8.6864514339967891E-2</v>
      </c>
      <c r="Z315" s="33">
        <v>0.1287435338854751</v>
      </c>
    </row>
    <row r="316" spans="2:26" x14ac:dyDescent="0.25">
      <c r="B316" s="30">
        <v>313</v>
      </c>
      <c r="C316" s="32">
        <v>1.3704508225378146E-2</v>
      </c>
      <c r="D316" s="32">
        <v>1.3774150137694001E-2</v>
      </c>
      <c r="E316" s="32">
        <v>1.3850750050815101E-2</v>
      </c>
      <c r="F316" s="32">
        <v>1.3927349963936199E-2</v>
      </c>
      <c r="G316" s="32">
        <v>1.4003949877057199E-2</v>
      </c>
      <c r="H316" s="32">
        <v>1.4080549790178384E-2</v>
      </c>
      <c r="I316" s="32">
        <v>1.4157149703299484E-2</v>
      </c>
      <c r="J316" s="32">
        <v>1.4233749616420571E-2</v>
      </c>
      <c r="K316" s="32">
        <v>1.4310349529541647E-2</v>
      </c>
      <c r="L316" s="32">
        <v>1.4386949442662793E-2</v>
      </c>
      <c r="M316" s="32">
        <v>1.4463549355783862E-2</v>
      </c>
      <c r="N316" s="32">
        <v>1.4540149268904937E-2</v>
      </c>
      <c r="O316" s="32">
        <v>1.4616749182025986E-2</v>
      </c>
      <c r="P316" s="32">
        <v>1.4693349095147081E-2</v>
      </c>
      <c r="Q316" s="32">
        <v>1.4769949008268307E-2</v>
      </c>
      <c r="R316" s="32">
        <v>1.4846548921389426E-2</v>
      </c>
      <c r="S316" s="32">
        <v>1.7522758389416714E-2</v>
      </c>
      <c r="T316" s="32">
        <v>2.5046728866862919E-2</v>
      </c>
      <c r="U316" s="32">
        <v>3.2570699344308791E-2</v>
      </c>
      <c r="V316" s="32">
        <v>2.5518240993211094E-2</v>
      </c>
      <c r="W316" s="32">
        <v>6.9248614121161555E-3</v>
      </c>
      <c r="X316" s="33">
        <v>-2.9827297925949514E-3</v>
      </c>
      <c r="Y316" s="32">
        <v>1.4157149703299484E-2</v>
      </c>
      <c r="Z316" s="33">
        <v>-3.058243831396102E-2</v>
      </c>
    </row>
    <row r="317" spans="2:26" x14ac:dyDescent="0.25">
      <c r="B317" s="30">
        <v>314</v>
      </c>
      <c r="C317" s="32">
        <v>1.3709807616094288E-2</v>
      </c>
      <c r="D317" s="32">
        <v>1.4318246688331621E-2</v>
      </c>
      <c r="E317" s="32">
        <v>1.7586896450334639E-2</v>
      </c>
      <c r="F317" s="32">
        <v>2.0855546212337654E-2</v>
      </c>
      <c r="G317" s="32">
        <v>2.412419597434064E-2</v>
      </c>
      <c r="H317" s="32">
        <v>2.7392845736343683E-2</v>
      </c>
      <c r="I317" s="32">
        <v>3.0661495498346705E-2</v>
      </c>
      <c r="J317" s="32">
        <v>3.3930145260349723E-2</v>
      </c>
      <c r="K317" s="32">
        <v>3.7198795022352758E-2</v>
      </c>
      <c r="L317" s="32">
        <v>4.0467444784355752E-2</v>
      </c>
      <c r="M317" s="32">
        <v>4.3736094546358781E-2</v>
      </c>
      <c r="N317" s="32">
        <v>4.7004744308361809E-2</v>
      </c>
      <c r="O317" s="32">
        <v>5.0273394070364838E-2</v>
      </c>
      <c r="P317" s="32">
        <v>5.354204383236788E-2</v>
      </c>
      <c r="Q317" s="32">
        <v>5.6810693594370854E-2</v>
      </c>
      <c r="R317" s="32">
        <v>6.0079343356373882E-2</v>
      </c>
      <c r="S317" s="32">
        <v>6.4238016093139921E-2</v>
      </c>
      <c r="T317" s="32">
        <v>7.0056406792705583E-2</v>
      </c>
      <c r="U317" s="32">
        <v>7.5874797492271343E-2</v>
      </c>
      <c r="V317" s="32">
        <v>9.9043498467830712E-2</v>
      </c>
      <c r="W317" s="32">
        <v>0.11654096612916667</v>
      </c>
      <c r="X317" s="33">
        <v>0.12525606739520989</v>
      </c>
      <c r="Y317" s="32">
        <v>3.0661495498346705E-2</v>
      </c>
      <c r="Z317" s="33">
        <v>5.9287147319314962E-2</v>
      </c>
    </row>
    <row r="318" spans="2:26" x14ac:dyDescent="0.25">
      <c r="B318" s="30">
        <v>315</v>
      </c>
      <c r="C318" s="32">
        <v>1.9530168158303041E-2</v>
      </c>
      <c r="D318" s="32">
        <v>2.0573626054776788E-2</v>
      </c>
      <c r="E318" s="32">
        <v>2.6006036940994324E-2</v>
      </c>
      <c r="F318" s="32">
        <v>3.1438447827211863E-2</v>
      </c>
      <c r="G318" s="32">
        <v>3.6870858713429329E-2</v>
      </c>
      <c r="H318" s="32">
        <v>4.2303269599646934E-2</v>
      </c>
      <c r="I318" s="32">
        <v>4.7735680485864462E-2</v>
      </c>
      <c r="J318" s="32">
        <v>5.3168091372082012E-2</v>
      </c>
      <c r="K318" s="32">
        <v>5.8600502258299547E-2</v>
      </c>
      <c r="L318" s="32">
        <v>6.4032913144517062E-2</v>
      </c>
      <c r="M318" s="32">
        <v>6.9465324030734618E-2</v>
      </c>
      <c r="N318" s="32">
        <v>7.4897734916952174E-2</v>
      </c>
      <c r="O318" s="32">
        <v>8.0330145803169717E-2</v>
      </c>
      <c r="P318" s="32">
        <v>8.5762556689387273E-2</v>
      </c>
      <c r="Q318" s="32">
        <v>9.1194967575604774E-2</v>
      </c>
      <c r="R318" s="32">
        <v>9.6627378461822372E-2</v>
      </c>
      <c r="S318" s="32">
        <v>0.10437127993533912</v>
      </c>
      <c r="T318" s="32">
        <v>0.11642565715764688</v>
      </c>
      <c r="U318" s="32">
        <v>0.12848003437995476</v>
      </c>
      <c r="V318" s="32">
        <v>0.1963732237812213</v>
      </c>
      <c r="W318" s="32">
        <v>0.25477814569273377</v>
      </c>
      <c r="X318" s="33">
        <v>0.29200506794453007</v>
      </c>
      <c r="Y318" s="32">
        <v>4.7735680485864462E-2</v>
      </c>
      <c r="Z318" s="33">
        <v>0.12300807098150247</v>
      </c>
    </row>
    <row r="319" spans="2:26" x14ac:dyDescent="0.25">
      <c r="B319" s="30">
        <v>316</v>
      </c>
      <c r="C319" s="32">
        <v>1.3776259629509915E-2</v>
      </c>
      <c r="D319" s="32">
        <v>1.492745603891231E-2</v>
      </c>
      <c r="E319" s="32">
        <v>2.0382258077579124E-2</v>
      </c>
      <c r="F319" s="32">
        <v>2.5837060116245928E-2</v>
      </c>
      <c r="G319" s="32">
        <v>3.1291862154912642E-2</v>
      </c>
      <c r="H319" s="32">
        <v>3.6746664193579533E-2</v>
      </c>
      <c r="I319" s="32">
        <v>4.220146623224634E-2</v>
      </c>
      <c r="J319" s="32">
        <v>4.7656268270913148E-2</v>
      </c>
      <c r="K319" s="32">
        <v>5.3111070309579941E-2</v>
      </c>
      <c r="L319" s="32">
        <v>5.8565872348246777E-2</v>
      </c>
      <c r="M319" s="32">
        <v>6.4020674386913556E-2</v>
      </c>
      <c r="N319" s="32">
        <v>6.9475476425580385E-2</v>
      </c>
      <c r="O319" s="32">
        <v>7.493027846424713E-2</v>
      </c>
      <c r="P319" s="32">
        <v>8.0385080502913944E-2</v>
      </c>
      <c r="Q319" s="32">
        <v>8.5839882541580828E-2</v>
      </c>
      <c r="R319" s="32">
        <v>9.1294684580247712E-2</v>
      </c>
      <c r="S319" s="32">
        <v>9.9616984551972224E-2</v>
      </c>
      <c r="T319" s="32">
        <v>0.11328660471962072</v>
      </c>
      <c r="U319" s="32">
        <v>0.12695622488726901</v>
      </c>
      <c r="V319" s="32">
        <v>0.19051426081734793</v>
      </c>
      <c r="W319" s="32">
        <v>0.24178575003595112</v>
      </c>
      <c r="X319" s="33">
        <v>0.28154743301868002</v>
      </c>
      <c r="Y319" s="32">
        <v>4.220146623224634E-2</v>
      </c>
      <c r="Z319" s="33">
        <v>0.10888216356038796</v>
      </c>
    </row>
    <row r="320" spans="2:26" x14ac:dyDescent="0.25">
      <c r="B320" s="30">
        <v>317</v>
      </c>
      <c r="C320" s="32">
        <v>1.1692436753583609E-2</v>
      </c>
      <c r="D320" s="32">
        <v>1.2517367892351618E-2</v>
      </c>
      <c r="E320" s="32">
        <v>1.632559453854858E-2</v>
      </c>
      <c r="F320" s="32">
        <v>2.0133821184745538E-2</v>
      </c>
      <c r="G320" s="32">
        <v>2.3942047830942535E-2</v>
      </c>
      <c r="H320" s="32">
        <v>2.7750274477139437E-2</v>
      </c>
      <c r="I320" s="32">
        <v>3.1558501123336399E-2</v>
      </c>
      <c r="J320" s="32">
        <v>3.5366727769533327E-2</v>
      </c>
      <c r="K320" s="32">
        <v>3.9174954415730281E-2</v>
      </c>
      <c r="L320" s="32">
        <v>4.2983181061927278E-2</v>
      </c>
      <c r="M320" s="32">
        <v>4.6791407708124184E-2</v>
      </c>
      <c r="N320" s="32">
        <v>5.0599634354321132E-2</v>
      </c>
      <c r="O320" s="32">
        <v>5.4407861000518087E-2</v>
      </c>
      <c r="P320" s="32">
        <v>5.8216087646715001E-2</v>
      </c>
      <c r="Q320" s="32">
        <v>6.202431429291199E-2</v>
      </c>
      <c r="R320" s="32">
        <v>6.5832540939108952E-2</v>
      </c>
      <c r="S320" s="32">
        <v>6.6897809136918812E-2</v>
      </c>
      <c r="T320" s="32">
        <v>6.2847998806320013E-2</v>
      </c>
      <c r="U320" s="32">
        <v>5.8798188475721262E-2</v>
      </c>
      <c r="V320" s="32">
        <v>2.2685225293602413E-2</v>
      </c>
      <c r="W320" s="32">
        <v>-1.1752247545986638E-2</v>
      </c>
      <c r="X320" s="33">
        <v>-3.0110949397087028E-2</v>
      </c>
      <c r="Y320" s="32">
        <v>3.1558501123336399E-2</v>
      </c>
      <c r="Z320" s="33">
        <v>1.2376029884814777E-2</v>
      </c>
    </row>
    <row r="321" spans="2:26" x14ac:dyDescent="0.25">
      <c r="B321" s="30">
        <v>318</v>
      </c>
      <c r="C321" s="32">
        <v>1.0381244746834618E-2</v>
      </c>
      <c r="D321" s="32">
        <v>1.2154496707983829E-2</v>
      </c>
      <c r="E321" s="32">
        <v>2.1246272564285084E-2</v>
      </c>
      <c r="F321" s="32">
        <v>3.0338048420586336E-2</v>
      </c>
      <c r="G321" s="32">
        <v>3.9429824276887668E-2</v>
      </c>
      <c r="H321" s="32">
        <v>4.8521600133188847E-2</v>
      </c>
      <c r="I321" s="32">
        <v>5.7613375989490095E-2</v>
      </c>
      <c r="J321" s="32">
        <v>6.6705151845791344E-2</v>
      </c>
      <c r="K321" s="32">
        <v>7.579692770209262E-2</v>
      </c>
      <c r="L321" s="32">
        <v>8.4888703558393841E-2</v>
      </c>
      <c r="M321" s="32">
        <v>9.3980479414695103E-2</v>
      </c>
      <c r="N321" s="32">
        <v>0.10307225527099639</v>
      </c>
      <c r="O321" s="32">
        <v>0.11216403112729767</v>
      </c>
      <c r="P321" s="32">
        <v>0.12125580698359892</v>
      </c>
      <c r="Q321" s="32">
        <v>0.13034758283990006</v>
      </c>
      <c r="R321" s="32">
        <v>0.1394393586962013</v>
      </c>
      <c r="S321" s="32">
        <v>0.14504264000398992</v>
      </c>
      <c r="T321" s="32">
        <v>0.14414056445080958</v>
      </c>
      <c r="U321" s="32">
        <v>0.14323848889762972</v>
      </c>
      <c r="V321" s="32">
        <v>0.14653445255522216</v>
      </c>
      <c r="W321" s="32">
        <v>0.15149263790676584</v>
      </c>
      <c r="X321" s="33">
        <v>0.15316200840473004</v>
      </c>
      <c r="Y321" s="32">
        <v>5.7613375989490095E-2</v>
      </c>
      <c r="Z321" s="33">
        <v>0.16486821035146754</v>
      </c>
    </row>
    <row r="322" spans="2:26" x14ac:dyDescent="0.25">
      <c r="B322" s="30">
        <v>319</v>
      </c>
      <c r="C322" s="32">
        <v>1.1563670879768586E-2</v>
      </c>
      <c r="D322" s="32">
        <v>1.2614789203488918E-2</v>
      </c>
      <c r="E322" s="32">
        <v>1.7359200131303841E-2</v>
      </c>
      <c r="F322" s="32">
        <v>2.2103611059118778E-2</v>
      </c>
      <c r="G322" s="32">
        <v>2.6848021986933451E-2</v>
      </c>
      <c r="H322" s="32">
        <v>3.1592432914748607E-2</v>
      </c>
      <c r="I322" s="32">
        <v>3.6336843842563533E-2</v>
      </c>
      <c r="J322" s="32">
        <v>4.1081254770378453E-2</v>
      </c>
      <c r="K322" s="32">
        <v>4.5825665698193338E-2</v>
      </c>
      <c r="L322" s="32">
        <v>5.0570076626008306E-2</v>
      </c>
      <c r="M322" s="32">
        <v>5.5314487553823233E-2</v>
      </c>
      <c r="N322" s="32">
        <v>6.0058898481638145E-2</v>
      </c>
      <c r="O322" s="32">
        <v>6.4803309409452947E-2</v>
      </c>
      <c r="P322" s="32">
        <v>6.9547720337267929E-2</v>
      </c>
      <c r="Q322" s="32">
        <v>7.429213126508305E-2</v>
      </c>
      <c r="R322" s="32">
        <v>7.9036542192898074E-2</v>
      </c>
      <c r="S322" s="32">
        <v>9.2561739636422335E-2</v>
      </c>
      <c r="T322" s="32">
        <v>0.12246137855041708</v>
      </c>
      <c r="U322" s="32">
        <v>0.15236101746441119</v>
      </c>
      <c r="V322" s="32">
        <v>0.292654292040951</v>
      </c>
      <c r="W322" s="32">
        <v>0.40621776807581561</v>
      </c>
      <c r="X322" s="33">
        <v>0.49082053291798</v>
      </c>
      <c r="Y322" s="32">
        <v>3.6336843842563533E-2</v>
      </c>
      <c r="Z322" s="33">
        <v>0.28249710062742195</v>
      </c>
    </row>
    <row r="323" spans="2:26" x14ac:dyDescent="0.25">
      <c r="B323" s="30">
        <v>320</v>
      </c>
      <c r="C323" s="32">
        <v>1.3166279287762792E-2</v>
      </c>
      <c r="D323" s="32">
        <v>1.2554415875620398E-2</v>
      </c>
      <c r="E323" s="32">
        <v>9.3164650358220306E-3</v>
      </c>
      <c r="F323" s="32">
        <v>6.0785141960236679E-3</v>
      </c>
      <c r="G323" s="32">
        <v>2.8405633562254241E-3</v>
      </c>
      <c r="H323" s="32">
        <v>-3.9738748357306085E-4</v>
      </c>
      <c r="I323" s="32">
        <v>-3.6353383233714374E-3</v>
      </c>
      <c r="J323" s="32">
        <v>-6.8732891631697862E-3</v>
      </c>
      <c r="K323" s="32">
        <v>-1.0111240002968161E-2</v>
      </c>
      <c r="L323" s="32">
        <v>-1.3349190842766541E-2</v>
      </c>
      <c r="M323" s="32">
        <v>-1.6587141682564897E-2</v>
      </c>
      <c r="N323" s="32">
        <v>-1.9825092522363259E-2</v>
      </c>
      <c r="O323" s="32">
        <v>-2.3063043362161594E-2</v>
      </c>
      <c r="P323" s="32">
        <v>-2.6300994201959992E-2</v>
      </c>
      <c r="Q323" s="32">
        <v>-2.9538945041758424E-2</v>
      </c>
      <c r="R323" s="32">
        <v>-3.27768958815568E-2</v>
      </c>
      <c r="S323" s="32">
        <v>-3.8956760958523254E-2</v>
      </c>
      <c r="T323" s="32">
        <v>-5.0622718016141946E-2</v>
      </c>
      <c r="U323" s="32">
        <v>-6.2288675073760361E-2</v>
      </c>
      <c r="V323" s="32">
        <v>-4.525242066387665E-2</v>
      </c>
      <c r="W323" s="32">
        <v>-9.6283602728439079E-3</v>
      </c>
      <c r="X323" s="33">
        <v>1.9007211804390023E-2</v>
      </c>
      <c r="Y323" s="32">
        <v>-3.6353383233714374E-3</v>
      </c>
      <c r="Z323" s="33">
        <v>-1.302986880540789E-2</v>
      </c>
    </row>
    <row r="324" spans="2:26" x14ac:dyDescent="0.25">
      <c r="B324" s="30">
        <v>321</v>
      </c>
      <c r="C324" s="32">
        <v>1.2145702413722127E-2</v>
      </c>
      <c r="D324" s="32">
        <v>1.1515307284996258E-2</v>
      </c>
      <c r="E324" s="32">
        <v>8.6737168674753517E-3</v>
      </c>
      <c r="F324" s="32">
        <v>5.8321264499544383E-3</v>
      </c>
      <c r="G324" s="32">
        <v>2.990536032433576E-3</v>
      </c>
      <c r="H324" s="32">
        <v>1.4894561491263269E-4</v>
      </c>
      <c r="I324" s="32">
        <v>-2.6926448026082773E-3</v>
      </c>
      <c r="J324" s="32">
        <v>-5.534235220129172E-3</v>
      </c>
      <c r="K324" s="32">
        <v>-8.3758256376500681E-3</v>
      </c>
      <c r="L324" s="32">
        <v>-1.1217416055171014E-2</v>
      </c>
      <c r="M324" s="32">
        <v>-1.4059006472691891E-2</v>
      </c>
      <c r="N324" s="32">
        <v>-1.6900596890212789E-2</v>
      </c>
      <c r="O324" s="32">
        <v>-1.9742187307733666E-2</v>
      </c>
      <c r="P324" s="32">
        <v>-2.258377772525455E-2</v>
      </c>
      <c r="Q324" s="32">
        <v>-2.5425368142775549E-2</v>
      </c>
      <c r="R324" s="32">
        <v>-2.8266958560296481E-2</v>
      </c>
      <c r="S324" s="32">
        <v>-3.175262661592624E-2</v>
      </c>
      <c r="T324" s="32">
        <v>-3.6439372908543634E-2</v>
      </c>
      <c r="U324" s="32">
        <v>-4.1126119201160799E-2</v>
      </c>
      <c r="V324" s="32">
        <v>-3.8005207935252708E-2</v>
      </c>
      <c r="W324" s="32">
        <v>-2.7839959819569951E-2</v>
      </c>
      <c r="X324" s="33">
        <v>-2.5229627013205969E-2</v>
      </c>
      <c r="Y324" s="32">
        <v>-2.6926448026082773E-3</v>
      </c>
      <c r="Z324" s="33">
        <v>-8.5706381404399221E-2</v>
      </c>
    </row>
    <row r="325" spans="2:26" x14ac:dyDescent="0.25">
      <c r="B325" s="30">
        <v>322</v>
      </c>
      <c r="C325" s="32">
        <v>1.3417184800549967E-2</v>
      </c>
      <c r="D325" s="32">
        <v>1.4853550728036045E-2</v>
      </c>
      <c r="E325" s="32">
        <v>2.1963879648643641E-2</v>
      </c>
      <c r="F325" s="32">
        <v>2.9074208569251237E-2</v>
      </c>
      <c r="G325" s="32">
        <v>3.6184537489858705E-2</v>
      </c>
      <c r="H325" s="32">
        <v>4.3294866410466412E-2</v>
      </c>
      <c r="I325" s="32">
        <v>5.0405195331074008E-2</v>
      </c>
      <c r="J325" s="32">
        <v>5.7515524251681591E-2</v>
      </c>
      <c r="K325" s="32">
        <v>6.462585317228918E-2</v>
      </c>
      <c r="L325" s="32">
        <v>7.1736182092896797E-2</v>
      </c>
      <c r="M325" s="32">
        <v>7.8846511013504372E-2</v>
      </c>
      <c r="N325" s="32">
        <v>8.5956839934111989E-2</v>
      </c>
      <c r="O325" s="32">
        <v>9.3067168854719537E-2</v>
      </c>
      <c r="P325" s="32">
        <v>0.10017749777532714</v>
      </c>
      <c r="Q325" s="32">
        <v>0.10728782669593477</v>
      </c>
      <c r="R325" s="32">
        <v>0.11439815561654244</v>
      </c>
      <c r="S325" s="32">
        <v>0.1253362765865951</v>
      </c>
      <c r="T325" s="32">
        <v>0.14341247758656725</v>
      </c>
      <c r="U325" s="32">
        <v>0.16148867858653926</v>
      </c>
      <c r="V325" s="32">
        <v>0.23520161326191363</v>
      </c>
      <c r="W325" s="32">
        <v>0.2914926197400925</v>
      </c>
      <c r="X325" s="33">
        <v>0.33106327641010003</v>
      </c>
      <c r="Y325" s="32">
        <v>5.0405195331074008E-2</v>
      </c>
      <c r="Z325" s="33">
        <v>0.14227899173498407</v>
      </c>
    </row>
    <row r="326" spans="2:26" x14ac:dyDescent="0.25">
      <c r="B326" s="30">
        <v>323</v>
      </c>
      <c r="C326" s="32">
        <v>1.9218236790059504E-2</v>
      </c>
      <c r="D326" s="32">
        <v>2.1185038475671603E-2</v>
      </c>
      <c r="E326" s="32">
        <v>3.0891071248943313E-2</v>
      </c>
      <c r="F326" s="32">
        <v>4.0597104022215016E-2</v>
      </c>
      <c r="G326" s="32">
        <v>5.0303136795486814E-2</v>
      </c>
      <c r="H326" s="32">
        <v>6.0009169568758423E-2</v>
      </c>
      <c r="I326" s="32">
        <v>6.971520234203013E-2</v>
      </c>
      <c r="J326" s="32">
        <v>7.942123511530183E-2</v>
      </c>
      <c r="K326" s="32">
        <v>8.9127267888573558E-2</v>
      </c>
      <c r="L326" s="32">
        <v>9.883330066184523E-2</v>
      </c>
      <c r="M326" s="32">
        <v>0.10853933343511692</v>
      </c>
      <c r="N326" s="32">
        <v>0.11824536620838866</v>
      </c>
      <c r="O326" s="32">
        <v>0.12795139898166039</v>
      </c>
      <c r="P326" s="32">
        <v>0.13765743175493209</v>
      </c>
      <c r="Q326" s="32">
        <v>0.14736346452820367</v>
      </c>
      <c r="R326" s="32">
        <v>0.1570694973014754</v>
      </c>
      <c r="S326" s="32">
        <v>0.16346201845375238</v>
      </c>
      <c r="T326" s="32">
        <v>0.16367549152159747</v>
      </c>
      <c r="U326" s="32">
        <v>0.16388896458944299</v>
      </c>
      <c r="V326" s="32">
        <v>0.21747410653031748</v>
      </c>
      <c r="W326" s="32">
        <v>0.2768455831726736</v>
      </c>
      <c r="X326" s="33">
        <v>0.32203341114520989</v>
      </c>
      <c r="Y326" s="32">
        <v>6.971520234203013E-2</v>
      </c>
      <c r="Z326" s="33">
        <v>0.24958519796133005</v>
      </c>
    </row>
    <row r="327" spans="2:26" x14ac:dyDescent="0.25">
      <c r="B327" s="30">
        <v>324</v>
      </c>
      <c r="C327" s="32">
        <v>1.3695846598951872E-2</v>
      </c>
      <c r="D327" s="32">
        <v>1.3490078584309742E-2</v>
      </c>
      <c r="E327" s="32">
        <v>1.223498749495323E-2</v>
      </c>
      <c r="F327" s="32">
        <v>1.0979896405596722E-2</v>
      </c>
      <c r="G327" s="32">
        <v>9.7248053162401413E-3</v>
      </c>
      <c r="H327" s="32">
        <v>8.4697142268836973E-3</v>
      </c>
      <c r="I327" s="32">
        <v>7.2146231375271805E-3</v>
      </c>
      <c r="J327" s="32">
        <v>5.9595320481706845E-3</v>
      </c>
      <c r="K327" s="32">
        <v>4.7044409588141538E-3</v>
      </c>
      <c r="L327" s="32">
        <v>3.4493498694576439E-3</v>
      </c>
      <c r="M327" s="32">
        <v>2.1942587801011444E-3</v>
      </c>
      <c r="N327" s="32">
        <v>9.3916769074463627E-4</v>
      </c>
      <c r="O327" s="32">
        <v>-3.1592339861191698E-4</v>
      </c>
      <c r="P327" s="32">
        <v>-1.5710144879683991E-3</v>
      </c>
      <c r="Q327" s="32">
        <v>-2.8261055773248708E-3</v>
      </c>
      <c r="R327" s="32">
        <v>-4.0811966666813408E-3</v>
      </c>
      <c r="S327" s="32">
        <v>-1.7445117450864481E-3</v>
      </c>
      <c r="T327" s="32">
        <v>7.2901296706268867E-3</v>
      </c>
      <c r="U327" s="32">
        <v>1.6324771086340034E-2</v>
      </c>
      <c r="V327" s="32">
        <v>9.9356758006273915E-2</v>
      </c>
      <c r="W327" s="32">
        <v>0.17893149834645625</v>
      </c>
      <c r="X327" s="33">
        <v>0.2369612513780599</v>
      </c>
      <c r="Y327" s="32">
        <v>7.2146231375271805E-3</v>
      </c>
      <c r="Z327" s="33">
        <v>7.9521887099741839E-2</v>
      </c>
    </row>
    <row r="328" spans="2:26" x14ac:dyDescent="0.25">
      <c r="B328" s="30">
        <v>325</v>
      </c>
      <c r="C328" s="32">
        <v>1.4943948219211703E-2</v>
      </c>
      <c r="D328" s="32">
        <v>1.7159090656324188E-2</v>
      </c>
      <c r="E328" s="32">
        <v>2.8787796546894409E-2</v>
      </c>
      <c r="F328" s="32">
        <v>4.0416502437464606E-2</v>
      </c>
      <c r="G328" s="32">
        <v>5.2045208328034831E-2</v>
      </c>
      <c r="H328" s="32">
        <v>6.3673914218605021E-2</v>
      </c>
      <c r="I328" s="32">
        <v>7.5302620109175239E-2</v>
      </c>
      <c r="J328" s="32">
        <v>8.6931325999745429E-2</v>
      </c>
      <c r="K328" s="32">
        <v>9.8560031890315689E-2</v>
      </c>
      <c r="L328" s="32">
        <v>0.11018873778088588</v>
      </c>
      <c r="M328" s="32">
        <v>0.12181744367145607</v>
      </c>
      <c r="N328" s="32">
        <v>0.13344614956202633</v>
      </c>
      <c r="O328" s="32">
        <v>0.14507485545259657</v>
      </c>
      <c r="P328" s="32">
        <v>0.15670356134316679</v>
      </c>
      <c r="Q328" s="32">
        <v>0.16833226723373687</v>
      </c>
      <c r="R328" s="32">
        <v>0.17996097312430709</v>
      </c>
      <c r="S328" s="32">
        <v>0.18910915929010641</v>
      </c>
      <c r="T328" s="32">
        <v>0.19363166357912398</v>
      </c>
      <c r="U328" s="32">
        <v>0.19815416786814202</v>
      </c>
      <c r="V328" s="32">
        <v>0.17363069550218929</v>
      </c>
      <c r="W328" s="32">
        <v>0.1398644822778882</v>
      </c>
      <c r="X328" s="33">
        <v>0.10913861382008005</v>
      </c>
      <c r="Y328" s="32">
        <v>7.5302620109175239E-2</v>
      </c>
      <c r="Z328" s="33">
        <v>0.268618910109998</v>
      </c>
    </row>
    <row r="329" spans="2:26" x14ac:dyDescent="0.25">
      <c r="B329" s="30">
        <v>326</v>
      </c>
      <c r="C329" s="32">
        <v>1.4625338686472176E-2</v>
      </c>
      <c r="D329" s="32">
        <v>1.221008719881546E-2</v>
      </c>
      <c r="E329" s="32">
        <v>3.5769167657534939E-5</v>
      </c>
      <c r="F329" s="32">
        <v>-1.2138548863500388E-2</v>
      </c>
      <c r="G329" s="32">
        <v>-2.4312866894658232E-2</v>
      </c>
      <c r="H329" s="32">
        <v>-3.6487184925816235E-2</v>
      </c>
      <c r="I329" s="32">
        <v>-4.8661502956974169E-2</v>
      </c>
      <c r="J329" s="32">
        <v>-6.0835820988132061E-2</v>
      </c>
      <c r="K329" s="32">
        <v>-7.3010139019290016E-2</v>
      </c>
      <c r="L329" s="32">
        <v>-8.5184457050447929E-2</v>
      </c>
      <c r="M329" s="32">
        <v>-9.7358775081605842E-2</v>
      </c>
      <c r="N329" s="32">
        <v>-0.1095330931127638</v>
      </c>
      <c r="O329" s="32">
        <v>-0.1217074111439217</v>
      </c>
      <c r="P329" s="32">
        <v>-0.13388172917507965</v>
      </c>
      <c r="Q329" s="32">
        <v>-0.14605604720623755</v>
      </c>
      <c r="R329" s="32">
        <v>-0.15823036523739556</v>
      </c>
      <c r="S329" s="32">
        <v>-0.17198704820104055</v>
      </c>
      <c r="T329" s="32">
        <v>-0.18869453083685397</v>
      </c>
      <c r="U329" s="32">
        <v>-0.20540201347266746</v>
      </c>
      <c r="V329" s="32">
        <v>-0.26025821904942814</v>
      </c>
      <c r="W329" s="32">
        <v>-0.29750267538935238</v>
      </c>
      <c r="X329" s="33">
        <v>-0.32211803805828099</v>
      </c>
      <c r="Y329" s="32">
        <v>-4.8661502956974169E-2</v>
      </c>
      <c r="Z329" s="33">
        <v>-0.22110064467191692</v>
      </c>
    </row>
    <row r="330" spans="2:26" x14ac:dyDescent="0.25">
      <c r="B330" s="30">
        <v>327</v>
      </c>
      <c r="C330" s="32">
        <v>1.3930555898880389E-2</v>
      </c>
      <c r="D330" s="32">
        <v>1.6957107042165406E-2</v>
      </c>
      <c r="E330" s="32">
        <v>3.1194842181625191E-2</v>
      </c>
      <c r="F330" s="32">
        <v>4.5432577321085001E-2</v>
      </c>
      <c r="G330" s="32">
        <v>5.9670312460544522E-2</v>
      </c>
      <c r="H330" s="32">
        <v>7.3908047600004537E-2</v>
      </c>
      <c r="I330" s="32">
        <v>8.8145782739464343E-2</v>
      </c>
      <c r="J330" s="32">
        <v>0.10238351787892408</v>
      </c>
      <c r="K330" s="32">
        <v>0.11662125301838384</v>
      </c>
      <c r="L330" s="32">
        <v>0.13085898815784372</v>
      </c>
      <c r="M330" s="32">
        <v>0.14509672329730344</v>
      </c>
      <c r="N330" s="32">
        <v>0.15933445843676325</v>
      </c>
      <c r="O330" s="32">
        <v>0.17357219357622289</v>
      </c>
      <c r="P330" s="32">
        <v>0.18780992871568269</v>
      </c>
      <c r="Q330" s="32">
        <v>0.20204766385514272</v>
      </c>
      <c r="R330" s="32">
        <v>0.21628539899460264</v>
      </c>
      <c r="S330" s="32">
        <v>0.23878460817981684</v>
      </c>
      <c r="T330" s="32">
        <v>0.27668984312137984</v>
      </c>
      <c r="U330" s="32">
        <v>0.31459507806294223</v>
      </c>
      <c r="V330" s="32">
        <v>0.48760496920651114</v>
      </c>
      <c r="W330" s="32">
        <v>0.62617725540568181</v>
      </c>
      <c r="X330" s="33">
        <v>0.7346584855318099</v>
      </c>
      <c r="Y330" s="32">
        <v>8.8145782739464343E-2</v>
      </c>
      <c r="Z330" s="33">
        <v>0.35727438191175193</v>
      </c>
    </row>
    <row r="331" spans="2:26" x14ac:dyDescent="0.25">
      <c r="B331" s="30">
        <v>328</v>
      </c>
      <c r="C331" s="32">
        <v>1.929704809970351E-2</v>
      </c>
      <c r="D331" s="32">
        <v>2.0848147114167274E-2</v>
      </c>
      <c r="E331" s="32">
        <v>2.8500824181983721E-2</v>
      </c>
      <c r="F331" s="32">
        <v>3.6153501249800157E-2</v>
      </c>
      <c r="G331" s="32">
        <v>4.3806178317616642E-2</v>
      </c>
      <c r="H331" s="32">
        <v>5.1458855385433031E-2</v>
      </c>
      <c r="I331" s="32">
        <v>5.9111532453249467E-2</v>
      </c>
      <c r="J331" s="32">
        <v>6.6764209521065904E-2</v>
      </c>
      <c r="K331" s="32">
        <v>7.4416886588882347E-2</v>
      </c>
      <c r="L331" s="32">
        <v>8.2069563656698791E-2</v>
      </c>
      <c r="M331" s="32">
        <v>8.9722240724515206E-2</v>
      </c>
      <c r="N331" s="32">
        <v>9.7374917792331664E-2</v>
      </c>
      <c r="O331" s="32">
        <v>0.10502759486014812</v>
      </c>
      <c r="P331" s="32">
        <v>0.11268027192796454</v>
      </c>
      <c r="Q331" s="32">
        <v>0.12033294899578094</v>
      </c>
      <c r="R331" s="32">
        <v>0.1279856260635974</v>
      </c>
      <c r="S331" s="32">
        <v>0.1336528222482074</v>
      </c>
      <c r="T331" s="32">
        <v>0.13561748672285781</v>
      </c>
      <c r="U331" s="32">
        <v>0.13758215119750847</v>
      </c>
      <c r="V331" s="32">
        <v>0.15883814392592216</v>
      </c>
      <c r="W331" s="32">
        <v>0.17970606450259063</v>
      </c>
      <c r="X331" s="33">
        <v>0.19690371143817997</v>
      </c>
      <c r="Y331" s="32">
        <v>5.9111532453249467E-2</v>
      </c>
      <c r="Z331" s="33">
        <v>0.10200314382314853</v>
      </c>
    </row>
    <row r="332" spans="2:26" x14ac:dyDescent="0.25">
      <c r="B332" s="30">
        <v>329</v>
      </c>
      <c r="C332" s="32">
        <v>1.3906627914117609E-2</v>
      </c>
      <c r="D332" s="32">
        <v>1.6552096864000207E-2</v>
      </c>
      <c r="E332" s="32">
        <v>2.9112699817232929E-2</v>
      </c>
      <c r="F332" s="32">
        <v>4.1673302770465652E-2</v>
      </c>
      <c r="G332" s="32">
        <v>5.4233905723698295E-2</v>
      </c>
      <c r="H332" s="32">
        <v>6.6794508676931055E-2</v>
      </c>
      <c r="I332" s="32">
        <v>7.9355111630163788E-2</v>
      </c>
      <c r="J332" s="32">
        <v>9.1915714583396466E-2</v>
      </c>
      <c r="K332" s="32">
        <v>0.10447631753662917</v>
      </c>
      <c r="L332" s="32">
        <v>0.11703692048986196</v>
      </c>
      <c r="M332" s="32">
        <v>0.12959752344309461</v>
      </c>
      <c r="N332" s="32">
        <v>0.14215812639632733</v>
      </c>
      <c r="O332" s="32">
        <v>0.15471872934955996</v>
      </c>
      <c r="P332" s="32">
        <v>0.16727933230279265</v>
      </c>
      <c r="Q332" s="32">
        <v>0.17983993525602551</v>
      </c>
      <c r="R332" s="32">
        <v>0.19240053820925829</v>
      </c>
      <c r="S332" s="32">
        <v>0.20577812059345768</v>
      </c>
      <c r="T332" s="32">
        <v>0.22067920908397365</v>
      </c>
      <c r="U332" s="32">
        <v>0.23558029757448939</v>
      </c>
      <c r="V332" s="32">
        <v>0.28127249465794163</v>
      </c>
      <c r="W332" s="32">
        <v>0.31088960720644071</v>
      </c>
      <c r="X332" s="33">
        <v>0.3418973742723499</v>
      </c>
      <c r="Y332" s="32">
        <v>7.9355111630163788E-2</v>
      </c>
      <c r="Z332" s="33">
        <v>0.14872293332815456</v>
      </c>
    </row>
    <row r="333" spans="2:26" x14ac:dyDescent="0.25">
      <c r="B333" s="30">
        <v>330</v>
      </c>
      <c r="C333" s="32">
        <v>9.9317831542136518E-3</v>
      </c>
      <c r="D333" s="32">
        <v>1.10412114138882E-2</v>
      </c>
      <c r="E333" s="32">
        <v>1.6886673157504174E-2</v>
      </c>
      <c r="F333" s="32">
        <v>2.2732134901120134E-2</v>
      </c>
      <c r="G333" s="32">
        <v>2.8577596644736022E-2</v>
      </c>
      <c r="H333" s="32">
        <v>3.4423058388352079E-2</v>
      </c>
      <c r="I333" s="32">
        <v>4.026852013196805E-2</v>
      </c>
      <c r="J333" s="32">
        <v>4.611398187558402E-2</v>
      </c>
      <c r="K333" s="32">
        <v>5.1959443619199998E-2</v>
      </c>
      <c r="L333" s="32">
        <v>5.7804905362815955E-2</v>
      </c>
      <c r="M333" s="32">
        <v>6.3650367106431932E-2</v>
      </c>
      <c r="N333" s="32">
        <v>6.9495828850047917E-2</v>
      </c>
      <c r="O333" s="32">
        <v>7.5341290593663887E-2</v>
      </c>
      <c r="P333" s="32">
        <v>8.1186752337279885E-2</v>
      </c>
      <c r="Q333" s="32">
        <v>8.7032214080895842E-2</v>
      </c>
      <c r="R333" s="32">
        <v>9.2877675824511813E-2</v>
      </c>
      <c r="S333" s="32">
        <v>0.1009060555939246</v>
      </c>
      <c r="T333" s="32">
        <v>0.11300514854880168</v>
      </c>
      <c r="U333" s="32">
        <v>0.1251042415036788</v>
      </c>
      <c r="V333" s="32">
        <v>0.14985990013357398</v>
      </c>
      <c r="W333" s="32">
        <v>0.16016001524937201</v>
      </c>
      <c r="X333" s="33">
        <v>0.16238010513782997</v>
      </c>
      <c r="Y333" s="32">
        <v>4.026852013196805E-2</v>
      </c>
      <c r="Z333" s="33">
        <v>0.14120755056142453</v>
      </c>
    </row>
    <row r="334" spans="2:26" x14ac:dyDescent="0.25">
      <c r="B334" s="30">
        <v>331</v>
      </c>
      <c r="C334" s="32">
        <v>1.9962314893210958E-2</v>
      </c>
      <c r="D334" s="32">
        <v>2.2362959849164414E-2</v>
      </c>
      <c r="E334" s="32">
        <v>3.4415704299598497E-2</v>
      </c>
      <c r="F334" s="32">
        <v>4.6468448750032573E-2</v>
      </c>
      <c r="G334" s="32">
        <v>5.8521193200466649E-2</v>
      </c>
      <c r="H334" s="32">
        <v>7.0573937650900698E-2</v>
      </c>
      <c r="I334" s="32">
        <v>8.2626682101334781E-2</v>
      </c>
      <c r="J334" s="32">
        <v>9.4679426551768808E-2</v>
      </c>
      <c r="K334" s="32">
        <v>0.10673217100220291</v>
      </c>
      <c r="L334" s="32">
        <v>0.11878491545263703</v>
      </c>
      <c r="M334" s="32">
        <v>0.13083765990307106</v>
      </c>
      <c r="N334" s="32">
        <v>0.14289040435350514</v>
      </c>
      <c r="O334" s="32">
        <v>0.15494314880393922</v>
      </c>
      <c r="P334" s="32">
        <v>0.16699589325437328</v>
      </c>
      <c r="Q334" s="32">
        <v>0.17904863770480736</v>
      </c>
      <c r="R334" s="32">
        <v>0.19110138215524142</v>
      </c>
      <c r="S334" s="32">
        <v>0.20014790563965057</v>
      </c>
      <c r="T334" s="32">
        <v>0.20358841773004546</v>
      </c>
      <c r="U334" s="32">
        <v>0.20702892982044058</v>
      </c>
      <c r="V334" s="32">
        <v>0.15290447789174993</v>
      </c>
      <c r="W334" s="32">
        <v>8.7716907204062861E-2</v>
      </c>
      <c r="X334" s="33">
        <v>4.2652851223949906E-2</v>
      </c>
      <c r="Y334" s="32">
        <v>8.2626682101334781E-2</v>
      </c>
      <c r="Z334" s="33">
        <v>0.10943240383863398</v>
      </c>
    </row>
    <row r="335" spans="2:26" x14ac:dyDescent="0.25">
      <c r="B335" s="30">
        <v>332</v>
      </c>
      <c r="C335" s="32">
        <v>1.3371939410330717E-2</v>
      </c>
      <c r="D335" s="32">
        <v>1.5583809595623331E-2</v>
      </c>
      <c r="E335" s="32">
        <v>2.6417828506681375E-2</v>
      </c>
      <c r="F335" s="32">
        <v>3.7251847417739417E-2</v>
      </c>
      <c r="G335" s="32">
        <v>4.8085866328797258E-2</v>
      </c>
      <c r="H335" s="32">
        <v>5.8919885239855481E-2</v>
      </c>
      <c r="I335" s="32">
        <v>6.9753904150913523E-2</v>
      </c>
      <c r="J335" s="32">
        <v>8.0587923061971545E-2</v>
      </c>
      <c r="K335" s="32">
        <v>9.1421941973029594E-2</v>
      </c>
      <c r="L335" s="32">
        <v>0.10225596088408766</v>
      </c>
      <c r="M335" s="32">
        <v>0.11308997979514568</v>
      </c>
      <c r="N335" s="32">
        <v>0.12392399870620373</v>
      </c>
      <c r="O335" s="32">
        <v>0.13475801761726172</v>
      </c>
      <c r="P335" s="32">
        <v>0.14559203652831976</v>
      </c>
      <c r="Q335" s="32">
        <v>0.15642605543937796</v>
      </c>
      <c r="R335" s="32">
        <v>0.16726007435043605</v>
      </c>
      <c r="S335" s="32">
        <v>0.18382204459074014</v>
      </c>
      <c r="T335" s="32">
        <v>0.21106551854584746</v>
      </c>
      <c r="U335" s="32">
        <v>0.23830899250095444</v>
      </c>
      <c r="V335" s="32">
        <v>0.32898415980784806</v>
      </c>
      <c r="W335" s="32">
        <v>0.39108068025597204</v>
      </c>
      <c r="X335" s="33">
        <v>0.4365130721330599</v>
      </c>
      <c r="Y335" s="32">
        <v>6.9753904150913523E-2</v>
      </c>
      <c r="Z335" s="33">
        <v>0.35695571163893097</v>
      </c>
    </row>
    <row r="336" spans="2:26" x14ac:dyDescent="0.25">
      <c r="B336" s="30">
        <v>333</v>
      </c>
      <c r="C336" s="32">
        <v>9.5801043322365619E-3</v>
      </c>
      <c r="D336" s="32">
        <v>1.065570004836083E-2</v>
      </c>
      <c r="E336" s="32">
        <v>1.6550981583214761E-2</v>
      </c>
      <c r="F336" s="32">
        <v>2.2446263118068677E-2</v>
      </c>
      <c r="G336" s="32">
        <v>2.8341544652922462E-2</v>
      </c>
      <c r="H336" s="32">
        <v>3.4236826187776521E-2</v>
      </c>
      <c r="I336" s="32">
        <v>4.013210772263047E-2</v>
      </c>
      <c r="J336" s="32">
        <v>4.6027389257484383E-2</v>
      </c>
      <c r="K336" s="32">
        <v>5.1922670792338324E-2</v>
      </c>
      <c r="L336" s="32">
        <v>5.7817952327192251E-2</v>
      </c>
      <c r="M336" s="32">
        <v>6.3713233862046165E-2</v>
      </c>
      <c r="N336" s="32">
        <v>6.9608515396900092E-2</v>
      </c>
      <c r="O336" s="32">
        <v>7.5503796931754005E-2</v>
      </c>
      <c r="P336" s="32">
        <v>8.1399078466607988E-2</v>
      </c>
      <c r="Q336" s="32">
        <v>8.7294360001461929E-2</v>
      </c>
      <c r="R336" s="32">
        <v>9.3189641536315856E-2</v>
      </c>
      <c r="S336" s="32">
        <v>0.10209730874855516</v>
      </c>
      <c r="T336" s="32">
        <v>0.11662248333016091</v>
      </c>
      <c r="U336" s="32">
        <v>0.13114765791176658</v>
      </c>
      <c r="V336" s="32">
        <v>0.10133873414313942</v>
      </c>
      <c r="W336" s="32">
        <v>4.7409055955731513E-2</v>
      </c>
      <c r="X336" s="33">
        <v>8.9920151233990886E-4</v>
      </c>
      <c r="Y336" s="32">
        <v>4.013210772263047E-2</v>
      </c>
      <c r="Z336" s="33">
        <v>6.1151521003247035E-2</v>
      </c>
    </row>
    <row r="337" spans="2:26" x14ac:dyDescent="0.25">
      <c r="B337" s="30">
        <v>334</v>
      </c>
      <c r="C337" s="32">
        <v>8.1871591829040923E-3</v>
      </c>
      <c r="D337" s="32">
        <v>7.8424530589189523E-3</v>
      </c>
      <c r="E337" s="32">
        <v>6.1721612572085485E-3</v>
      </c>
      <c r="F337" s="32">
        <v>4.5018694554981404E-3</v>
      </c>
      <c r="G337" s="32">
        <v>2.8315776537876937E-3</v>
      </c>
      <c r="H337" s="32">
        <v>1.1612858520773286E-3</v>
      </c>
      <c r="I337" s="32">
        <v>-5.0900594963307431E-4</v>
      </c>
      <c r="J337" s="32">
        <v>-2.179297751343485E-3</v>
      </c>
      <c r="K337" s="32">
        <v>-3.849589553053894E-3</v>
      </c>
      <c r="L337" s="32">
        <v>-5.5198813547642882E-3</v>
      </c>
      <c r="M337" s="32">
        <v>-7.190173156474698E-3</v>
      </c>
      <c r="N337" s="32">
        <v>-8.8604649581851148E-3</v>
      </c>
      <c r="O337" s="32">
        <v>-1.0530756759895529E-2</v>
      </c>
      <c r="P337" s="32">
        <v>-1.2201048561605929E-2</v>
      </c>
      <c r="Q337" s="32">
        <v>-1.38713403633163E-2</v>
      </c>
      <c r="R337" s="32">
        <v>-1.5541632165026711E-2</v>
      </c>
      <c r="S337" s="32">
        <v>-1.6086147971776855E-2</v>
      </c>
      <c r="T337" s="32">
        <v>-1.4531312757367628E-2</v>
      </c>
      <c r="U337" s="32">
        <v>-1.2976477542958508E-2</v>
      </c>
      <c r="V337" s="32">
        <v>-3.1876290476643435E-2</v>
      </c>
      <c r="W337" s="32">
        <v>-5.5143727891827692E-2</v>
      </c>
      <c r="X337" s="33">
        <v>-7.2758132338524018E-2</v>
      </c>
      <c r="Y337" s="32">
        <v>-5.0900594963307431E-4</v>
      </c>
      <c r="Z337" s="33">
        <v>-1.4399252736568235E-2</v>
      </c>
    </row>
    <row r="338" spans="2:26" x14ac:dyDescent="0.25">
      <c r="B338" s="30">
        <v>335</v>
      </c>
      <c r="C338" s="32">
        <v>1.4565288181456602E-2</v>
      </c>
      <c r="D338" s="32">
        <v>1.5306103370788641E-2</v>
      </c>
      <c r="E338" s="32">
        <v>1.9521209487225105E-2</v>
      </c>
      <c r="F338" s="32">
        <v>2.3736315603661559E-2</v>
      </c>
      <c r="G338" s="32">
        <v>2.7951421720098114E-2</v>
      </c>
      <c r="H338" s="32">
        <v>3.2166527836534495E-2</v>
      </c>
      <c r="I338" s="32">
        <v>3.6381633952970956E-2</v>
      </c>
      <c r="J338" s="32">
        <v>4.0596740069407423E-2</v>
      </c>
      <c r="K338" s="32">
        <v>4.4811846185843926E-2</v>
      </c>
      <c r="L338" s="32">
        <v>4.9026952302280317E-2</v>
      </c>
      <c r="M338" s="32">
        <v>5.324205841871682E-2</v>
      </c>
      <c r="N338" s="32">
        <v>5.7457164535153323E-2</v>
      </c>
      <c r="O338" s="32">
        <v>6.1672270651589839E-2</v>
      </c>
      <c r="P338" s="32">
        <v>6.5887376768026321E-2</v>
      </c>
      <c r="Q338" s="32">
        <v>7.0102482884462608E-2</v>
      </c>
      <c r="R338" s="32">
        <v>7.4317589000899048E-2</v>
      </c>
      <c r="S338" s="32">
        <v>7.6026863988533006E-2</v>
      </c>
      <c r="T338" s="32">
        <v>7.3063256304432361E-2</v>
      </c>
      <c r="U338" s="32">
        <v>7.0099648620332314E-2</v>
      </c>
      <c r="V338" s="32">
        <v>9.6769017889569015E-2</v>
      </c>
      <c r="W338" s="32">
        <v>0.1306999764503996</v>
      </c>
      <c r="X338" s="33">
        <v>0.1479276477098499</v>
      </c>
      <c r="Y338" s="32">
        <v>3.6381633952970956E-2</v>
      </c>
      <c r="Z338" s="33">
        <v>1.4520989453789757E-2</v>
      </c>
    </row>
    <row r="339" spans="2:26" x14ac:dyDescent="0.25">
      <c r="B339" s="30">
        <v>336</v>
      </c>
      <c r="C339" s="32">
        <v>1.0151742894647734E-2</v>
      </c>
      <c r="D339" s="32">
        <v>9.5774116870752258E-3</v>
      </c>
      <c r="E339" s="32">
        <v>6.5663792839097089E-3</v>
      </c>
      <c r="F339" s="32">
        <v>3.555346880744192E-3</v>
      </c>
      <c r="G339" s="32">
        <v>5.4431447757864824E-4</v>
      </c>
      <c r="H339" s="32">
        <v>-2.4667179255868478E-3</v>
      </c>
      <c r="I339" s="32">
        <v>-5.477750328752363E-3</v>
      </c>
      <c r="J339" s="32">
        <v>-8.4887827319178842E-3</v>
      </c>
      <c r="K339" s="32">
        <v>-1.1499815135083415E-2</v>
      </c>
      <c r="L339" s="32">
        <v>-1.4510847538248906E-2</v>
      </c>
      <c r="M339" s="32">
        <v>-1.7521879941414437E-2</v>
      </c>
      <c r="N339" s="32">
        <v>-2.0532912344579973E-2</v>
      </c>
      <c r="O339" s="32">
        <v>-2.3543944747745505E-2</v>
      </c>
      <c r="P339" s="32">
        <v>-2.6554977150911027E-2</v>
      </c>
      <c r="Q339" s="32">
        <v>-2.956600955407649E-2</v>
      </c>
      <c r="R339" s="32">
        <v>-3.2577041957242009E-2</v>
      </c>
      <c r="S339" s="32">
        <v>-3.4827054050286216E-2</v>
      </c>
      <c r="T339" s="32">
        <v>-3.565791280169911E-2</v>
      </c>
      <c r="U339" s="32">
        <v>-3.6488771553112156E-2</v>
      </c>
      <c r="V339" s="32">
        <v>-5.7025806407977268E-2</v>
      </c>
      <c r="W339" s="32">
        <v>-7.8711371729686758E-2</v>
      </c>
      <c r="X339" s="33">
        <v>-9.2246884226799053E-2</v>
      </c>
      <c r="Y339" s="32">
        <v>-5.477750328752363E-3</v>
      </c>
      <c r="Z339" s="33">
        <v>-1.143618067502946E-2</v>
      </c>
    </row>
    <row r="340" spans="2:26" x14ac:dyDescent="0.25">
      <c r="B340" s="30">
        <v>337</v>
      </c>
      <c r="C340" s="32">
        <v>1.5674312290030312E-2</v>
      </c>
      <c r="D340" s="32">
        <v>1.6639865151596808E-2</v>
      </c>
      <c r="E340" s="32">
        <v>2.1420380449165857E-2</v>
      </c>
      <c r="F340" s="32">
        <v>2.6200895746734891E-2</v>
      </c>
      <c r="G340" s="32">
        <v>3.0981411044303908E-2</v>
      </c>
      <c r="H340" s="32">
        <v>3.576192634187296E-2</v>
      </c>
      <c r="I340" s="32">
        <v>4.0542441639442012E-2</v>
      </c>
      <c r="J340" s="32">
        <v>4.5322956937011029E-2</v>
      </c>
      <c r="K340" s="32">
        <v>5.0103472234580074E-2</v>
      </c>
      <c r="L340" s="32">
        <v>5.4883987532149126E-2</v>
      </c>
      <c r="M340" s="32">
        <v>5.966450282971815E-2</v>
      </c>
      <c r="N340" s="32">
        <v>6.4445018127287187E-2</v>
      </c>
      <c r="O340" s="32">
        <v>6.9225533424856225E-2</v>
      </c>
      <c r="P340" s="32">
        <v>7.4006048722425249E-2</v>
      </c>
      <c r="Q340" s="32">
        <v>7.8786564019994301E-2</v>
      </c>
      <c r="R340" s="32">
        <v>8.3567079317563367E-2</v>
      </c>
      <c r="S340" s="32">
        <v>8.8237635507465884E-2</v>
      </c>
      <c r="T340" s="32">
        <v>9.2703139567993864E-2</v>
      </c>
      <c r="U340" s="32">
        <v>9.7168643628521914E-2</v>
      </c>
      <c r="V340" s="32">
        <v>0.10136936405027704</v>
      </c>
      <c r="W340" s="32">
        <v>9.9673786883122992E-2</v>
      </c>
      <c r="X340" s="33">
        <v>9.9408632397649965E-2</v>
      </c>
      <c r="Y340" s="32">
        <v>4.0542441639442012E-2</v>
      </c>
      <c r="Z340" s="33">
        <v>9.2039702928066028E-2</v>
      </c>
    </row>
    <row r="341" spans="2:26" x14ac:dyDescent="0.25">
      <c r="B341" s="30">
        <v>338</v>
      </c>
      <c r="C341" s="32">
        <v>1.6356391652778014E-2</v>
      </c>
      <c r="D341" s="32">
        <v>1.7665206555447493E-2</v>
      </c>
      <c r="E341" s="32">
        <v>2.4128221018976166E-2</v>
      </c>
      <c r="F341" s="32">
        <v>3.0591235482504829E-2</v>
      </c>
      <c r="G341" s="32">
        <v>3.7054249946033672E-2</v>
      </c>
      <c r="H341" s="32">
        <v>4.3517264409562162E-2</v>
      </c>
      <c r="I341" s="32">
        <v>4.9980278873090832E-2</v>
      </c>
      <c r="J341" s="32">
        <v>5.6443293336619488E-2</v>
      </c>
      <c r="K341" s="32">
        <v>6.2906307800148165E-2</v>
      </c>
      <c r="L341" s="32">
        <v>6.9369322263676814E-2</v>
      </c>
      <c r="M341" s="32">
        <v>7.5832336727205463E-2</v>
      </c>
      <c r="N341" s="32">
        <v>8.2295351190734167E-2</v>
      </c>
      <c r="O341" s="32">
        <v>8.8758365654262872E-2</v>
      </c>
      <c r="P341" s="32">
        <v>9.5221380117791493E-2</v>
      </c>
      <c r="Q341" s="32">
        <v>0.10168439458132005</v>
      </c>
      <c r="R341" s="32">
        <v>0.10814740904484869</v>
      </c>
      <c r="S341" s="32">
        <v>0.10809082428202123</v>
      </c>
      <c r="T341" s="32">
        <v>9.5876468031195566E-2</v>
      </c>
      <c r="U341" s="32">
        <v>8.3662111780370446E-2</v>
      </c>
      <c r="V341" s="32">
        <v>6.3579091351481973E-2</v>
      </c>
      <c r="W341" s="32">
        <v>5.8647274080720527E-2</v>
      </c>
      <c r="X341" s="33">
        <v>5.8927303433419898E-2</v>
      </c>
      <c r="Y341" s="32">
        <v>4.9980278873090832E-2</v>
      </c>
      <c r="Z341" s="33">
        <v>6.1684046781063019E-2</v>
      </c>
    </row>
    <row r="342" spans="2:26" x14ac:dyDescent="0.25">
      <c r="B342" s="30">
        <v>339</v>
      </c>
      <c r="C342" s="32">
        <v>1.1624403853757778E-2</v>
      </c>
      <c r="D342" s="32">
        <v>1.0954905395986769E-2</v>
      </c>
      <c r="E342" s="32">
        <v>7.4409460145249033E-3</v>
      </c>
      <c r="F342" s="32">
        <v>3.9269866330630416E-3</v>
      </c>
      <c r="G342" s="32">
        <v>4.130272516010957E-4</v>
      </c>
      <c r="H342" s="32">
        <v>-3.100932129860688E-3</v>
      </c>
      <c r="I342" s="32">
        <v>-6.6148915113225524E-3</v>
      </c>
      <c r="J342" s="32">
        <v>-1.0128850892784407E-2</v>
      </c>
      <c r="K342" s="32">
        <v>-1.3642810274246292E-2</v>
      </c>
      <c r="L342" s="32">
        <v>-1.7156769655708139E-2</v>
      </c>
      <c r="M342" s="32">
        <v>-2.0670729037169999E-2</v>
      </c>
      <c r="N342" s="32">
        <v>-2.4184688418631875E-2</v>
      </c>
      <c r="O342" s="32">
        <v>-2.7698647800093783E-2</v>
      </c>
      <c r="P342" s="32">
        <v>-3.1212607181555621E-2</v>
      </c>
      <c r="Q342" s="32">
        <v>-3.4726566563017411E-2</v>
      </c>
      <c r="R342" s="32">
        <v>-3.8240525944479256E-2</v>
      </c>
      <c r="S342" s="32">
        <v>-3.8221823040620106E-2</v>
      </c>
      <c r="T342" s="32">
        <v>-3.1615399125387168E-2</v>
      </c>
      <c r="U342" s="32">
        <v>-2.5008975210154528E-2</v>
      </c>
      <c r="V342" s="32">
        <v>8.3601292193521866E-3</v>
      </c>
      <c r="W342" s="32">
        <v>3.6092690530695908E-2</v>
      </c>
      <c r="X342" s="33">
        <v>5.6714540600780072E-2</v>
      </c>
      <c r="Y342" s="32">
        <v>-6.6148915113225524E-3</v>
      </c>
      <c r="Z342" s="33">
        <v>-5.9027875864505273E-2</v>
      </c>
    </row>
    <row r="343" spans="2:26" x14ac:dyDescent="0.25">
      <c r="B343" s="30">
        <v>340</v>
      </c>
      <c r="C343" s="32">
        <v>1.7846699098475093E-2</v>
      </c>
      <c r="D343" s="32">
        <v>1.9092316940096943E-2</v>
      </c>
      <c r="E343" s="32">
        <v>2.532263359348056E-2</v>
      </c>
      <c r="F343" s="32">
        <v>3.1552950246864164E-2</v>
      </c>
      <c r="G343" s="32">
        <v>3.778326690024781E-2</v>
      </c>
      <c r="H343" s="32">
        <v>4.4013583553631372E-2</v>
      </c>
      <c r="I343" s="32">
        <v>5.0243900207014983E-2</v>
      </c>
      <c r="J343" s="32">
        <v>5.6474216860398579E-2</v>
      </c>
      <c r="K343" s="32">
        <v>6.2704533513782204E-2</v>
      </c>
      <c r="L343" s="32">
        <v>6.8934850167165801E-2</v>
      </c>
      <c r="M343" s="32">
        <v>7.5165166820549384E-2</v>
      </c>
      <c r="N343" s="32">
        <v>8.1395483473933022E-2</v>
      </c>
      <c r="O343" s="32">
        <v>8.7625800127316647E-2</v>
      </c>
      <c r="P343" s="32">
        <v>9.3856116780700244E-2</v>
      </c>
      <c r="Q343" s="32">
        <v>0.1000864334340838</v>
      </c>
      <c r="R343" s="32">
        <v>0.10631675008746741</v>
      </c>
      <c r="S343" s="32">
        <v>0.11066271944974475</v>
      </c>
      <c r="T343" s="32">
        <v>0.11149475137907623</v>
      </c>
      <c r="U343" s="32">
        <v>0.11232678330840797</v>
      </c>
      <c r="V343" s="32">
        <v>0.11870115972525537</v>
      </c>
      <c r="W343" s="32">
        <v>0.12461251996503281</v>
      </c>
      <c r="X343" s="33">
        <v>0.12963057148457002</v>
      </c>
      <c r="Y343" s="32">
        <v>5.0243900207014983E-2</v>
      </c>
      <c r="Z343" s="33">
        <v>5.7920543944839462E-2</v>
      </c>
    </row>
    <row r="344" spans="2:26" x14ac:dyDescent="0.25">
      <c r="B344" s="30">
        <v>341</v>
      </c>
      <c r="C344" s="32">
        <v>1.6610092215295545E-2</v>
      </c>
      <c r="D344" s="32">
        <v>1.717006525029461E-2</v>
      </c>
      <c r="E344" s="32">
        <v>1.9857991674620275E-2</v>
      </c>
      <c r="F344" s="32">
        <v>2.254591809894594E-2</v>
      </c>
      <c r="G344" s="32">
        <v>2.5233844523271577E-2</v>
      </c>
      <c r="H344" s="32">
        <v>2.7921770947597256E-2</v>
      </c>
      <c r="I344" s="32">
        <v>3.0609697371922925E-2</v>
      </c>
      <c r="J344" s="32">
        <v>3.3297623796248579E-2</v>
      </c>
      <c r="K344" s="32">
        <v>3.5985550220574238E-2</v>
      </c>
      <c r="L344" s="32">
        <v>3.8673476644899916E-2</v>
      </c>
      <c r="M344" s="32">
        <v>4.1361403069225561E-2</v>
      </c>
      <c r="N344" s="32">
        <v>4.4049329493551233E-2</v>
      </c>
      <c r="O344" s="32">
        <v>4.673725591787687E-2</v>
      </c>
      <c r="P344" s="32">
        <v>4.9425182342202528E-2</v>
      </c>
      <c r="Q344" s="32">
        <v>5.2113108766528228E-2</v>
      </c>
      <c r="R344" s="32">
        <v>5.4801035190853914E-2</v>
      </c>
      <c r="S344" s="32">
        <v>5.7882849407584584E-2</v>
      </c>
      <c r="T344" s="32">
        <v>6.1699186960138354E-2</v>
      </c>
      <c r="U344" s="32">
        <v>6.5515524512692117E-2</v>
      </c>
      <c r="V344" s="32">
        <v>7.2354253527436796E-2</v>
      </c>
      <c r="W344" s="32">
        <v>7.4523129473701433E-2</v>
      </c>
      <c r="X344" s="33">
        <v>7.7689653515820023E-2</v>
      </c>
      <c r="Y344" s="32">
        <v>3.0609697371922925E-2</v>
      </c>
      <c r="Z344" s="33">
        <v>-1.9815887415409524E-2</v>
      </c>
    </row>
    <row r="345" spans="2:26" x14ac:dyDescent="0.25">
      <c r="B345" s="30">
        <v>342</v>
      </c>
      <c r="C345" s="32">
        <v>9.7742606629679669E-3</v>
      </c>
      <c r="D345" s="32">
        <v>1.0953336125822838E-2</v>
      </c>
      <c r="E345" s="32">
        <v>1.6445431681689101E-2</v>
      </c>
      <c r="F345" s="32">
        <v>2.1937527237555366E-2</v>
      </c>
      <c r="G345" s="32">
        <v>2.7429622793421461E-2</v>
      </c>
      <c r="H345" s="32">
        <v>3.2921718349287858E-2</v>
      </c>
      <c r="I345" s="32">
        <v>3.841381390515413E-2</v>
      </c>
      <c r="J345" s="32">
        <v>4.3905909461020361E-2</v>
      </c>
      <c r="K345" s="32">
        <v>4.9398005016886598E-2</v>
      </c>
      <c r="L345" s="32">
        <v>5.4890100572752926E-2</v>
      </c>
      <c r="M345" s="32">
        <v>6.0382196128619135E-2</v>
      </c>
      <c r="N345" s="32">
        <v>6.5874291684485387E-2</v>
      </c>
      <c r="O345" s="32">
        <v>7.1366387240351561E-2</v>
      </c>
      <c r="P345" s="32">
        <v>7.6858482796217806E-2</v>
      </c>
      <c r="Q345" s="32">
        <v>8.2350578352084244E-2</v>
      </c>
      <c r="R345" s="32">
        <v>8.7842673907950558E-2</v>
      </c>
      <c r="S345" s="32">
        <v>9.6837444819087903E-2</v>
      </c>
      <c r="T345" s="32">
        <v>0.11236401700934028</v>
      </c>
      <c r="U345" s="32">
        <v>0.1278905891995922</v>
      </c>
      <c r="V345" s="32">
        <v>0.12383785880715016</v>
      </c>
      <c r="W345" s="32">
        <v>9.7162750221443772E-2</v>
      </c>
      <c r="X345" s="33">
        <v>8.343482601642993E-2</v>
      </c>
      <c r="Y345" s="32">
        <v>3.841381390515413E-2</v>
      </c>
      <c r="Z345" s="33">
        <v>5.7629744803902455E-2</v>
      </c>
    </row>
    <row r="346" spans="2:26" x14ac:dyDescent="0.25">
      <c r="B346" s="30">
        <v>343</v>
      </c>
      <c r="C346" s="32">
        <v>1.8461832192471314E-2</v>
      </c>
      <c r="D346" s="32">
        <v>2.1437447910140385E-2</v>
      </c>
      <c r="E346" s="32">
        <v>3.632385731278942E-2</v>
      </c>
      <c r="F346" s="32">
        <v>5.1210266715438463E-2</v>
      </c>
      <c r="G346" s="32">
        <v>6.6096676118087297E-2</v>
      </c>
      <c r="H346" s="32">
        <v>8.0983085520736506E-2</v>
      </c>
      <c r="I346" s="32">
        <v>9.5869494923385548E-2</v>
      </c>
      <c r="J346" s="32">
        <v>0.11075590432603455</v>
      </c>
      <c r="K346" s="32">
        <v>0.12564231372868359</v>
      </c>
      <c r="L346" s="32">
        <v>0.14052872313133263</v>
      </c>
      <c r="M346" s="32">
        <v>0.15541513253398168</v>
      </c>
      <c r="N346" s="32">
        <v>0.17030154193663072</v>
      </c>
      <c r="O346" s="32">
        <v>0.1851879513392797</v>
      </c>
      <c r="P346" s="32">
        <v>0.20007436074192875</v>
      </c>
      <c r="Q346" s="32">
        <v>0.2149607701445779</v>
      </c>
      <c r="R346" s="32">
        <v>0.229847179547227</v>
      </c>
      <c r="S346" s="32">
        <v>0.24891517967714338</v>
      </c>
      <c r="T346" s="32">
        <v>0.27578102485141942</v>
      </c>
      <c r="U346" s="32">
        <v>0.30264687002569535</v>
      </c>
      <c r="V346" s="32">
        <v>0.36367280907990152</v>
      </c>
      <c r="W346" s="32">
        <v>0.39328887258398715</v>
      </c>
      <c r="X346" s="33">
        <v>0.41307652580738008</v>
      </c>
      <c r="Y346" s="32">
        <v>9.5869494923385548E-2</v>
      </c>
      <c r="Z346" s="33">
        <v>0.35866537550687794</v>
      </c>
    </row>
    <row r="347" spans="2:26" x14ac:dyDescent="0.25">
      <c r="B347" s="30">
        <v>344</v>
      </c>
      <c r="C347" s="32">
        <v>1.173688676116357E-2</v>
      </c>
      <c r="D347" s="32">
        <v>1.3473674493541836E-2</v>
      </c>
      <c r="E347" s="32">
        <v>2.2441763429302371E-2</v>
      </c>
      <c r="F347" s="32">
        <v>3.1409852365062899E-2</v>
      </c>
      <c r="G347" s="32">
        <v>4.0377941300823388E-2</v>
      </c>
      <c r="H347" s="32">
        <v>4.934603023658396E-2</v>
      </c>
      <c r="I347" s="32">
        <v>5.8314119172344497E-2</v>
      </c>
      <c r="J347" s="32">
        <v>6.7282208108105021E-2</v>
      </c>
      <c r="K347" s="32">
        <v>7.6250297043865572E-2</v>
      </c>
      <c r="L347" s="32">
        <v>8.5218385979626082E-2</v>
      </c>
      <c r="M347" s="32">
        <v>9.4186474915386606E-2</v>
      </c>
      <c r="N347" s="32">
        <v>0.10315456385114719</v>
      </c>
      <c r="O347" s="32">
        <v>0.11212265278690772</v>
      </c>
      <c r="P347" s="32">
        <v>0.12109074172266827</v>
      </c>
      <c r="Q347" s="32">
        <v>0.13005883065842877</v>
      </c>
      <c r="R347" s="32">
        <v>0.13902691959418934</v>
      </c>
      <c r="S347" s="32">
        <v>0.14930042464187232</v>
      </c>
      <c r="T347" s="32">
        <v>0.16200827423045067</v>
      </c>
      <c r="U347" s="32">
        <v>0.17471612381902929</v>
      </c>
      <c r="V347" s="32">
        <v>0.24992100638638579</v>
      </c>
      <c r="W347" s="32">
        <v>0.3155360155385204</v>
      </c>
      <c r="X347" s="33">
        <v>0.35728252518176995</v>
      </c>
      <c r="Y347" s="32">
        <v>5.8314119172344497E-2</v>
      </c>
      <c r="Z347" s="33">
        <v>0.24042958477735546</v>
      </c>
    </row>
    <row r="348" spans="2:26" x14ac:dyDescent="0.25">
      <c r="B348" s="30">
        <v>345</v>
      </c>
      <c r="C348" s="32">
        <v>7.6719194228242072E-3</v>
      </c>
      <c r="D348" s="32">
        <v>8.4234929570532902E-3</v>
      </c>
      <c r="E348" s="32">
        <v>1.1982781138453219E-2</v>
      </c>
      <c r="F348" s="32">
        <v>1.554206931985315E-2</v>
      </c>
      <c r="G348" s="32">
        <v>1.9101357501252948E-2</v>
      </c>
      <c r="H348" s="32">
        <v>2.266064568265299E-2</v>
      </c>
      <c r="I348" s="32">
        <v>2.621993386405292E-2</v>
      </c>
      <c r="J348" s="32">
        <v>2.9779222045452837E-2</v>
      </c>
      <c r="K348" s="32">
        <v>3.3338510226852747E-2</v>
      </c>
      <c r="L348" s="32">
        <v>3.6897798408252719E-2</v>
      </c>
      <c r="M348" s="32">
        <v>4.0457086589652622E-2</v>
      </c>
      <c r="N348" s="32">
        <v>4.4016374771052552E-2</v>
      </c>
      <c r="O348" s="32">
        <v>4.7575662952452427E-2</v>
      </c>
      <c r="P348" s="32">
        <v>5.1134951133852358E-2</v>
      </c>
      <c r="Q348" s="32">
        <v>5.4694239315252406E-2</v>
      </c>
      <c r="R348" s="32">
        <v>5.8253527496652358E-2</v>
      </c>
      <c r="S348" s="32">
        <v>6.5590994677109118E-2</v>
      </c>
      <c r="T348" s="32">
        <v>7.9974023297231397E-2</v>
      </c>
      <c r="U348" s="32">
        <v>9.4357051917353343E-2</v>
      </c>
      <c r="V348" s="32">
        <v>0.12728175153306992</v>
      </c>
      <c r="W348" s="32">
        <v>0.14341953048656148</v>
      </c>
      <c r="X348" s="33">
        <v>0.15655100929737009</v>
      </c>
      <c r="Y348" s="32">
        <v>2.621993386405292E-2</v>
      </c>
      <c r="Z348" s="33">
        <v>0.10268056849240854</v>
      </c>
    </row>
    <row r="349" spans="2:26" x14ac:dyDescent="0.25">
      <c r="B349" s="30">
        <v>346</v>
      </c>
      <c r="C349" s="32">
        <v>1.7330916907736634E-2</v>
      </c>
      <c r="D349" s="32">
        <v>1.8403290018087149E-2</v>
      </c>
      <c r="E349" s="32">
        <v>2.3795491744332212E-2</v>
      </c>
      <c r="F349" s="32">
        <v>2.9187693470577272E-2</v>
      </c>
      <c r="G349" s="32">
        <v>3.4579895196822433E-2</v>
      </c>
      <c r="H349" s="32">
        <v>3.9972096923067385E-2</v>
      </c>
      <c r="I349" s="32">
        <v>4.5364298649312448E-2</v>
      </c>
      <c r="J349" s="32">
        <v>5.0756500375557498E-2</v>
      </c>
      <c r="K349" s="32">
        <v>5.6148702101802575E-2</v>
      </c>
      <c r="L349" s="32">
        <v>6.1540903828047597E-2</v>
      </c>
      <c r="M349" s="32">
        <v>6.693310555429266E-2</v>
      </c>
      <c r="N349" s="32">
        <v>7.2325307280537765E-2</v>
      </c>
      <c r="O349" s="32">
        <v>7.7717509006782842E-2</v>
      </c>
      <c r="P349" s="32">
        <v>8.3109710733027906E-2</v>
      </c>
      <c r="Q349" s="32">
        <v>8.850191245927283E-2</v>
      </c>
      <c r="R349" s="32">
        <v>9.3894114185517907E-2</v>
      </c>
      <c r="S349" s="32">
        <v>9.6201627797109293E-2</v>
      </c>
      <c r="T349" s="32">
        <v>9.2756804200902154E-2</v>
      </c>
      <c r="U349" s="32">
        <v>8.9311980604695501E-2</v>
      </c>
      <c r="V349" s="32">
        <v>0.13486094654689523</v>
      </c>
      <c r="W349" s="32">
        <v>0.19050440808631217</v>
      </c>
      <c r="X349" s="33">
        <v>0.23045433151722006</v>
      </c>
      <c r="Y349" s="32">
        <v>4.5364298649312448E-2</v>
      </c>
      <c r="Z349" s="33">
        <v>0.1692980394721019</v>
      </c>
    </row>
    <row r="350" spans="2:26" x14ac:dyDescent="0.25">
      <c r="B350" s="30">
        <v>347</v>
      </c>
      <c r="C350" s="32">
        <v>2.2942631317041589E-2</v>
      </c>
      <c r="D350" s="32">
        <v>2.3610575856155495E-2</v>
      </c>
      <c r="E350" s="32">
        <v>2.6593418308264647E-2</v>
      </c>
      <c r="F350" s="32">
        <v>2.9576260760373799E-2</v>
      </c>
      <c r="G350" s="32">
        <v>3.2559103212482815E-2</v>
      </c>
      <c r="H350" s="32">
        <v>3.5541945664592074E-2</v>
      </c>
      <c r="I350" s="32">
        <v>3.8524788116701229E-2</v>
      </c>
      <c r="J350" s="32">
        <v>4.1507630568810371E-2</v>
      </c>
      <c r="K350" s="32">
        <v>4.4490473020919498E-2</v>
      </c>
      <c r="L350" s="32">
        <v>4.7473315473028681E-2</v>
      </c>
      <c r="M350" s="32">
        <v>5.0456157925137815E-2</v>
      </c>
      <c r="N350" s="32">
        <v>5.3439000377246956E-2</v>
      </c>
      <c r="O350" s="32">
        <v>5.6421842829356035E-2</v>
      </c>
      <c r="P350" s="32">
        <v>5.9404685281465197E-2</v>
      </c>
      <c r="Q350" s="32">
        <v>6.2387527733574463E-2</v>
      </c>
      <c r="R350" s="32">
        <v>6.5370370185683674E-2</v>
      </c>
      <c r="S350" s="32">
        <v>7.2793234747955765E-2</v>
      </c>
      <c r="T350" s="32">
        <v>8.8495868103192876E-2</v>
      </c>
      <c r="U350" s="32">
        <v>0.10419850145842964</v>
      </c>
      <c r="V350" s="32">
        <v>0.16873298789705898</v>
      </c>
      <c r="W350" s="32">
        <v>0.21819011911369887</v>
      </c>
      <c r="X350" s="33">
        <v>0.25686681854725002</v>
      </c>
      <c r="Y350" s="32">
        <v>3.8524788116701229E-2</v>
      </c>
      <c r="Z350" s="33">
        <v>0.13826802233457802</v>
      </c>
    </row>
    <row r="351" spans="2:26" x14ac:dyDescent="0.25">
      <c r="B351" s="30">
        <v>348</v>
      </c>
      <c r="C351" s="32">
        <v>1.4064109429336684E-2</v>
      </c>
      <c r="D351" s="32">
        <v>1.2720490121689748E-2</v>
      </c>
      <c r="E351" s="32">
        <v>6.0499652777920984E-3</v>
      </c>
      <c r="F351" s="32">
        <v>-6.2055956610554972E-4</v>
      </c>
      <c r="G351" s="32">
        <v>-7.291084410003223E-3</v>
      </c>
      <c r="H351" s="32">
        <v>-1.3961609253900841E-2</v>
      </c>
      <c r="I351" s="32">
        <v>-2.0632134097798488E-2</v>
      </c>
      <c r="J351" s="32">
        <v>-2.7302658941696124E-2</v>
      </c>
      <c r="K351" s="32">
        <v>-3.3973183785593788E-2</v>
      </c>
      <c r="L351" s="32">
        <v>-4.0643708629491432E-2</v>
      </c>
      <c r="M351" s="32">
        <v>-4.7314233473389061E-2</v>
      </c>
      <c r="N351" s="32">
        <v>-5.3984758317286725E-2</v>
      </c>
      <c r="O351" s="32">
        <v>-6.0655283161184383E-2</v>
      </c>
      <c r="P351" s="32">
        <v>-6.7325808005082005E-2</v>
      </c>
      <c r="Q351" s="32">
        <v>-7.3996332848979635E-2</v>
      </c>
      <c r="R351" s="32">
        <v>-8.0666857692877292E-2</v>
      </c>
      <c r="S351" s="32">
        <v>-8.5714337322302825E-2</v>
      </c>
      <c r="T351" s="32">
        <v>-8.7735156547133347E-2</v>
      </c>
      <c r="U351" s="32">
        <v>-8.9755975771963994E-2</v>
      </c>
      <c r="V351" s="32">
        <v>-0.1022318309538283</v>
      </c>
      <c r="W351" s="32">
        <v>-0.11324142211063137</v>
      </c>
      <c r="X351" s="33">
        <v>-0.12251549375057202</v>
      </c>
      <c r="Y351" s="32">
        <v>-2.0632134097798488E-2</v>
      </c>
      <c r="Z351" s="33">
        <v>-0.13044054051637727</v>
      </c>
    </row>
    <row r="352" spans="2:26" x14ac:dyDescent="0.25">
      <c r="B352" s="30">
        <v>349</v>
      </c>
      <c r="C352" s="32">
        <v>1.8118539767336701E-2</v>
      </c>
      <c r="D352" s="32">
        <v>1.9228600878925882E-2</v>
      </c>
      <c r="E352" s="32">
        <v>2.5012050074993811E-2</v>
      </c>
      <c r="F352" s="32">
        <v>3.0795499271061726E-2</v>
      </c>
      <c r="G352" s="32">
        <v>3.6578948467129703E-2</v>
      </c>
      <c r="H352" s="32">
        <v>4.2362397663197569E-2</v>
      </c>
      <c r="I352" s="32">
        <v>4.8145846859265484E-2</v>
      </c>
      <c r="J352" s="32">
        <v>5.3929296055333406E-2</v>
      </c>
      <c r="K352" s="32">
        <v>5.9712745251401356E-2</v>
      </c>
      <c r="L352" s="32">
        <v>6.5496194447469236E-2</v>
      </c>
      <c r="M352" s="32">
        <v>7.1279643643537172E-2</v>
      </c>
      <c r="N352" s="32">
        <v>7.7063092839605121E-2</v>
      </c>
      <c r="O352" s="32">
        <v>8.2846542035673057E-2</v>
      </c>
      <c r="P352" s="32">
        <v>8.8629991231740993E-2</v>
      </c>
      <c r="Q352" s="32">
        <v>9.4413440427808804E-2</v>
      </c>
      <c r="R352" s="32">
        <v>0.10019688962387673</v>
      </c>
      <c r="S352" s="32">
        <v>0.10390411399948607</v>
      </c>
      <c r="T352" s="32">
        <v>0.10373958705289746</v>
      </c>
      <c r="U352" s="32">
        <v>0.10357506010630924</v>
      </c>
      <c r="V352" s="32">
        <v>0.12213687889077396</v>
      </c>
      <c r="W352" s="32">
        <v>0.14304345915655031</v>
      </c>
      <c r="X352" s="33">
        <v>0.1551907120943099</v>
      </c>
      <c r="Y352" s="32">
        <v>4.8145846859265484E-2</v>
      </c>
      <c r="Z352" s="33">
        <v>4.837033609151644E-2</v>
      </c>
    </row>
    <row r="353" spans="2:26" x14ac:dyDescent="0.25">
      <c r="B353" s="30">
        <v>350</v>
      </c>
      <c r="C353" s="32">
        <v>1.5220477800797792E-2</v>
      </c>
      <c r="D353" s="32">
        <v>1.8011346498822658E-2</v>
      </c>
      <c r="E353" s="32">
        <v>3.1073858734276868E-2</v>
      </c>
      <c r="F353" s="32">
        <v>4.4136370969731074E-2</v>
      </c>
      <c r="G353" s="32">
        <v>5.7198883205184958E-2</v>
      </c>
      <c r="H353" s="32">
        <v>7.0261395440639446E-2</v>
      </c>
      <c r="I353" s="32">
        <v>8.3323907676093656E-2</v>
      </c>
      <c r="J353" s="32">
        <v>9.6386419911547824E-2</v>
      </c>
      <c r="K353" s="32">
        <v>0.10944893214700198</v>
      </c>
      <c r="L353" s="32">
        <v>0.12251144438245629</v>
      </c>
      <c r="M353" s="32">
        <v>0.13557395661791038</v>
      </c>
      <c r="N353" s="32">
        <v>0.14863646885336462</v>
      </c>
      <c r="O353" s="32">
        <v>0.16169898108881864</v>
      </c>
      <c r="P353" s="32">
        <v>0.17476149332427285</v>
      </c>
      <c r="Q353" s="32">
        <v>0.18782400555972739</v>
      </c>
      <c r="R353" s="32">
        <v>0.20088651779518171</v>
      </c>
      <c r="S353" s="32">
        <v>0.22271659732692498</v>
      </c>
      <c r="T353" s="32">
        <v>0.26089646708243164</v>
      </c>
      <c r="U353" s="32">
        <v>0.29907633683793766</v>
      </c>
      <c r="V353" s="32">
        <v>0.42168648467641601</v>
      </c>
      <c r="W353" s="32">
        <v>0.50373808165458156</v>
      </c>
      <c r="X353" s="33">
        <v>0.57221341717243002</v>
      </c>
      <c r="Y353" s="32">
        <v>8.3323907676093656E-2</v>
      </c>
      <c r="Z353" s="33">
        <v>0.30546763399839655</v>
      </c>
    </row>
    <row r="354" spans="2:26" x14ac:dyDescent="0.25">
      <c r="B354" s="30">
        <v>351</v>
      </c>
      <c r="C354" s="32">
        <v>1.6363998859119478E-2</v>
      </c>
      <c r="D354" s="32">
        <v>1.6968925435041266E-2</v>
      </c>
      <c r="E354" s="32">
        <v>2.0699122109730239E-2</v>
      </c>
      <c r="F354" s="32">
        <v>2.4429318784419195E-2</v>
      </c>
      <c r="G354" s="32">
        <v>2.8159515459108019E-2</v>
      </c>
      <c r="H354" s="32">
        <v>3.1889712133797127E-2</v>
      </c>
      <c r="I354" s="32">
        <v>3.5619908808486103E-2</v>
      </c>
      <c r="J354" s="32">
        <v>3.9350105483175059E-2</v>
      </c>
      <c r="K354" s="32">
        <v>4.3080302157864056E-2</v>
      </c>
      <c r="L354" s="32">
        <v>4.6810498832552998E-2</v>
      </c>
      <c r="M354" s="32">
        <v>5.054069550724196E-2</v>
      </c>
      <c r="N354" s="32">
        <v>5.4270892181930951E-2</v>
      </c>
      <c r="O354" s="32">
        <v>5.8001088856619934E-2</v>
      </c>
      <c r="P354" s="32">
        <v>6.1731285531308966E-2</v>
      </c>
      <c r="Q354" s="32">
        <v>6.5461482205997915E-2</v>
      </c>
      <c r="R354" s="32">
        <v>6.9191678880686863E-2</v>
      </c>
      <c r="S354" s="32">
        <v>7.6570913952393155E-2</v>
      </c>
      <c r="T354" s="32">
        <v>9.075488861645381E-2</v>
      </c>
      <c r="U354" s="32">
        <v>0.10493886328051448</v>
      </c>
      <c r="V354" s="32">
        <v>0.10063414744600238</v>
      </c>
      <c r="W354" s="32">
        <v>7.5594753855952754E-2</v>
      </c>
      <c r="X354" s="33">
        <v>4.6267276883130037E-2</v>
      </c>
      <c r="Y354" s="32">
        <v>3.5619908808486103E-2</v>
      </c>
      <c r="Z354" s="33">
        <v>0.13264143923521299</v>
      </c>
    </row>
    <row r="355" spans="2:26" x14ac:dyDescent="0.25">
      <c r="B355" s="30">
        <v>352</v>
      </c>
      <c r="C355" s="32">
        <v>1.5702498783850553E-2</v>
      </c>
      <c r="D355" s="32">
        <v>1.7162968837369751E-2</v>
      </c>
      <c r="E355" s="32">
        <v>2.4314368442704664E-2</v>
      </c>
      <c r="F355" s="32">
        <v>3.1465768048039584E-2</v>
      </c>
      <c r="G355" s="32">
        <v>3.8617167653374349E-2</v>
      </c>
      <c r="H355" s="32">
        <v>4.5768567258709397E-2</v>
      </c>
      <c r="I355" s="32">
        <v>5.2919966864044307E-2</v>
      </c>
      <c r="J355" s="32">
        <v>6.007136646937921E-2</v>
      </c>
      <c r="K355" s="32">
        <v>6.7222766074714113E-2</v>
      </c>
      <c r="L355" s="32">
        <v>7.4374165680049065E-2</v>
      </c>
      <c r="M355" s="32">
        <v>8.1525565285383933E-2</v>
      </c>
      <c r="N355" s="32">
        <v>8.8676964890718871E-2</v>
      </c>
      <c r="O355" s="32">
        <v>9.5828364496053711E-2</v>
      </c>
      <c r="P355" s="32">
        <v>0.10297976410138865</v>
      </c>
      <c r="Q355" s="32">
        <v>0.11013116370672368</v>
      </c>
      <c r="R355" s="32">
        <v>0.11728256331205864</v>
      </c>
      <c r="S355" s="32">
        <v>0.12825675085700844</v>
      </c>
      <c r="T355" s="32">
        <v>0.14635968675032743</v>
      </c>
      <c r="U355" s="32">
        <v>0.16446262264364611</v>
      </c>
      <c r="V355" s="32">
        <v>0.19552850341205319</v>
      </c>
      <c r="W355" s="32">
        <v>0.20428659733681837</v>
      </c>
      <c r="X355" s="33">
        <v>0.21163476097584</v>
      </c>
      <c r="Y355" s="32">
        <v>5.2919966864044307E-2</v>
      </c>
      <c r="Z355" s="33">
        <v>0.21054084161520148</v>
      </c>
    </row>
    <row r="356" spans="2:26" x14ac:dyDescent="0.25">
      <c r="B356" s="30">
        <v>353</v>
      </c>
      <c r="C356" s="32">
        <v>9.105150775109299E-3</v>
      </c>
      <c r="D356" s="32">
        <v>7.087125977891383E-3</v>
      </c>
      <c r="E356" s="32">
        <v>-2.9556671998917528E-3</v>
      </c>
      <c r="F356" s="32">
        <v>-1.2998460377674891E-2</v>
      </c>
      <c r="G356" s="32">
        <v>-2.3041253555457997E-2</v>
      </c>
      <c r="H356" s="32">
        <v>-3.3084046733241161E-2</v>
      </c>
      <c r="I356" s="32">
        <v>-4.3126839911024291E-2</v>
      </c>
      <c r="J356" s="32">
        <v>-5.3169633088807414E-2</v>
      </c>
      <c r="K356" s="32">
        <v>-6.3212426266590571E-2</v>
      </c>
      <c r="L356" s="32">
        <v>-7.3255219444373687E-2</v>
      </c>
      <c r="M356" s="32">
        <v>-8.3298012622156817E-2</v>
      </c>
      <c r="N356" s="32">
        <v>-9.3340805799939988E-2</v>
      </c>
      <c r="O356" s="32">
        <v>-0.10338359897772312</v>
      </c>
      <c r="P356" s="32">
        <v>-0.11342639215550625</v>
      </c>
      <c r="Q356" s="32">
        <v>-0.12346918533328936</v>
      </c>
      <c r="R356" s="32">
        <v>-0.13351197851107258</v>
      </c>
      <c r="S356" s="32">
        <v>-0.14388462499571303</v>
      </c>
      <c r="T356" s="32">
        <v>-0.15487238308309159</v>
      </c>
      <c r="U356" s="32">
        <v>-0.16586014117047024</v>
      </c>
      <c r="V356" s="32">
        <v>-0.2266831699400437</v>
      </c>
      <c r="W356" s="32">
        <v>-0.27873669326350786</v>
      </c>
      <c r="X356" s="33">
        <v>-0.31630378377437596</v>
      </c>
      <c r="Y356" s="32">
        <v>-4.3126839911024291E-2</v>
      </c>
      <c r="Z356" s="33">
        <v>-0.16296907206773728</v>
      </c>
    </row>
    <row r="357" spans="2:26" x14ac:dyDescent="0.25">
      <c r="B357" s="30">
        <v>354</v>
      </c>
      <c r="C357" s="32">
        <v>1.4182724662285325E-2</v>
      </c>
      <c r="D357" s="32">
        <v>1.2831992044273505E-2</v>
      </c>
      <c r="E357" s="32">
        <v>5.7970536191709098E-3</v>
      </c>
      <c r="F357" s="32">
        <v>-1.2378848059316819E-3</v>
      </c>
      <c r="G357" s="32">
        <v>-8.272823231034232E-3</v>
      </c>
      <c r="H357" s="32">
        <v>-1.5307761656136872E-2</v>
      </c>
      <c r="I357" s="32">
        <v>-2.2342700081239467E-2</v>
      </c>
      <c r="J357" s="32">
        <v>-2.9377638506342056E-2</v>
      </c>
      <c r="K357" s="32">
        <v>-3.6412576931444673E-2</v>
      </c>
      <c r="L357" s="32">
        <v>-4.3447515356547235E-2</v>
      </c>
      <c r="M357" s="32">
        <v>-5.0482453781649846E-2</v>
      </c>
      <c r="N357" s="32">
        <v>-5.751739220675247E-2</v>
      </c>
      <c r="O357" s="32">
        <v>-6.4552330631855059E-2</v>
      </c>
      <c r="P357" s="32">
        <v>-7.158726905695767E-2</v>
      </c>
      <c r="Q357" s="32">
        <v>-7.8622207482060238E-2</v>
      </c>
      <c r="R357" s="32">
        <v>-8.5657145907162835E-2</v>
      </c>
      <c r="S357" s="32">
        <v>-9.3688593012885305E-2</v>
      </c>
      <c r="T357" s="32">
        <v>-0.10357833299891341</v>
      </c>
      <c r="U357" s="32">
        <v>-0.11346807298494163</v>
      </c>
      <c r="V357" s="32">
        <v>-0.14535646315113845</v>
      </c>
      <c r="W357" s="32">
        <v>-0.16675358749429864</v>
      </c>
      <c r="X357" s="33">
        <v>-0.177492135882378</v>
      </c>
      <c r="Y357" s="32">
        <v>-2.2342700081239467E-2</v>
      </c>
      <c r="Z357" s="33">
        <v>-0.15287450393438373</v>
      </c>
    </row>
    <row r="358" spans="2:26" x14ac:dyDescent="0.25">
      <c r="B358" s="30">
        <v>355</v>
      </c>
      <c r="C358" s="32">
        <v>8.7477910251526521E-3</v>
      </c>
      <c r="D358" s="32">
        <v>7.4894154425894349E-3</v>
      </c>
      <c r="E358" s="32">
        <v>1.1043071386728615E-3</v>
      </c>
      <c r="F358" s="32">
        <v>-5.2808011652437136E-3</v>
      </c>
      <c r="G358" s="32">
        <v>-1.1665909469160388E-2</v>
      </c>
      <c r="H358" s="32">
        <v>-1.8051017773076862E-2</v>
      </c>
      <c r="I358" s="32">
        <v>-2.4436126076993435E-2</v>
      </c>
      <c r="J358" s="32">
        <v>-3.0821234380910008E-2</v>
      </c>
      <c r="K358" s="32">
        <v>-3.7206342684826602E-2</v>
      </c>
      <c r="L358" s="32">
        <v>-4.359145098874314E-2</v>
      </c>
      <c r="M358" s="32">
        <v>-4.997655929265972E-2</v>
      </c>
      <c r="N358" s="32">
        <v>-5.6361667596576334E-2</v>
      </c>
      <c r="O358" s="32">
        <v>-6.2746775900492935E-2</v>
      </c>
      <c r="P358" s="32">
        <v>-6.9131884204409494E-2</v>
      </c>
      <c r="Q358" s="32">
        <v>-7.5516992508325956E-2</v>
      </c>
      <c r="R358" s="32">
        <v>-8.1902100812242529E-2</v>
      </c>
      <c r="S358" s="32">
        <v>-8.4814176260851484E-2</v>
      </c>
      <c r="T358" s="32">
        <v>-8.1249727868172195E-2</v>
      </c>
      <c r="U358" s="32">
        <v>-7.7685279475493293E-2</v>
      </c>
      <c r="V358" s="32">
        <v>-9.9987453234752305E-2</v>
      </c>
      <c r="W358" s="32">
        <v>-0.12991240053765615</v>
      </c>
      <c r="X358" s="33">
        <v>-0.15101146113872499</v>
      </c>
      <c r="Y358" s="32">
        <v>-2.4436126076993435E-2</v>
      </c>
      <c r="Z358" s="33">
        <v>-0.1207791908621796</v>
      </c>
    </row>
    <row r="359" spans="2:26" x14ac:dyDescent="0.25">
      <c r="B359" s="30">
        <v>356</v>
      </c>
      <c r="C359" s="32">
        <v>1.7224254322139466E-2</v>
      </c>
      <c r="D359" s="32">
        <v>1.7176696998901255E-2</v>
      </c>
      <c r="E359" s="32">
        <v>1.6947585865542434E-2</v>
      </c>
      <c r="F359" s="32">
        <v>1.6718474732183606E-2</v>
      </c>
      <c r="G359" s="32">
        <v>1.6489363598824816E-2</v>
      </c>
      <c r="H359" s="32">
        <v>1.626025246546596E-2</v>
      </c>
      <c r="I359" s="32">
        <v>1.6031141332107132E-2</v>
      </c>
      <c r="J359" s="32">
        <v>1.5802030198748311E-2</v>
      </c>
      <c r="K359" s="32">
        <v>1.5572919065389487E-2</v>
      </c>
      <c r="L359" s="32">
        <v>1.5343807932030662E-2</v>
      </c>
      <c r="M359" s="32">
        <v>1.5114696798671836E-2</v>
      </c>
      <c r="N359" s="32">
        <v>1.4885585665313015E-2</v>
      </c>
      <c r="O359" s="32">
        <v>1.46564745319542E-2</v>
      </c>
      <c r="P359" s="32">
        <v>1.4427363398595369E-2</v>
      </c>
      <c r="Q359" s="32">
        <v>1.4198252265236522E-2</v>
      </c>
      <c r="R359" s="32">
        <v>1.396914113187769E-2</v>
      </c>
      <c r="S359" s="32">
        <v>1.2492682112666713E-2</v>
      </c>
      <c r="T359" s="32">
        <v>8.6901643840610835E-3</v>
      </c>
      <c r="U359" s="32">
        <v>4.8876466554555846E-3</v>
      </c>
      <c r="V359" s="32">
        <v>-7.6428107393930597E-3</v>
      </c>
      <c r="W359" s="32">
        <v>-1.6170120522745812E-2</v>
      </c>
      <c r="X359" s="33">
        <v>-2.1866017699242013E-2</v>
      </c>
      <c r="Y359" s="32">
        <v>1.6031141332107132E-2</v>
      </c>
      <c r="Z359" s="33">
        <v>2.3205839192866472E-2</v>
      </c>
    </row>
    <row r="360" spans="2:26" x14ac:dyDescent="0.25">
      <c r="B360" s="30">
        <v>357</v>
      </c>
      <c r="C360" s="32">
        <v>1.1717235295453642E-2</v>
      </c>
      <c r="D360" s="32">
        <v>1.2526422056069306E-2</v>
      </c>
      <c r="E360" s="32">
        <v>1.6276458073425676E-2</v>
      </c>
      <c r="F360" s="32">
        <v>2.0026494090782047E-2</v>
      </c>
      <c r="G360" s="32">
        <v>2.3776530108138433E-2</v>
      </c>
      <c r="H360" s="32">
        <v>2.7526566125494777E-2</v>
      </c>
      <c r="I360" s="32">
        <v>3.1276602142851141E-2</v>
      </c>
      <c r="J360" s="32">
        <v>3.5026638160207499E-2</v>
      </c>
      <c r="K360" s="32">
        <v>3.8776674177563857E-2</v>
      </c>
      <c r="L360" s="32">
        <v>4.2526710194920256E-2</v>
      </c>
      <c r="M360" s="32">
        <v>4.6276746212276593E-2</v>
      </c>
      <c r="N360" s="32">
        <v>5.0026782229632957E-2</v>
      </c>
      <c r="O360" s="32">
        <v>5.3776818246989315E-2</v>
      </c>
      <c r="P360" s="32">
        <v>5.7526854264345652E-2</v>
      </c>
      <c r="Q360" s="32">
        <v>6.1276890281702051E-2</v>
      </c>
      <c r="R360" s="32">
        <v>6.502692629905843E-2</v>
      </c>
      <c r="S360" s="32">
        <v>6.744030572429302E-2</v>
      </c>
      <c r="T360" s="32">
        <v>6.7361083251661388E-2</v>
      </c>
      <c r="U360" s="32">
        <v>6.728186077902977E-2</v>
      </c>
      <c r="V360" s="32">
        <v>6.3484142911212349E-2</v>
      </c>
      <c r="W360" s="32">
        <v>5.9367815154643143E-2</v>
      </c>
      <c r="X360" s="33">
        <v>6.1522251248359971E-2</v>
      </c>
      <c r="Y360" s="32">
        <v>3.1276602142851141E-2</v>
      </c>
      <c r="Z360" s="33">
        <v>1.3455133235454754E-2</v>
      </c>
    </row>
    <row r="361" spans="2:26" x14ac:dyDescent="0.25">
      <c r="B361" s="30">
        <v>358</v>
      </c>
      <c r="C361" s="32">
        <v>1.6085892291526321E-2</v>
      </c>
      <c r="D361" s="32">
        <v>1.8904097468599623E-2</v>
      </c>
      <c r="E361" s="32">
        <v>3.3901760075283567E-2</v>
      </c>
      <c r="F361" s="32">
        <v>4.8899422681967473E-2</v>
      </c>
      <c r="G361" s="32">
        <v>6.3897085288651317E-2</v>
      </c>
      <c r="H361" s="32">
        <v>7.8894747895335335E-2</v>
      </c>
      <c r="I361" s="32">
        <v>9.3892410502019297E-2</v>
      </c>
      <c r="J361" s="32">
        <v>0.1088900731087032</v>
      </c>
      <c r="K361" s="32">
        <v>0.12388773571538719</v>
      </c>
      <c r="L361" s="32">
        <v>0.13888539832207109</v>
      </c>
      <c r="M361" s="32">
        <v>0.15388306092875501</v>
      </c>
      <c r="N361" s="32">
        <v>0.16888072353543901</v>
      </c>
      <c r="O361" s="32">
        <v>0.18387838614212296</v>
      </c>
      <c r="P361" s="32">
        <v>0.19887604874880691</v>
      </c>
      <c r="Q361" s="32">
        <v>0.21387371135549077</v>
      </c>
      <c r="R361" s="32">
        <v>0.22887137396217472</v>
      </c>
      <c r="S361" s="32">
        <v>0.24420882707810704</v>
      </c>
      <c r="T361" s="32">
        <v>0.26017992272662532</v>
      </c>
      <c r="U361" s="32">
        <v>0.27615101837514389</v>
      </c>
      <c r="V361" s="32">
        <v>0.24128948087720392</v>
      </c>
      <c r="W361" s="32">
        <v>0.17966903584802074</v>
      </c>
      <c r="X361" s="33">
        <v>0.12319267380238008</v>
      </c>
      <c r="Y361" s="32">
        <v>9.3892410502019297E-2</v>
      </c>
      <c r="Z361" s="33">
        <v>0.21626630882025108</v>
      </c>
    </row>
    <row r="362" spans="2:26" x14ac:dyDescent="0.25">
      <c r="B362" s="30">
        <v>359</v>
      </c>
      <c r="C362" s="32">
        <v>1.7903859099629521E-2</v>
      </c>
      <c r="D362" s="32">
        <v>1.967348009766141E-2</v>
      </c>
      <c r="E362" s="32">
        <v>2.9331386358767097E-2</v>
      </c>
      <c r="F362" s="32">
        <v>3.8989292619872766E-2</v>
      </c>
      <c r="G362" s="32">
        <v>4.8647198880978557E-2</v>
      </c>
      <c r="H362" s="32">
        <v>5.8305105142084139E-2</v>
      </c>
      <c r="I362" s="32">
        <v>6.7963011403189819E-2</v>
      </c>
      <c r="J362" s="32">
        <v>7.7620917664295505E-2</v>
      </c>
      <c r="K362" s="32">
        <v>8.7278823925401233E-2</v>
      </c>
      <c r="L362" s="32">
        <v>9.6936730186506836E-2</v>
      </c>
      <c r="M362" s="32">
        <v>0.10659463644761256</v>
      </c>
      <c r="N362" s="32">
        <v>0.11625254270871828</v>
      </c>
      <c r="O362" s="32">
        <v>0.12591044896982406</v>
      </c>
      <c r="P362" s="32">
        <v>0.13556835523092972</v>
      </c>
      <c r="Q362" s="32">
        <v>0.14522626149203519</v>
      </c>
      <c r="R362" s="32">
        <v>0.15488416775314084</v>
      </c>
      <c r="S362" s="32">
        <v>0.16002652431319453</v>
      </c>
      <c r="T362" s="32">
        <v>0.15674826796407518</v>
      </c>
      <c r="U362" s="32">
        <v>0.15347001161495669</v>
      </c>
      <c r="V362" s="32">
        <v>0.14066238831327774</v>
      </c>
      <c r="W362" s="32">
        <v>0.13107810768105735</v>
      </c>
      <c r="X362" s="33">
        <v>0.11414147007464992</v>
      </c>
      <c r="Y362" s="32">
        <v>6.7963011403189819E-2</v>
      </c>
      <c r="Z362" s="33">
        <v>0.17330285171270146</v>
      </c>
    </row>
    <row r="363" spans="2:26" x14ac:dyDescent="0.25">
      <c r="B363" s="30">
        <v>360</v>
      </c>
      <c r="C363" s="32">
        <v>1.218094814922051E-2</v>
      </c>
      <c r="D363" s="32">
        <v>1.3090523208828485E-2</v>
      </c>
      <c r="E363" s="32">
        <v>1.7633286959085673E-2</v>
      </c>
      <c r="F363" s="32">
        <v>2.2176050709342851E-2</v>
      </c>
      <c r="G363" s="32">
        <v>2.6718814459599893E-2</v>
      </c>
      <c r="H363" s="32">
        <v>3.1261578209857199E-2</v>
      </c>
      <c r="I363" s="32">
        <v>3.5804341960114387E-2</v>
      </c>
      <c r="J363" s="32">
        <v>4.0347105710371554E-2</v>
      </c>
      <c r="K363" s="32">
        <v>4.4889869460628729E-2</v>
      </c>
      <c r="L363" s="32">
        <v>4.9432633210885937E-2</v>
      </c>
      <c r="M363" s="32">
        <v>5.3975396961143104E-2</v>
      </c>
      <c r="N363" s="32">
        <v>5.8518160711400286E-2</v>
      </c>
      <c r="O363" s="32">
        <v>6.3060924461657425E-2</v>
      </c>
      <c r="P363" s="32">
        <v>6.760368821191462E-2</v>
      </c>
      <c r="Q363" s="32">
        <v>7.2146451962171898E-2</v>
      </c>
      <c r="R363" s="32">
        <v>7.6689215712429093E-2</v>
      </c>
      <c r="S363" s="32">
        <v>8.5400432421518763E-2</v>
      </c>
      <c r="T363" s="32">
        <v>0.10188499481834357</v>
      </c>
      <c r="U363" s="32">
        <v>0.11836955721516813</v>
      </c>
      <c r="V363" s="32">
        <v>0.15805127537159289</v>
      </c>
      <c r="W363" s="32">
        <v>0.17871454043568613</v>
      </c>
      <c r="X363" s="33">
        <v>0.19202566730976001</v>
      </c>
      <c r="Y363" s="32">
        <v>3.5804341960114387E-2</v>
      </c>
      <c r="Z363" s="33">
        <v>0.14815465668440009</v>
      </c>
    </row>
    <row r="364" spans="2:26" x14ac:dyDescent="0.25">
      <c r="B364" s="30">
        <v>361</v>
      </c>
      <c r="C364" s="32">
        <v>9.9966680009886677E-3</v>
      </c>
      <c r="D364" s="32">
        <v>9.656044860934505E-3</v>
      </c>
      <c r="E364" s="32">
        <v>7.910320054570253E-3</v>
      </c>
      <c r="F364" s="32">
        <v>6.1645952482060002E-3</v>
      </c>
      <c r="G364" s="32">
        <v>4.4188704418416424E-3</v>
      </c>
      <c r="H364" s="32">
        <v>2.6731456354774866E-3</v>
      </c>
      <c r="I364" s="32">
        <v>9.2742082911323812E-4</v>
      </c>
      <c r="J364" s="32">
        <v>-8.1830397725102429E-4</v>
      </c>
      <c r="K364" s="32">
        <v>-2.564028783615285E-3</v>
      </c>
      <c r="L364" s="32">
        <v>-4.3097535899795075E-3</v>
      </c>
      <c r="M364" s="32">
        <v>-6.0554783963437785E-3</v>
      </c>
      <c r="N364" s="32">
        <v>-7.8012032027080479E-3</v>
      </c>
      <c r="O364" s="32">
        <v>-9.5469280090723363E-3</v>
      </c>
      <c r="P364" s="32">
        <v>-1.129265281543658E-2</v>
      </c>
      <c r="Q364" s="32">
        <v>-1.3038377621800733E-2</v>
      </c>
      <c r="R364" s="32">
        <v>-1.478410242816498E-2</v>
      </c>
      <c r="S364" s="32">
        <v>-1.3471918622299468E-2</v>
      </c>
      <c r="T364" s="32">
        <v>-6.4573361186155021E-3</v>
      </c>
      <c r="U364" s="32">
        <v>5.5724638506815874E-4</v>
      </c>
      <c r="V364" s="32">
        <v>-1.4140461079943597E-2</v>
      </c>
      <c r="W364" s="32">
        <v>-4.0521056690942248E-2</v>
      </c>
      <c r="X364" s="33">
        <v>-5.9567564845084964E-2</v>
      </c>
      <c r="Y364" s="32">
        <v>9.2742082911323812E-4</v>
      </c>
      <c r="Z364" s="33">
        <v>-2.8152002298832524E-2</v>
      </c>
    </row>
    <row r="365" spans="2:26" x14ac:dyDescent="0.25">
      <c r="B365" s="30">
        <v>362</v>
      </c>
      <c r="C365" s="32">
        <v>1.4914469419189162E-2</v>
      </c>
      <c r="D365" s="32">
        <v>1.4976411278553124E-2</v>
      </c>
      <c r="E365" s="32">
        <v>1.5195001969374117E-2</v>
      </c>
      <c r="F365" s="32">
        <v>1.5413592660195105E-2</v>
      </c>
      <c r="G365" s="32">
        <v>1.5632183351016102E-2</v>
      </c>
      <c r="H365" s="32">
        <v>1.585077404183708E-2</v>
      </c>
      <c r="I365" s="32">
        <v>1.6069364732658076E-2</v>
      </c>
      <c r="J365" s="32">
        <v>1.6287955423479057E-2</v>
      </c>
      <c r="K365" s="32">
        <v>1.6506546114300046E-2</v>
      </c>
      <c r="L365" s="32">
        <v>1.6725136805121055E-2</v>
      </c>
      <c r="M365" s="32">
        <v>1.6943727495942029E-2</v>
      </c>
      <c r="N365" s="32">
        <v>1.7162318186763014E-2</v>
      </c>
      <c r="O365" s="32">
        <v>1.7380908877583999E-2</v>
      </c>
      <c r="P365" s="32">
        <v>1.7599499568404973E-2</v>
      </c>
      <c r="Q365" s="32">
        <v>1.781809025922599E-2</v>
      </c>
      <c r="R365" s="32">
        <v>1.8036680950046978E-2</v>
      </c>
      <c r="S365" s="32">
        <v>1.7611020459556315E-2</v>
      </c>
      <c r="T365" s="32">
        <v>1.5983958108105312E-2</v>
      </c>
      <c r="U365" s="32">
        <v>1.4356895756654303E-2</v>
      </c>
      <c r="V365" s="32">
        <v>-8.1592574290532925E-3</v>
      </c>
      <c r="W365" s="32">
        <v>-3.0912454290473814E-2</v>
      </c>
      <c r="X365" s="33">
        <v>-4.5307749629020955E-2</v>
      </c>
      <c r="Y365" s="32">
        <v>1.6069364732658076E-2</v>
      </c>
      <c r="Z365" s="33">
        <v>1.3846849000451068E-2</v>
      </c>
    </row>
    <row r="366" spans="2:26" x14ac:dyDescent="0.25">
      <c r="B366" s="30">
        <v>363</v>
      </c>
      <c r="C366" s="32">
        <v>6.9024932892838564E-3</v>
      </c>
      <c r="D366" s="32">
        <v>5.7936270221378271E-3</v>
      </c>
      <c r="E366" s="32">
        <v>3.7284001140594275E-4</v>
      </c>
      <c r="F366" s="32">
        <v>-5.0479469993259399E-3</v>
      </c>
      <c r="G366" s="32">
        <v>-1.0468734010057865E-2</v>
      </c>
      <c r="H366" s="32">
        <v>-1.5889521020789697E-2</v>
      </c>
      <c r="I366" s="32">
        <v>-2.1310308031521577E-2</v>
      </c>
      <c r="J366" s="32">
        <v>-2.6731095042253447E-2</v>
      </c>
      <c r="K366" s="32">
        <v>-3.2151882052985331E-2</v>
      </c>
      <c r="L366" s="32">
        <v>-3.7572669063717215E-2</v>
      </c>
      <c r="M366" s="32">
        <v>-4.2993456074449085E-2</v>
      </c>
      <c r="N366" s="32">
        <v>-4.8414243085180969E-2</v>
      </c>
      <c r="O366" s="32">
        <v>-5.3835030095912853E-2</v>
      </c>
      <c r="P366" s="32">
        <v>-5.9255817106644702E-2</v>
      </c>
      <c r="Q366" s="32">
        <v>-6.4676604117376579E-2</v>
      </c>
      <c r="R366" s="32">
        <v>-7.0097391128108463E-2</v>
      </c>
      <c r="S366" s="32">
        <v>-7.307278537848079E-2</v>
      </c>
      <c r="T366" s="32">
        <v>-7.1488002638422865E-2</v>
      </c>
      <c r="U366" s="32">
        <v>-6.9903219898365065E-2</v>
      </c>
      <c r="V366" s="32">
        <v>-5.6209429510726952E-2</v>
      </c>
      <c r="W366" s="32">
        <v>-4.3221087733520118E-2</v>
      </c>
      <c r="X366" s="33">
        <v>-3.7004941821098036E-2</v>
      </c>
      <c r="Y366" s="32">
        <v>-2.1310308031521577E-2</v>
      </c>
      <c r="Z366" s="33">
        <v>-5.5222125256062272E-2</v>
      </c>
    </row>
    <row r="367" spans="2:26" x14ac:dyDescent="0.25">
      <c r="B367" s="30">
        <v>364</v>
      </c>
      <c r="C367" s="32">
        <v>7.5830985736258542E-3</v>
      </c>
      <c r="D367" s="32">
        <v>7.0832387266318688E-3</v>
      </c>
      <c r="E367" s="32">
        <v>4.3368910973015911E-3</v>
      </c>
      <c r="F367" s="32">
        <v>1.590543467971316E-3</v>
      </c>
      <c r="G367" s="32">
        <v>-1.1558041613590289E-3</v>
      </c>
      <c r="H367" s="32">
        <v>-3.9021517906892437E-3</v>
      </c>
      <c r="I367" s="32">
        <v>-6.6484994200195179E-3</v>
      </c>
      <c r="J367" s="32">
        <v>-9.3948470493497999E-3</v>
      </c>
      <c r="K367" s="32">
        <v>-1.2141194678680096E-2</v>
      </c>
      <c r="L367" s="32">
        <v>-1.4887542308010336E-2</v>
      </c>
      <c r="M367" s="32">
        <v>-1.7633889937340632E-2</v>
      </c>
      <c r="N367" s="32">
        <v>-2.0380237566670928E-2</v>
      </c>
      <c r="O367" s="32">
        <v>-2.3126585196001241E-2</v>
      </c>
      <c r="P367" s="32">
        <v>-2.5872932825331527E-2</v>
      </c>
      <c r="Q367" s="32">
        <v>-2.8619280454661694E-2</v>
      </c>
      <c r="R367" s="32">
        <v>-3.1365628083991959E-2</v>
      </c>
      <c r="S367" s="32">
        <v>-3.1979624680867576E-2</v>
      </c>
      <c r="T367" s="32">
        <v>-2.8617205598696845E-2</v>
      </c>
      <c r="U367" s="32">
        <v>-2.5254786516526427E-2</v>
      </c>
      <c r="V367" s="32">
        <v>-3.3886549641266368E-2</v>
      </c>
      <c r="W367" s="32">
        <v>-4.8298803498752922E-2</v>
      </c>
      <c r="X367" s="33">
        <v>-5.5577331900596993E-2</v>
      </c>
      <c r="Y367" s="32">
        <v>-6.6484994200195179E-3</v>
      </c>
      <c r="Z367" s="33">
        <v>-0.12323681553602273</v>
      </c>
    </row>
    <row r="368" spans="2:26" x14ac:dyDescent="0.25">
      <c r="B368" s="30">
        <v>365</v>
      </c>
      <c r="C368" s="32">
        <v>1.2876244346273342E-2</v>
      </c>
      <c r="D368" s="32">
        <v>1.5271032892978046E-2</v>
      </c>
      <c r="E368" s="32">
        <v>2.7912810472939913E-2</v>
      </c>
      <c r="F368" s="32">
        <v>4.0554588052901769E-2</v>
      </c>
      <c r="G368" s="32">
        <v>5.3196365632863424E-2</v>
      </c>
      <c r="H368" s="32">
        <v>6.5838143212825467E-2</v>
      </c>
      <c r="I368" s="32">
        <v>7.8479920792787344E-2</v>
      </c>
      <c r="J368" s="32">
        <v>9.1121698372749207E-2</v>
      </c>
      <c r="K368" s="32">
        <v>0.1037634759527111</v>
      </c>
      <c r="L368" s="32">
        <v>0.11640525353267291</v>
      </c>
      <c r="M368" s="32">
        <v>0.1290470311126348</v>
      </c>
      <c r="N368" s="32">
        <v>0.14168880869259673</v>
      </c>
      <c r="O368" s="32">
        <v>0.15433058627255852</v>
      </c>
      <c r="P368" s="32">
        <v>0.16697236385252046</v>
      </c>
      <c r="Q368" s="32">
        <v>0.17961414143248239</v>
      </c>
      <c r="R368" s="32">
        <v>0.19225591901244421</v>
      </c>
      <c r="S368" s="32">
        <v>0.21026175575337708</v>
      </c>
      <c r="T368" s="32">
        <v>0.23827050881830003</v>
      </c>
      <c r="U368" s="32">
        <v>0.26627926188322298</v>
      </c>
      <c r="V368" s="32">
        <v>0.31513573198480849</v>
      </c>
      <c r="W368" s="32">
        <v>0.32956770206024</v>
      </c>
      <c r="X368" s="33">
        <v>0.32828879940510003</v>
      </c>
      <c r="Y368" s="32">
        <v>7.8479920792787344E-2</v>
      </c>
      <c r="Z368" s="33">
        <v>0.26187412003278704</v>
      </c>
    </row>
    <row r="369" spans="2:26" x14ac:dyDescent="0.25">
      <c r="B369" s="30">
        <v>366</v>
      </c>
      <c r="C369" s="32">
        <v>1.7294631161335196E-2</v>
      </c>
      <c r="D369" s="32">
        <v>2.0675337958286747E-2</v>
      </c>
      <c r="E369" s="32">
        <v>3.7438734208056948E-2</v>
      </c>
      <c r="F369" s="32">
        <v>5.4202130457827132E-2</v>
      </c>
      <c r="G369" s="32">
        <v>7.0965526707597315E-2</v>
      </c>
      <c r="H369" s="32">
        <v>8.7728922957367492E-2</v>
      </c>
      <c r="I369" s="32">
        <v>0.10449231920713768</v>
      </c>
      <c r="J369" s="32">
        <v>0.12125571545690782</v>
      </c>
      <c r="K369" s="32">
        <v>0.13801911170667802</v>
      </c>
      <c r="L369" s="32">
        <v>0.15478250795644821</v>
      </c>
      <c r="M369" s="32">
        <v>0.17154590420621837</v>
      </c>
      <c r="N369" s="32">
        <v>0.18830930045598859</v>
      </c>
      <c r="O369" s="32">
        <v>0.20507269670575878</v>
      </c>
      <c r="P369" s="32">
        <v>0.22183609295552889</v>
      </c>
      <c r="Q369" s="32">
        <v>0.23859948920529914</v>
      </c>
      <c r="R369" s="32">
        <v>0.25536288545506935</v>
      </c>
      <c r="S369" s="32">
        <v>0.26982714070040625</v>
      </c>
      <c r="T369" s="32">
        <v>0.28000394974236553</v>
      </c>
      <c r="U369" s="32">
        <v>0.29018075878432503</v>
      </c>
      <c r="V369" s="32">
        <v>0.30295330186652036</v>
      </c>
      <c r="W369" s="32">
        <v>0.30265193183888922</v>
      </c>
      <c r="X369" s="33">
        <v>0.30597890007495998</v>
      </c>
      <c r="Y369" s="32">
        <v>0.10449231920713768</v>
      </c>
      <c r="Z369" s="33">
        <v>0.24166387776136747</v>
      </c>
    </row>
    <row r="370" spans="2:26" x14ac:dyDescent="0.25">
      <c r="B370" s="30">
        <v>367</v>
      </c>
      <c r="C370" s="32">
        <v>1.4630090422138396E-2</v>
      </c>
      <c r="D370" s="32">
        <v>1.5617633024647777E-2</v>
      </c>
      <c r="E370" s="32">
        <v>2.06413949420425E-2</v>
      </c>
      <c r="F370" s="32">
        <v>2.5665156859437217E-2</v>
      </c>
      <c r="G370" s="32">
        <v>3.0688918776832053E-2</v>
      </c>
      <c r="H370" s="32">
        <v>3.5712680694226659E-2</v>
      </c>
      <c r="I370" s="32">
        <v>4.0736442611621376E-2</v>
      </c>
      <c r="J370" s="32">
        <v>4.5760204529016094E-2</v>
      </c>
      <c r="K370" s="32">
        <v>5.0783966446410832E-2</v>
      </c>
      <c r="L370" s="32">
        <v>5.5807728363805528E-2</v>
      </c>
      <c r="M370" s="32">
        <v>6.0831490281200246E-2</v>
      </c>
      <c r="N370" s="32">
        <v>6.5855252198594991E-2</v>
      </c>
      <c r="O370" s="32">
        <v>7.0879014115989764E-2</v>
      </c>
      <c r="P370" s="32">
        <v>7.5902776033384467E-2</v>
      </c>
      <c r="Q370" s="32">
        <v>8.0926537950779073E-2</v>
      </c>
      <c r="R370" s="32">
        <v>8.5950299868173791E-2</v>
      </c>
      <c r="S370" s="32">
        <v>8.7062211273479628E-2</v>
      </c>
      <c r="T370" s="32">
        <v>8.0879290133109724E-2</v>
      </c>
      <c r="U370" s="32">
        <v>7.4696368992740306E-2</v>
      </c>
      <c r="V370" s="32">
        <v>8.4415386994878799E-2</v>
      </c>
      <c r="W370" s="32">
        <v>0.10406430069876532</v>
      </c>
      <c r="X370" s="33">
        <v>0.11814952480793006</v>
      </c>
      <c r="Y370" s="32">
        <v>4.0736442611621376E-2</v>
      </c>
      <c r="Z370" s="33">
        <v>0.11626534918546443</v>
      </c>
    </row>
    <row r="371" spans="2:26" x14ac:dyDescent="0.25">
      <c r="B371" s="30">
        <v>368</v>
      </c>
      <c r="C371" s="32">
        <v>1.1326956747741326E-2</v>
      </c>
      <c r="D371" s="32">
        <v>9.8897814569133685E-3</v>
      </c>
      <c r="E371" s="32">
        <v>2.3336133532011294E-3</v>
      </c>
      <c r="F371" s="32">
        <v>-5.222554750511102E-3</v>
      </c>
      <c r="G371" s="32">
        <v>-1.2778722854223282E-2</v>
      </c>
      <c r="H371" s="32">
        <v>-2.0334890957935579E-2</v>
      </c>
      <c r="I371" s="32">
        <v>-2.7891059061647822E-2</v>
      </c>
      <c r="J371" s="32">
        <v>-3.5447227165360043E-2</v>
      </c>
      <c r="K371" s="32">
        <v>-4.3003395269072306E-2</v>
      </c>
      <c r="L371" s="32">
        <v>-5.055956337278452E-2</v>
      </c>
      <c r="M371" s="32">
        <v>-5.8115731476496763E-2</v>
      </c>
      <c r="N371" s="32">
        <v>-6.5671899580209026E-2</v>
      </c>
      <c r="O371" s="32">
        <v>-7.3228067683921261E-2</v>
      </c>
      <c r="P371" s="32">
        <v>-8.078423578763351E-2</v>
      </c>
      <c r="Q371" s="32">
        <v>-8.8340403891345745E-2</v>
      </c>
      <c r="R371" s="32">
        <v>-9.5896571995057966E-2</v>
      </c>
      <c r="S371" s="32">
        <v>-0.10427899782924901</v>
      </c>
      <c r="T371" s="32">
        <v>-0.11420223197520631</v>
      </c>
      <c r="U371" s="32">
        <v>-0.12412546612116364</v>
      </c>
      <c r="V371" s="32">
        <v>-0.1280873782209262</v>
      </c>
      <c r="W371" s="32">
        <v>-0.11833580877560956</v>
      </c>
      <c r="X371" s="33">
        <v>-0.10591977250576001</v>
      </c>
      <c r="Y371" s="32">
        <v>-2.7891059061647822E-2</v>
      </c>
      <c r="Z371" s="33">
        <v>-0.10906555494070087</v>
      </c>
    </row>
    <row r="372" spans="2:26" x14ac:dyDescent="0.25">
      <c r="B372" s="30">
        <v>369</v>
      </c>
      <c r="C372" s="32">
        <v>1.1389325179249468E-2</v>
      </c>
      <c r="D372" s="32">
        <v>1.1290763906026563E-2</v>
      </c>
      <c r="E372" s="32">
        <v>1.0996348191999595E-2</v>
      </c>
      <c r="F372" s="32">
        <v>1.0701932477972622E-2</v>
      </c>
      <c r="G372" s="32">
        <v>1.0407516763945641E-2</v>
      </c>
      <c r="H372" s="32">
        <v>1.0113101049918685E-2</v>
      </c>
      <c r="I372" s="32">
        <v>9.8186853358917178E-3</v>
      </c>
      <c r="J372" s="32">
        <v>9.5242696218647491E-3</v>
      </c>
      <c r="K372" s="32">
        <v>9.2298539078377873E-3</v>
      </c>
      <c r="L372" s="32">
        <v>8.9354381938107942E-3</v>
      </c>
      <c r="M372" s="32">
        <v>8.6410224797838445E-3</v>
      </c>
      <c r="N372" s="32">
        <v>8.3466067657568827E-3</v>
      </c>
      <c r="O372" s="32">
        <v>8.0521910517299209E-3</v>
      </c>
      <c r="P372" s="32">
        <v>7.7577753377029747E-3</v>
      </c>
      <c r="Q372" s="32">
        <v>7.4633596236759643E-3</v>
      </c>
      <c r="R372" s="32">
        <v>7.1689439096489904E-3</v>
      </c>
      <c r="S372" s="32">
        <v>7.6661584772106939E-3</v>
      </c>
      <c r="T372" s="32">
        <v>9.6396079684816435E-3</v>
      </c>
      <c r="U372" s="32">
        <v>1.1613057459752696E-2</v>
      </c>
      <c r="V372" s="32">
        <v>3.1241716642022591E-2</v>
      </c>
      <c r="W372" s="32">
        <v>5.0284785145075533E-2</v>
      </c>
      <c r="X372" s="33">
        <v>6.0408121228219924E-2</v>
      </c>
      <c r="Y372" s="32">
        <v>9.8186853358917178E-3</v>
      </c>
      <c r="Z372" s="33">
        <v>4.4097213542458859E-2</v>
      </c>
    </row>
    <row r="373" spans="2:26" x14ac:dyDescent="0.25">
      <c r="B373" s="30">
        <v>370</v>
      </c>
      <c r="C373" s="32">
        <v>2.0088050033670733E-2</v>
      </c>
      <c r="D373" s="32">
        <v>2.2676883596262444E-2</v>
      </c>
      <c r="E373" s="32">
        <v>3.5438621019953764E-2</v>
      </c>
      <c r="F373" s="32">
        <v>4.8200358443645085E-2</v>
      </c>
      <c r="G373" s="32">
        <v>6.0962095867336204E-2</v>
      </c>
      <c r="H373" s="32">
        <v>7.3723833291027704E-2</v>
      </c>
      <c r="I373" s="32">
        <v>8.6485570714719046E-2</v>
      </c>
      <c r="J373" s="32">
        <v>9.9247308138410331E-2</v>
      </c>
      <c r="K373" s="32">
        <v>0.11200904556210166</v>
      </c>
      <c r="L373" s="32">
        <v>0.12477078298579301</v>
      </c>
      <c r="M373" s="32">
        <v>0.13753252040948427</v>
      </c>
      <c r="N373" s="32">
        <v>0.1502942578331756</v>
      </c>
      <c r="O373" s="32">
        <v>0.16305599525686681</v>
      </c>
      <c r="P373" s="32">
        <v>0.17581773268055817</v>
      </c>
      <c r="Q373" s="32">
        <v>0.18857947010424966</v>
      </c>
      <c r="R373" s="32">
        <v>0.20134120752794102</v>
      </c>
      <c r="S373" s="32">
        <v>0.21900067109937491</v>
      </c>
      <c r="T373" s="32">
        <v>0.24579343155726951</v>
      </c>
      <c r="U373" s="32">
        <v>0.27258619201516382</v>
      </c>
      <c r="V373" s="32">
        <v>0.3187220850372397</v>
      </c>
      <c r="W373" s="32">
        <v>0.33185986486851804</v>
      </c>
      <c r="X373" s="33">
        <v>0.34259272205830005</v>
      </c>
      <c r="Y373" s="32">
        <v>8.6485570714719046E-2</v>
      </c>
      <c r="Z373" s="33">
        <v>0.32137431362867658</v>
      </c>
    </row>
    <row r="374" spans="2:26" x14ac:dyDescent="0.25">
      <c r="B374" s="30">
        <v>371</v>
      </c>
      <c r="C374" s="32">
        <v>1.0233136537651332E-2</v>
      </c>
      <c r="D374" s="32">
        <v>1.0094789078059283E-2</v>
      </c>
      <c r="E374" s="32">
        <v>9.4578466606364542E-3</v>
      </c>
      <c r="F374" s="32">
        <v>8.8209042432136238E-3</v>
      </c>
      <c r="G374" s="32">
        <v>8.1839618257909183E-3</v>
      </c>
      <c r="H374" s="32">
        <v>7.5470194083679708E-3</v>
      </c>
      <c r="I374" s="32">
        <v>6.9100769909451413E-3</v>
      </c>
      <c r="J374" s="32">
        <v>6.2731345735223126E-3</v>
      </c>
      <c r="K374" s="32">
        <v>5.6361921560994909E-3</v>
      </c>
      <c r="L374" s="32">
        <v>4.9992497386766501E-3</v>
      </c>
      <c r="M374" s="32">
        <v>4.362307321253818E-3</v>
      </c>
      <c r="N374" s="32">
        <v>3.725364903830998E-3</v>
      </c>
      <c r="O374" s="32">
        <v>3.0884224864082127E-3</v>
      </c>
      <c r="P374" s="32">
        <v>2.4514800689853615E-3</v>
      </c>
      <c r="Q374" s="32">
        <v>1.8145376515624409E-3</v>
      </c>
      <c r="R374" s="32">
        <v>1.1775952341395862E-3</v>
      </c>
      <c r="S374" s="32">
        <v>-3.5236814331532779E-3</v>
      </c>
      <c r="T374" s="32">
        <v>-1.5804142854780028E-2</v>
      </c>
      <c r="U374" s="32">
        <v>-2.8084604276406428E-2</v>
      </c>
      <c r="V374" s="32">
        <v>-5.9883039885966022E-2</v>
      </c>
      <c r="W374" s="32">
        <v>-7.7767611263401579E-2</v>
      </c>
      <c r="X374" s="33">
        <v>-8.9760238051413976E-2</v>
      </c>
      <c r="Y374" s="32">
        <v>6.9100769909451413E-3</v>
      </c>
      <c r="Z374" s="33">
        <v>-0.10249351402521104</v>
      </c>
    </row>
    <row r="375" spans="2:26" x14ac:dyDescent="0.25">
      <c r="B375" s="30">
        <v>372</v>
      </c>
      <c r="C375" s="32">
        <v>1.8410884755023085E-2</v>
      </c>
      <c r="D375" s="32">
        <v>1.9615814878237464E-2</v>
      </c>
      <c r="E375" s="32">
        <v>2.5904067314011417E-2</v>
      </c>
      <c r="F375" s="32">
        <v>3.2192319749785349E-2</v>
      </c>
      <c r="G375" s="32">
        <v>3.8480572185559205E-2</v>
      </c>
      <c r="H375" s="32">
        <v>4.4768824621333241E-2</v>
      </c>
      <c r="I375" s="32">
        <v>5.1057077057107207E-2</v>
      </c>
      <c r="J375" s="32">
        <v>5.7345329492881132E-2</v>
      </c>
      <c r="K375" s="32">
        <v>6.3633581928655106E-2</v>
      </c>
      <c r="L375" s="32">
        <v>6.9921834364429031E-2</v>
      </c>
      <c r="M375" s="32">
        <v>7.621008680020297E-2</v>
      </c>
      <c r="N375" s="32">
        <v>8.249833923597695E-2</v>
      </c>
      <c r="O375" s="32">
        <v>8.8786591671750875E-2</v>
      </c>
      <c r="P375" s="32">
        <v>9.5074844107524842E-2</v>
      </c>
      <c r="Q375" s="32">
        <v>0.10136309654329881</v>
      </c>
      <c r="R375" s="32">
        <v>0.10765134897907278</v>
      </c>
      <c r="S375" s="32">
        <v>0.11635529587903223</v>
      </c>
      <c r="T375" s="32">
        <v>0.12956403828262661</v>
      </c>
      <c r="U375" s="32">
        <v>0.14277278068622104</v>
      </c>
      <c r="V375" s="32">
        <v>0.16852936326113643</v>
      </c>
      <c r="W375" s="32">
        <v>0.17836033006736474</v>
      </c>
      <c r="X375" s="33">
        <v>0.18070626842976001</v>
      </c>
      <c r="Y375" s="32">
        <v>5.1057077057107207E-2</v>
      </c>
      <c r="Z375" s="33">
        <v>0.11797387460470504</v>
      </c>
    </row>
    <row r="376" spans="2:26" x14ac:dyDescent="0.25">
      <c r="B376" s="30">
        <v>373</v>
      </c>
      <c r="C376" s="32">
        <v>1.5120939384956166E-2</v>
      </c>
      <c r="D376" s="32">
        <v>1.4799812334964364E-2</v>
      </c>
      <c r="E376" s="32">
        <v>1.3073939302267462E-2</v>
      </c>
      <c r="F376" s="32">
        <v>1.1348066269570557E-2</v>
      </c>
      <c r="G376" s="32">
        <v>9.6221932368736711E-3</v>
      </c>
      <c r="H376" s="32">
        <v>7.896320204176745E-3</v>
      </c>
      <c r="I376" s="32">
        <v>6.1704471714798415E-3</v>
      </c>
      <c r="J376" s="32">
        <v>4.4445741387829363E-3</v>
      </c>
      <c r="K376" s="32">
        <v>2.718701106086025E-3</v>
      </c>
      <c r="L376" s="32">
        <v>9.928280733891336E-4</v>
      </c>
      <c r="M376" s="32">
        <v>-7.3304495930778032E-4</v>
      </c>
      <c r="N376" s="32">
        <v>-2.4589179920046899E-3</v>
      </c>
      <c r="O376" s="32">
        <v>-4.1847910247015951E-3</v>
      </c>
      <c r="P376" s="32">
        <v>-5.9106640573985108E-3</v>
      </c>
      <c r="Q376" s="32">
        <v>-7.6365370900953987E-3</v>
      </c>
      <c r="R376" s="32">
        <v>-9.3624101227923074E-3</v>
      </c>
      <c r="S376" s="32">
        <v>-1.1694089131506151E-2</v>
      </c>
      <c r="T376" s="32">
        <v>-1.5155477247599327E-2</v>
      </c>
      <c r="U376" s="32">
        <v>-1.8616865363692496E-2</v>
      </c>
      <c r="V376" s="32">
        <v>-3.0220101787822296E-2</v>
      </c>
      <c r="W376" s="32">
        <v>-3.8201701286532032E-2</v>
      </c>
      <c r="X376" s="33">
        <v>-4.1861766695975966E-2</v>
      </c>
      <c r="Y376" s="32">
        <v>6.1704471714798415E-3</v>
      </c>
      <c r="Z376" s="33">
        <v>-1.5928687059879293E-2</v>
      </c>
    </row>
    <row r="377" spans="2:26" x14ac:dyDescent="0.25">
      <c r="B377" s="30">
        <v>374</v>
      </c>
      <c r="C377" s="32">
        <v>1.1692793633142011E-2</v>
      </c>
      <c r="D377" s="32">
        <v>1.1964960079383767E-2</v>
      </c>
      <c r="E377" s="32">
        <v>1.3221819791225059E-2</v>
      </c>
      <c r="F377" s="32">
        <v>1.4478679503066349E-2</v>
      </c>
      <c r="G377" s="32">
        <v>1.5735539214907515E-2</v>
      </c>
      <c r="H377" s="32">
        <v>1.6992398926748913E-2</v>
      </c>
      <c r="I377" s="32">
        <v>1.8249258638590213E-2</v>
      </c>
      <c r="J377" s="32">
        <v>1.9506118350431499E-2</v>
      </c>
      <c r="K377" s="32">
        <v>2.0762978062272775E-2</v>
      </c>
      <c r="L377" s="32">
        <v>2.2019837774114079E-2</v>
      </c>
      <c r="M377" s="32">
        <v>2.3276697485955369E-2</v>
      </c>
      <c r="N377" s="32">
        <v>2.4533557197796652E-2</v>
      </c>
      <c r="O377" s="32">
        <v>2.5790416909637889E-2</v>
      </c>
      <c r="P377" s="32">
        <v>2.7047276621479214E-2</v>
      </c>
      <c r="Q377" s="32">
        <v>2.8304136333320577E-2</v>
      </c>
      <c r="R377" s="32">
        <v>2.9560996045161908E-2</v>
      </c>
      <c r="S377" s="32">
        <v>3.5012493737330994E-2</v>
      </c>
      <c r="T377" s="32">
        <v>4.8286167037096095E-2</v>
      </c>
      <c r="U377" s="32">
        <v>6.1559840336860919E-2</v>
      </c>
      <c r="V377" s="32">
        <v>0.11114636324990244</v>
      </c>
      <c r="W377" s="32">
        <v>0.14742334582402533</v>
      </c>
      <c r="X377" s="33">
        <v>0.17306173431872995</v>
      </c>
      <c r="Y377" s="32">
        <v>1.8249258638590213E-2</v>
      </c>
      <c r="Z377" s="33">
        <v>0.12196910241842199</v>
      </c>
    </row>
    <row r="378" spans="2:26" x14ac:dyDescent="0.25">
      <c r="B378" s="30">
        <v>375</v>
      </c>
      <c r="C378" s="32">
        <v>1.597638817006734E-2</v>
      </c>
      <c r="D378" s="32">
        <v>1.707753253673315E-2</v>
      </c>
      <c r="E378" s="32">
        <v>2.2512814870602013E-2</v>
      </c>
      <c r="F378" s="32">
        <v>2.7948097204470869E-2</v>
      </c>
      <c r="G378" s="32">
        <v>3.3383379538339801E-2</v>
      </c>
      <c r="H378" s="32">
        <v>3.881866187220858E-2</v>
      </c>
      <c r="I378" s="32">
        <v>4.4253944206077443E-2</v>
      </c>
      <c r="J378" s="32">
        <v>4.9689226539946285E-2</v>
      </c>
      <c r="K378" s="32">
        <v>5.5124508873815162E-2</v>
      </c>
      <c r="L378" s="32">
        <v>6.0559791207684018E-2</v>
      </c>
      <c r="M378" s="32">
        <v>6.5995073541552846E-2</v>
      </c>
      <c r="N378" s="32">
        <v>7.1430355875421722E-2</v>
      </c>
      <c r="O378" s="32">
        <v>7.6865638209290599E-2</v>
      </c>
      <c r="P378" s="32">
        <v>8.2300920543159434E-2</v>
      </c>
      <c r="Q378" s="32">
        <v>8.7736202877028241E-2</v>
      </c>
      <c r="R378" s="32">
        <v>9.3171485210897104E-2</v>
      </c>
      <c r="S378" s="32">
        <v>9.5225179765827811E-2</v>
      </c>
      <c r="T378" s="32">
        <v>9.0972877578392036E-2</v>
      </c>
      <c r="U378" s="32">
        <v>8.6720575390956539E-2</v>
      </c>
      <c r="V378" s="32">
        <v>7.3690340519345338E-2</v>
      </c>
      <c r="W378" s="32">
        <v>6.5248438980119672E-2</v>
      </c>
      <c r="X378" s="33">
        <v>6.1761265873909954E-2</v>
      </c>
      <c r="Y378" s="32">
        <v>4.4253944206077443E-2</v>
      </c>
      <c r="Z378" s="33">
        <v>4.4878237044813946E-2</v>
      </c>
    </row>
    <row r="379" spans="2:26" x14ac:dyDescent="0.25">
      <c r="B379" s="30">
        <v>376</v>
      </c>
      <c r="C379" s="32">
        <v>1.6516189819852867E-2</v>
      </c>
      <c r="D379" s="32">
        <v>1.8822349267373337E-2</v>
      </c>
      <c r="E379" s="32">
        <v>3.048431080292718E-2</v>
      </c>
      <c r="F379" s="32">
        <v>4.214627233848102E-2</v>
      </c>
      <c r="G379" s="32">
        <v>5.3808233874034932E-2</v>
      </c>
      <c r="H379" s="32">
        <v>6.5470195409588705E-2</v>
      </c>
      <c r="I379" s="32">
        <v>7.7132156945142541E-2</v>
      </c>
      <c r="J379" s="32">
        <v>8.8794118480696363E-2</v>
      </c>
      <c r="K379" s="32">
        <v>0.10045608001625023</v>
      </c>
      <c r="L379" s="32">
        <v>0.11211804155180408</v>
      </c>
      <c r="M379" s="32">
        <v>0.1237800030873579</v>
      </c>
      <c r="N379" s="32">
        <v>0.13544196462291175</v>
      </c>
      <c r="O379" s="32">
        <v>0.14710392615846563</v>
      </c>
      <c r="P379" s="32">
        <v>0.15876588769401945</v>
      </c>
      <c r="Q379" s="32">
        <v>0.17042784922957319</v>
      </c>
      <c r="R379" s="32">
        <v>0.18208981076512704</v>
      </c>
      <c r="S379" s="32">
        <v>0.18981326962926959</v>
      </c>
      <c r="T379" s="32">
        <v>0.19019219490761835</v>
      </c>
      <c r="U379" s="32">
        <v>0.19057112018596756</v>
      </c>
      <c r="V379" s="32">
        <v>0.17779928757238417</v>
      </c>
      <c r="W379" s="32">
        <v>0.16303482292601318</v>
      </c>
      <c r="X379" s="33">
        <v>0.15250814545155</v>
      </c>
      <c r="Y379" s="32">
        <v>7.7132156945142541E-2</v>
      </c>
      <c r="Z379" s="33">
        <v>0.23273389199972361</v>
      </c>
    </row>
    <row r="380" spans="2:26" x14ac:dyDescent="0.25">
      <c r="B380" s="30">
        <v>377</v>
      </c>
      <c r="C380" s="32">
        <v>2.1287677965443785E-2</v>
      </c>
      <c r="D380" s="32">
        <v>2.2890683587120306E-2</v>
      </c>
      <c r="E380" s="32">
        <v>3.0617750739381798E-2</v>
      </c>
      <c r="F380" s="32">
        <v>3.834481789164329E-2</v>
      </c>
      <c r="G380" s="32">
        <v>4.607188504390481E-2</v>
      </c>
      <c r="H380" s="32">
        <v>5.3798952196166261E-2</v>
      </c>
      <c r="I380" s="32">
        <v>6.1526019348427753E-2</v>
      </c>
      <c r="J380" s="32">
        <v>6.9253086500689232E-2</v>
      </c>
      <c r="K380" s="32">
        <v>7.6980153652950717E-2</v>
      </c>
      <c r="L380" s="32">
        <v>8.470722080521223E-2</v>
      </c>
      <c r="M380" s="32">
        <v>9.2434287957473688E-2</v>
      </c>
      <c r="N380" s="32">
        <v>0.1001613551097352</v>
      </c>
      <c r="O380" s="32">
        <v>0.10788842226199667</v>
      </c>
      <c r="P380" s="32">
        <v>0.11561548941425814</v>
      </c>
      <c r="Q380" s="32">
        <v>0.12334255656651966</v>
      </c>
      <c r="R380" s="32">
        <v>0.13106962371878114</v>
      </c>
      <c r="S380" s="32">
        <v>0.13690960226056115</v>
      </c>
      <c r="T380" s="32">
        <v>0.13923053134741628</v>
      </c>
      <c r="U380" s="32">
        <v>0.14155146043427161</v>
      </c>
      <c r="V380" s="32">
        <v>0.16285550583635133</v>
      </c>
      <c r="W380" s="32">
        <v>0.18326843037419582</v>
      </c>
      <c r="X380" s="33">
        <v>0.20289147484302994</v>
      </c>
      <c r="Y380" s="32">
        <v>6.1526019348427753E-2</v>
      </c>
      <c r="Z380" s="33">
        <v>1.1614282524585025E-2</v>
      </c>
    </row>
    <row r="381" spans="2:26" x14ac:dyDescent="0.25">
      <c r="B381" s="30">
        <v>378</v>
      </c>
      <c r="C381" s="32">
        <v>2.3274915177764633E-2</v>
      </c>
      <c r="D381" s="32">
        <v>2.5021704448475141E-2</v>
      </c>
      <c r="E381" s="32">
        <v>3.3427368412235328E-2</v>
      </c>
      <c r="F381" s="32">
        <v>4.1833032375995519E-2</v>
      </c>
      <c r="G381" s="32">
        <v>5.0238696339755737E-2</v>
      </c>
      <c r="H381" s="32">
        <v>5.8644360303515879E-2</v>
      </c>
      <c r="I381" s="32">
        <v>6.7050024267276076E-2</v>
      </c>
      <c r="J381" s="32">
        <v>7.5455688231036239E-2</v>
      </c>
      <c r="K381" s="32">
        <v>8.3861352194796415E-2</v>
      </c>
      <c r="L381" s="32">
        <v>9.2267016158556633E-2</v>
      </c>
      <c r="M381" s="32">
        <v>0.10067268012231677</v>
      </c>
      <c r="N381" s="32">
        <v>0.10907834408607697</v>
      </c>
      <c r="O381" s="32">
        <v>0.11748400804983715</v>
      </c>
      <c r="P381" s="32">
        <v>0.1258896720135973</v>
      </c>
      <c r="Q381" s="32">
        <v>0.13429533597735752</v>
      </c>
      <c r="R381" s="32">
        <v>0.14270099994111773</v>
      </c>
      <c r="S381" s="32">
        <v>0.1486676236077594</v>
      </c>
      <c r="T381" s="32">
        <v>0.15008591637968771</v>
      </c>
      <c r="U381" s="32">
        <v>0.15150420915161616</v>
      </c>
      <c r="V381" s="32">
        <v>0.14249597867171265</v>
      </c>
      <c r="W381" s="32">
        <v>0.13043939434064655</v>
      </c>
      <c r="X381" s="33">
        <v>0.12805915462971007</v>
      </c>
      <c r="Y381" s="32">
        <v>6.7050024267276076E-2</v>
      </c>
      <c r="Z381" s="33">
        <v>0.106774233376977</v>
      </c>
    </row>
    <row r="382" spans="2:26" x14ac:dyDescent="0.25">
      <c r="B382" s="30">
        <v>379</v>
      </c>
      <c r="C382" s="32">
        <v>2.0842420024238442E-3</v>
      </c>
      <c r="D382" s="32">
        <v>2.4759090719198695E-3</v>
      </c>
      <c r="E382" s="32">
        <v>3.9787863236262471E-3</v>
      </c>
      <c r="F382" s="32">
        <v>5.48166357533263E-3</v>
      </c>
      <c r="G382" s="32">
        <v>6.9845408270389087E-3</v>
      </c>
      <c r="H382" s="32">
        <v>8.4874180787453714E-3</v>
      </c>
      <c r="I382" s="32">
        <v>9.990295330451749E-3</v>
      </c>
      <c r="J382" s="32">
        <v>1.149317258215812E-2</v>
      </c>
      <c r="K382" s="32">
        <v>1.299604983386447E-2</v>
      </c>
      <c r="L382" s="32">
        <v>1.4498927085570892E-2</v>
      </c>
      <c r="M382" s="32">
        <v>1.6001804337277246E-2</v>
      </c>
      <c r="N382" s="32">
        <v>1.750468158898361E-2</v>
      </c>
      <c r="O382" s="32">
        <v>1.9007558840689928E-2</v>
      </c>
      <c r="P382" s="32">
        <v>2.0510436092396299E-2</v>
      </c>
      <c r="Q382" s="32">
        <v>2.2013313344102808E-2</v>
      </c>
      <c r="R382" s="32">
        <v>2.3516190595809235E-2</v>
      </c>
      <c r="S382" s="32">
        <v>2.8268153902438101E-2</v>
      </c>
      <c r="T382" s="32">
        <v>3.9079024272081084E-2</v>
      </c>
      <c r="U382" s="32">
        <v>4.9889894641723678E-2</v>
      </c>
      <c r="V382" s="32">
        <v>9.4051508186954139E-2</v>
      </c>
      <c r="W382" s="32">
        <v>0.1278021889832838</v>
      </c>
      <c r="X382" s="33">
        <v>0.1572777091264701</v>
      </c>
      <c r="Y382" s="32">
        <v>9.990295330451749E-3</v>
      </c>
      <c r="Z382" s="33">
        <v>4.5102028644087522E-2</v>
      </c>
    </row>
    <row r="383" spans="2:26" x14ac:dyDescent="0.25">
      <c r="B383" s="30">
        <v>380</v>
      </c>
      <c r="C383" s="32">
        <v>1.0980327099576066E-2</v>
      </c>
      <c r="D383" s="32">
        <v>1.2049609895570274E-2</v>
      </c>
      <c r="E383" s="32">
        <v>1.7801462202548447E-2</v>
      </c>
      <c r="F383" s="32">
        <v>2.3553314509526607E-2</v>
      </c>
      <c r="G383" s="32">
        <v>2.9305166816504784E-2</v>
      </c>
      <c r="H383" s="32">
        <v>3.5057019123482948E-2</v>
      </c>
      <c r="I383" s="32">
        <v>4.0808871430461122E-2</v>
      </c>
      <c r="J383" s="32">
        <v>4.6560723737439282E-2</v>
      </c>
      <c r="K383" s="32">
        <v>5.2312576044417476E-2</v>
      </c>
      <c r="L383" s="32">
        <v>5.8064428351395608E-2</v>
      </c>
      <c r="M383" s="32">
        <v>6.3816280658373789E-2</v>
      </c>
      <c r="N383" s="32">
        <v>6.9568132965351998E-2</v>
      </c>
      <c r="O383" s="32">
        <v>7.5319985272330192E-2</v>
      </c>
      <c r="P383" s="32">
        <v>8.1071837579308387E-2</v>
      </c>
      <c r="Q383" s="32">
        <v>8.6823689886286456E-2</v>
      </c>
      <c r="R383" s="32">
        <v>9.2575542193264623E-2</v>
      </c>
      <c r="S383" s="32">
        <v>9.8010787915748812E-2</v>
      </c>
      <c r="T383" s="32">
        <v>0.10285562456978717</v>
      </c>
      <c r="U383" s="32">
        <v>0.10770046122382587</v>
      </c>
      <c r="V383" s="32">
        <v>0.13769364688278904</v>
      </c>
      <c r="W383" s="32">
        <v>0.16418093272677281</v>
      </c>
      <c r="X383" s="33">
        <v>0.17704845058918006</v>
      </c>
      <c r="Y383" s="32">
        <v>4.0808871430461122E-2</v>
      </c>
      <c r="Z383" s="33">
        <v>0.16894386271238632</v>
      </c>
    </row>
    <row r="384" spans="2:26" x14ac:dyDescent="0.25">
      <c r="B384" s="30">
        <v>381</v>
      </c>
      <c r="C384" s="32">
        <v>7.2474050693184426E-3</v>
      </c>
      <c r="D384" s="32">
        <v>8.8266165636922914E-3</v>
      </c>
      <c r="E384" s="32">
        <v>1.6474717040330801E-2</v>
      </c>
      <c r="F384" s="32">
        <v>2.4122817516969305E-2</v>
      </c>
      <c r="G384" s="32">
        <v>3.1770917993607803E-2</v>
      </c>
      <c r="H384" s="32">
        <v>3.9419018470246307E-2</v>
      </c>
      <c r="I384" s="32">
        <v>4.7067118946884819E-2</v>
      </c>
      <c r="J384" s="32">
        <v>5.4715219423523295E-2</v>
      </c>
      <c r="K384" s="32">
        <v>6.2363319900161807E-2</v>
      </c>
      <c r="L384" s="32">
        <v>7.0011420376800346E-2</v>
      </c>
      <c r="M384" s="32">
        <v>7.7659520853438802E-2</v>
      </c>
      <c r="N384" s="32">
        <v>8.5307621330077327E-2</v>
      </c>
      <c r="O384" s="32">
        <v>9.2955721806715824E-2</v>
      </c>
      <c r="P384" s="32">
        <v>0.10060382228335428</v>
      </c>
      <c r="Q384" s="32">
        <v>0.10825192275999285</v>
      </c>
      <c r="R384" s="32">
        <v>0.11590002323663137</v>
      </c>
      <c r="S384" s="32">
        <v>0.12226478170510947</v>
      </c>
      <c r="T384" s="32">
        <v>0.12623635949875611</v>
      </c>
      <c r="U384" s="32">
        <v>0.13020793729240276</v>
      </c>
      <c r="V384" s="32">
        <v>0.11624252943418575</v>
      </c>
      <c r="W384" s="32">
        <v>9.5020877585838825E-2</v>
      </c>
      <c r="X384" s="33">
        <v>8.4558254361150054E-2</v>
      </c>
      <c r="Y384" s="32">
        <v>4.7067118946884819E-2</v>
      </c>
      <c r="Z384" s="33">
        <v>3.9454822337625518E-2</v>
      </c>
    </row>
    <row r="385" spans="2:26" x14ac:dyDescent="0.25">
      <c r="B385" s="30">
        <v>382</v>
      </c>
      <c r="C385" s="32">
        <v>1.9540485559786706E-2</v>
      </c>
      <c r="D385" s="32">
        <v>1.8528061894127545E-2</v>
      </c>
      <c r="E385" s="32">
        <v>1.3460452527345752E-2</v>
      </c>
      <c r="F385" s="32">
        <v>8.392843160563955E-3</v>
      </c>
      <c r="G385" s="32">
        <v>3.3252337937822274E-3</v>
      </c>
      <c r="H385" s="32">
        <v>-1.7423755729996373E-3</v>
      </c>
      <c r="I385" s="32">
        <v>-6.8099849397814374E-3</v>
      </c>
      <c r="J385" s="32">
        <v>-1.1877594306563221E-2</v>
      </c>
      <c r="K385" s="32">
        <v>-1.6945203673345021E-2</v>
      </c>
      <c r="L385" s="32">
        <v>-2.2012813040126835E-2</v>
      </c>
      <c r="M385" s="32">
        <v>-2.7080422406908618E-2</v>
      </c>
      <c r="N385" s="32">
        <v>-3.2148031773690425E-2</v>
      </c>
      <c r="O385" s="32">
        <v>-3.7215641140472197E-2</v>
      </c>
      <c r="P385" s="32">
        <v>-4.2283250507253997E-2</v>
      </c>
      <c r="Q385" s="32">
        <v>-4.7350859874035839E-2</v>
      </c>
      <c r="R385" s="32">
        <v>-5.2418469240817667E-2</v>
      </c>
      <c r="S385" s="32">
        <v>-5.8860564426060004E-2</v>
      </c>
      <c r="T385" s="32">
        <v>-6.7865805583033803E-2</v>
      </c>
      <c r="U385" s="32">
        <v>-7.687104674000747E-2</v>
      </c>
      <c r="V385" s="32">
        <v>-8.1274340881270862E-2</v>
      </c>
      <c r="W385" s="32">
        <v>-7.3324613926805213E-2</v>
      </c>
      <c r="X385" s="33">
        <v>-6.7361170172691054E-2</v>
      </c>
      <c r="Y385" s="32">
        <v>-6.8099849397814374E-3</v>
      </c>
      <c r="Z385" s="33">
        <v>-4.2358977997302892E-2</v>
      </c>
    </row>
    <row r="386" spans="2:26" x14ac:dyDescent="0.25">
      <c r="B386" s="30">
        <v>383</v>
      </c>
      <c r="C386" s="32">
        <v>1.4586597560263165E-2</v>
      </c>
      <c r="D386" s="32">
        <v>1.5059579742426627E-2</v>
      </c>
      <c r="E386" s="32">
        <v>1.7942288094372257E-2</v>
      </c>
      <c r="F386" s="32">
        <v>2.0824996446317877E-2</v>
      </c>
      <c r="G386" s="32">
        <v>2.3707704798263455E-2</v>
      </c>
      <c r="H386" s="32">
        <v>2.6590413150209137E-2</v>
      </c>
      <c r="I386" s="32">
        <v>2.9473121502154774E-2</v>
      </c>
      <c r="J386" s="32">
        <v>3.2355829854100383E-2</v>
      </c>
      <c r="K386" s="32">
        <v>3.5238538206046041E-2</v>
      </c>
      <c r="L386" s="32">
        <v>3.8121246557991643E-2</v>
      </c>
      <c r="M386" s="32">
        <v>4.100395490993728E-2</v>
      </c>
      <c r="N386" s="32">
        <v>4.3886663261882917E-2</v>
      </c>
      <c r="O386" s="32">
        <v>4.6769371613828561E-2</v>
      </c>
      <c r="P386" s="32">
        <v>4.9652079965774212E-2</v>
      </c>
      <c r="Q386" s="32">
        <v>5.2534788317719808E-2</v>
      </c>
      <c r="R386" s="32">
        <v>5.541749666966541E-2</v>
      </c>
      <c r="S386" s="32">
        <v>5.9063618789671458E-2</v>
      </c>
      <c r="T386" s="32">
        <v>6.4133357580062528E-2</v>
      </c>
      <c r="U386" s="32">
        <v>6.9203096370453743E-2</v>
      </c>
      <c r="V386" s="32">
        <v>3.6820749342681675E-2</v>
      </c>
      <c r="W386" s="32">
        <v>-6.478748248476239E-3</v>
      </c>
      <c r="X386" s="33">
        <v>-4.4846290469169992E-2</v>
      </c>
      <c r="Y386" s="32">
        <v>2.9473121502154774E-2</v>
      </c>
      <c r="Z386" s="33">
        <v>8.2670997178555486E-2</v>
      </c>
    </row>
    <row r="387" spans="2:26" x14ac:dyDescent="0.25">
      <c r="B387" s="30">
        <v>384</v>
      </c>
      <c r="C387" s="32">
        <v>1.3463633636082857E-2</v>
      </c>
      <c r="D387" s="32">
        <v>1.74794534722361E-2</v>
      </c>
      <c r="E387" s="32">
        <v>3.6930924100752036E-2</v>
      </c>
      <c r="F387" s="32">
        <v>5.6382394729267968E-2</v>
      </c>
      <c r="G387" s="32">
        <v>7.5833865357783747E-2</v>
      </c>
      <c r="H387" s="32">
        <v>9.5285335986299805E-2</v>
      </c>
      <c r="I387" s="32">
        <v>0.11473680661481574</v>
      </c>
      <c r="J387" s="32">
        <v>0.13418827724333166</v>
      </c>
      <c r="K387" s="32">
        <v>0.15363974787184753</v>
      </c>
      <c r="L387" s="32">
        <v>0.17309121850036352</v>
      </c>
      <c r="M387" s="32">
        <v>0.19254268912887942</v>
      </c>
      <c r="N387" s="32">
        <v>0.21199415975739538</v>
      </c>
      <c r="O387" s="32">
        <v>0.23144563038591123</v>
      </c>
      <c r="P387" s="32">
        <v>0.25089710101442714</v>
      </c>
      <c r="Q387" s="32">
        <v>0.27034857164294318</v>
      </c>
      <c r="R387" s="32">
        <v>0.28980004227145922</v>
      </c>
      <c r="S387" s="32">
        <v>0.31259786717457361</v>
      </c>
      <c r="T387" s="32">
        <v>0.3416359852576718</v>
      </c>
      <c r="U387" s="32">
        <v>0.37067410334076983</v>
      </c>
      <c r="V387" s="32">
        <v>0.50902990073715604</v>
      </c>
      <c r="W387" s="32">
        <v>0.6216653496621608</v>
      </c>
      <c r="X387" s="33">
        <v>0.70982254135608991</v>
      </c>
      <c r="Y387" s="32">
        <v>0.11473680661481574</v>
      </c>
      <c r="Z387" s="33">
        <v>0.33132145265340901</v>
      </c>
    </row>
    <row r="388" spans="2:26" x14ac:dyDescent="0.25">
      <c r="B388" s="30">
        <v>385</v>
      </c>
      <c r="C388" s="32">
        <v>1.0543664543913256E-2</v>
      </c>
      <c r="D388" s="32">
        <v>1.1913010989724254E-2</v>
      </c>
      <c r="E388" s="32">
        <v>1.8551236677622304E-2</v>
      </c>
      <c r="F388" s="32">
        <v>2.5189462365520353E-2</v>
      </c>
      <c r="G388" s="32">
        <v>3.1827688053418374E-2</v>
      </c>
      <c r="H388" s="32">
        <v>3.8465913741316443E-2</v>
      </c>
      <c r="I388" s="32">
        <v>4.5104139429214485E-2</v>
      </c>
      <c r="J388" s="32">
        <v>5.1742365117112527E-2</v>
      </c>
      <c r="K388" s="32">
        <v>5.8380590805010568E-2</v>
      </c>
      <c r="L388" s="32">
        <v>6.5018816492908638E-2</v>
      </c>
      <c r="M388" s="32">
        <v>7.1657042180806665E-2</v>
      </c>
      <c r="N388" s="32">
        <v>7.8295267868704721E-2</v>
      </c>
      <c r="O388" s="32">
        <v>8.4933493556602735E-2</v>
      </c>
      <c r="P388" s="32">
        <v>9.1571719244500777E-2</v>
      </c>
      <c r="Q388" s="32">
        <v>9.820994493239886E-2</v>
      </c>
      <c r="R388" s="32">
        <v>0.10484817062029694</v>
      </c>
      <c r="S388" s="32">
        <v>0.11206518427807476</v>
      </c>
      <c r="T388" s="32">
        <v>0.12036152377069144</v>
      </c>
      <c r="U388" s="32">
        <v>0.12865786326330816</v>
      </c>
      <c r="V388" s="32">
        <v>0.17714090351074552</v>
      </c>
      <c r="W388" s="32">
        <v>0.21929331989026971</v>
      </c>
      <c r="X388" s="33">
        <v>0.25210178482532997</v>
      </c>
      <c r="Y388" s="32">
        <v>4.5104139429214485E-2</v>
      </c>
      <c r="Z388" s="33">
        <v>0.15053368667364248</v>
      </c>
    </row>
    <row r="389" spans="2:26" x14ac:dyDescent="0.25">
      <c r="B389" s="30">
        <v>386</v>
      </c>
      <c r="C389" s="32">
        <v>1.063583901293179E-2</v>
      </c>
      <c r="D389" s="32">
        <v>1.1437946148205961E-2</v>
      </c>
      <c r="E389" s="32">
        <v>1.5697736836240605E-2</v>
      </c>
      <c r="F389" s="32">
        <v>1.9957527524275244E-2</v>
      </c>
      <c r="G389" s="32">
        <v>2.4217318212310025E-2</v>
      </c>
      <c r="H389" s="32">
        <v>2.8477108900344536E-2</v>
      </c>
      <c r="I389" s="32">
        <v>3.2736899588379179E-2</v>
      </c>
      <c r="J389" s="32">
        <v>3.6996690276413821E-2</v>
      </c>
      <c r="K389" s="32">
        <v>4.1256480964448491E-2</v>
      </c>
      <c r="L389" s="32">
        <v>4.5516271652483092E-2</v>
      </c>
      <c r="M389" s="32">
        <v>4.9776062340517749E-2</v>
      </c>
      <c r="N389" s="32">
        <v>5.4035853028552419E-2</v>
      </c>
      <c r="O389" s="32">
        <v>5.8295643716587117E-2</v>
      </c>
      <c r="P389" s="32">
        <v>6.2555434404621746E-2</v>
      </c>
      <c r="Q389" s="32">
        <v>6.681522509265625E-2</v>
      </c>
      <c r="R389" s="32">
        <v>7.1075015780690864E-2</v>
      </c>
      <c r="S389" s="32">
        <v>7.0712581004335404E-2</v>
      </c>
      <c r="T389" s="32">
        <v>6.1730603981443734E-2</v>
      </c>
      <c r="U389" s="32">
        <v>5.2748626958552619E-2</v>
      </c>
      <c r="V389" s="32">
        <v>5.1081743854566861E-2</v>
      </c>
      <c r="W389" s="32">
        <v>6.2045724379237555E-2</v>
      </c>
      <c r="X389" s="33">
        <v>6.7797785878179972E-2</v>
      </c>
      <c r="Y389" s="32">
        <v>3.2736899588379179E-2</v>
      </c>
      <c r="Z389" s="33">
        <v>-1.2900843262673043E-3</v>
      </c>
    </row>
    <row r="390" spans="2:26" x14ac:dyDescent="0.25">
      <c r="B390" s="30">
        <v>387</v>
      </c>
      <c r="C390" s="32">
        <v>1.6319335103603033E-2</v>
      </c>
      <c r="D390" s="32">
        <v>1.6311283234572579E-2</v>
      </c>
      <c r="E390" s="32">
        <v>1.6231886001293678E-2</v>
      </c>
      <c r="F390" s="32">
        <v>1.6152488768014776E-2</v>
      </c>
      <c r="G390" s="32">
        <v>1.607309153473601E-2</v>
      </c>
      <c r="H390" s="32">
        <v>1.599369430145697E-2</v>
      </c>
      <c r="I390" s="32">
        <v>1.5914297068178068E-2</v>
      </c>
      <c r="J390" s="32">
        <v>1.5834899834899163E-2</v>
      </c>
      <c r="K390" s="32">
        <v>1.5755502601620272E-2</v>
      </c>
      <c r="L390" s="32">
        <v>1.5676105368341357E-2</v>
      </c>
      <c r="M390" s="32">
        <v>1.5596708135062448E-2</v>
      </c>
      <c r="N390" s="32">
        <v>1.5517310901783554E-2</v>
      </c>
      <c r="O390" s="32">
        <v>1.5437913668504694E-2</v>
      </c>
      <c r="P390" s="32">
        <v>1.5358516435225761E-2</v>
      </c>
      <c r="Q390" s="32">
        <v>1.5279119201946769E-2</v>
      </c>
      <c r="R390" s="32">
        <v>1.5199721968667847E-2</v>
      </c>
      <c r="S390" s="32">
        <v>1.0511934873064593E-2</v>
      </c>
      <c r="T390" s="32">
        <v>-2.7695937898499952E-3</v>
      </c>
      <c r="U390" s="32">
        <v>-1.6051122452764216E-2</v>
      </c>
      <c r="V390" s="32">
        <v>-4.6452478043699785E-2</v>
      </c>
      <c r="W390" s="32">
        <v>-6.1352299344170337E-2</v>
      </c>
      <c r="X390" s="33">
        <v>-6.9625669836998028E-2</v>
      </c>
      <c r="Y390" s="32">
        <v>1.5914297068178068E-2</v>
      </c>
      <c r="Z390" s="33">
        <v>-6.165599366426578E-2</v>
      </c>
    </row>
    <row r="391" spans="2:26" x14ac:dyDescent="0.25">
      <c r="B391" s="30">
        <v>388</v>
      </c>
      <c r="C391" s="32">
        <v>1.2402447169763546E-2</v>
      </c>
      <c r="D391" s="32">
        <v>1.4580688545863071E-2</v>
      </c>
      <c r="E391" s="32">
        <v>2.5282761765645916E-2</v>
      </c>
      <c r="F391" s="32">
        <v>3.598483498542876E-2</v>
      </c>
      <c r="G391" s="32">
        <v>4.6686908205211659E-2</v>
      </c>
      <c r="H391" s="32">
        <v>5.738898142499442E-2</v>
      </c>
      <c r="I391" s="32">
        <v>6.8091054644777271E-2</v>
      </c>
      <c r="J391" s="32">
        <v>7.8793127864560081E-2</v>
      </c>
      <c r="K391" s="32">
        <v>8.9495201084342932E-2</v>
      </c>
      <c r="L391" s="32">
        <v>0.10019727430412578</v>
      </c>
      <c r="M391" s="32">
        <v>0.11089934752390859</v>
      </c>
      <c r="N391" s="32">
        <v>0.12160142074369144</v>
      </c>
      <c r="O391" s="32">
        <v>0.13230349396347429</v>
      </c>
      <c r="P391" s="32">
        <v>0.14300556718325708</v>
      </c>
      <c r="Q391" s="32">
        <v>0.15370764040303991</v>
      </c>
      <c r="R391" s="32">
        <v>0.16440971362282275</v>
      </c>
      <c r="S391" s="32">
        <v>0.17099321005752377</v>
      </c>
      <c r="T391" s="32">
        <v>0.16989637006811248</v>
      </c>
      <c r="U391" s="32">
        <v>0.16879953007870152</v>
      </c>
      <c r="V391" s="32">
        <v>0.15408824586941772</v>
      </c>
      <c r="W391" s="32">
        <v>0.13927029115719686</v>
      </c>
      <c r="X391" s="33">
        <v>0.13353741753101001</v>
      </c>
      <c r="Y391" s="32">
        <v>6.8091054644777271E-2</v>
      </c>
      <c r="Z391" s="33">
        <v>2.0995695984362961E-2</v>
      </c>
    </row>
    <row r="392" spans="2:26" x14ac:dyDescent="0.25">
      <c r="B392" s="30">
        <v>389</v>
      </c>
      <c r="C392" s="32">
        <v>1.8267707138405979E-2</v>
      </c>
      <c r="D392" s="32">
        <v>2.1842751472777644E-2</v>
      </c>
      <c r="E392" s="32">
        <v>3.9333991788111242E-2</v>
      </c>
      <c r="F392" s="32">
        <v>5.6825232103444839E-2</v>
      </c>
      <c r="G392" s="32">
        <v>7.4316472418778506E-2</v>
      </c>
      <c r="H392" s="32">
        <v>9.1807712734112021E-2</v>
      </c>
      <c r="I392" s="32">
        <v>0.1092989530494456</v>
      </c>
      <c r="J392" s="32">
        <v>0.12679019336477915</v>
      </c>
      <c r="K392" s="32">
        <v>0.14428143368011276</v>
      </c>
      <c r="L392" s="32">
        <v>0.1617726739954464</v>
      </c>
      <c r="M392" s="32">
        <v>0.17926391431077993</v>
      </c>
      <c r="N392" s="32">
        <v>0.19675515462611359</v>
      </c>
      <c r="O392" s="32">
        <v>0.21424639494144715</v>
      </c>
      <c r="P392" s="32">
        <v>0.23173763525678071</v>
      </c>
      <c r="Q392" s="32">
        <v>0.24922887557211429</v>
      </c>
      <c r="R392" s="32">
        <v>0.26672011588744787</v>
      </c>
      <c r="S392" s="32">
        <v>0.28000292681300287</v>
      </c>
      <c r="T392" s="32">
        <v>0.28543784386228055</v>
      </c>
      <c r="U392" s="32">
        <v>0.29087276091155873</v>
      </c>
      <c r="V392" s="32">
        <v>0.33838096542617319</v>
      </c>
      <c r="W392" s="32">
        <v>0.38353196012231905</v>
      </c>
      <c r="X392" s="33">
        <v>0.42316878426075011</v>
      </c>
      <c r="Y392" s="32">
        <v>0.1092989530494456</v>
      </c>
      <c r="Z392" s="33">
        <v>0.30503438571691793</v>
      </c>
    </row>
    <row r="393" spans="2:26" x14ac:dyDescent="0.25">
      <c r="B393" s="30">
        <v>390</v>
      </c>
      <c r="C393" s="32">
        <v>4.8780018743223592E-3</v>
      </c>
      <c r="D393" s="32">
        <v>6.5770903365115875E-3</v>
      </c>
      <c r="E393" s="32">
        <v>1.5559940314180573E-2</v>
      </c>
      <c r="F393" s="32">
        <v>2.4542790291849546E-2</v>
      </c>
      <c r="G393" s="32">
        <v>3.3525640269518577E-2</v>
      </c>
      <c r="H393" s="32">
        <v>4.250849024718751E-2</v>
      </c>
      <c r="I393" s="32">
        <v>5.1491340224856491E-2</v>
      </c>
      <c r="J393" s="32">
        <v>6.0474190202525452E-2</v>
      </c>
      <c r="K393" s="32">
        <v>6.9457040180194482E-2</v>
      </c>
      <c r="L393" s="32">
        <v>7.8439890157863429E-2</v>
      </c>
      <c r="M393" s="32">
        <v>8.7422740135532417E-2</v>
      </c>
      <c r="N393" s="32">
        <v>9.640559011320142E-2</v>
      </c>
      <c r="O393" s="32">
        <v>0.10538844009087044</v>
      </c>
      <c r="P393" s="32">
        <v>0.11437129006853942</v>
      </c>
      <c r="Q393" s="32">
        <v>0.12335414004620829</v>
      </c>
      <c r="R393" s="32">
        <v>0.13233699002387725</v>
      </c>
      <c r="S393" s="32">
        <v>0.13790934954551259</v>
      </c>
      <c r="T393" s="32">
        <v>0.13712181451123215</v>
      </c>
      <c r="U393" s="32">
        <v>0.13633427947695209</v>
      </c>
      <c r="V393" s="32">
        <v>8.2956456019369865E-2</v>
      </c>
      <c r="W393" s="32">
        <v>2.4635245621232846E-2</v>
      </c>
      <c r="X393" s="33">
        <v>-2.2142940878868034E-2</v>
      </c>
      <c r="Y393" s="32">
        <v>5.1491340224856491E-2</v>
      </c>
      <c r="Z393" s="33">
        <v>8.9557109868527968E-2</v>
      </c>
    </row>
    <row r="394" spans="2:26" x14ac:dyDescent="0.25">
      <c r="B394" s="30">
        <v>391</v>
      </c>
      <c r="C394" s="32">
        <v>1.597314010775347E-2</v>
      </c>
      <c r="D394" s="32">
        <v>1.5631644032011106E-2</v>
      </c>
      <c r="E394" s="32">
        <v>1.3718642235798348E-2</v>
      </c>
      <c r="F394" s="32">
        <v>1.1805640439585595E-2</v>
      </c>
      <c r="G394" s="32">
        <v>9.8926386433728277E-3</v>
      </c>
      <c r="H394" s="32">
        <v>7.9796368471600817E-3</v>
      </c>
      <c r="I394" s="32">
        <v>6.0666350509473218E-3</v>
      </c>
      <c r="J394" s="32">
        <v>4.1536332547345792E-3</v>
      </c>
      <c r="K394" s="32">
        <v>2.2406314585218059E-3</v>
      </c>
      <c r="L394" s="32">
        <v>3.2762966230905419E-4</v>
      </c>
      <c r="M394" s="32">
        <v>-1.5853721339036961E-3</v>
      </c>
      <c r="N394" s="32">
        <v>-3.4983739301164534E-3</v>
      </c>
      <c r="O394" s="32">
        <v>-5.4113757263292246E-3</v>
      </c>
      <c r="P394" s="32">
        <v>-7.3243775225419749E-3</v>
      </c>
      <c r="Q394" s="32">
        <v>-9.2373793187547105E-3</v>
      </c>
      <c r="R394" s="32">
        <v>-1.1150381114967443E-2</v>
      </c>
      <c r="S394" s="32">
        <v>-1.1785129391600785E-2</v>
      </c>
      <c r="T394" s="32">
        <v>-1.003618602474301E-2</v>
      </c>
      <c r="U394" s="32">
        <v>-8.2872426578853055E-3</v>
      </c>
      <c r="V394" s="32">
        <v>3.5865104071182395E-2</v>
      </c>
      <c r="W394" s="32">
        <v>8.2539919078735702E-2</v>
      </c>
      <c r="X394" s="33">
        <v>0.11791623222828007</v>
      </c>
      <c r="Y394" s="32">
        <v>6.0666350509473218E-3</v>
      </c>
      <c r="Z394" s="33">
        <v>3.1643025672432969E-2</v>
      </c>
    </row>
    <row r="395" spans="2:26" x14ac:dyDescent="0.25">
      <c r="B395" s="30">
        <v>392</v>
      </c>
      <c r="C395" s="32">
        <v>2.192671276476655E-2</v>
      </c>
      <c r="D395" s="32">
        <v>2.3893381965029908E-2</v>
      </c>
      <c r="E395" s="32">
        <v>3.3776308871810254E-2</v>
      </c>
      <c r="F395" s="32">
        <v>4.3659235778590599E-2</v>
      </c>
      <c r="G395" s="32">
        <v>5.3542162685371077E-2</v>
      </c>
      <c r="H395" s="32">
        <v>6.3425089592151263E-2</v>
      </c>
      <c r="I395" s="32">
        <v>7.3308016498931622E-2</v>
      </c>
      <c r="J395" s="32">
        <v>8.3190943405711926E-2</v>
      </c>
      <c r="K395" s="32">
        <v>9.3073870312492313E-2</v>
      </c>
      <c r="L395" s="32">
        <v>0.10295679721927264</v>
      </c>
      <c r="M395" s="32">
        <v>0.11283972412605296</v>
      </c>
      <c r="N395" s="32">
        <v>0.12272265103283334</v>
      </c>
      <c r="O395" s="32">
        <v>0.13260557793961369</v>
      </c>
      <c r="P395" s="32">
        <v>0.14248850484639403</v>
      </c>
      <c r="Q395" s="32">
        <v>0.15237143175317425</v>
      </c>
      <c r="R395" s="32">
        <v>0.16225435865995458</v>
      </c>
      <c r="S395" s="32">
        <v>0.16578130962067134</v>
      </c>
      <c r="T395" s="32">
        <v>0.15745561435996636</v>
      </c>
      <c r="U395" s="32">
        <v>0.14912991909926199</v>
      </c>
      <c r="V395" s="32">
        <v>0.1077316452581325</v>
      </c>
      <c r="W395" s="32">
        <v>7.3511222723868092E-2</v>
      </c>
      <c r="X395" s="33">
        <v>5.1311737179760009E-2</v>
      </c>
      <c r="Y395" s="32">
        <v>7.3308016498931622E-2</v>
      </c>
      <c r="Z395" s="33">
        <v>0.1328766153216365</v>
      </c>
    </row>
    <row r="396" spans="2:26" x14ac:dyDescent="0.25">
      <c r="B396" s="30">
        <v>393</v>
      </c>
      <c r="C396" s="32">
        <v>1.5751131573780646E-2</v>
      </c>
      <c r="D396" s="32">
        <v>1.3094302266728086E-2</v>
      </c>
      <c r="E396" s="32">
        <v>1.9658857021135397E-4</v>
      </c>
      <c r="F396" s="32">
        <v>-1.2701125126305373E-2</v>
      </c>
      <c r="G396" s="32">
        <v>-2.5598838822822125E-2</v>
      </c>
      <c r="H396" s="32">
        <v>-3.8496552519338811E-2</v>
      </c>
      <c r="I396" s="32">
        <v>-5.1394266215855536E-2</v>
      </c>
      <c r="J396" s="32">
        <v>-6.4291979912372232E-2</v>
      </c>
      <c r="K396" s="32">
        <v>-7.7189693608888971E-2</v>
      </c>
      <c r="L396" s="32">
        <v>-9.0087407305405709E-2</v>
      </c>
      <c r="M396" s="32">
        <v>-0.10298512100192239</v>
      </c>
      <c r="N396" s="32">
        <v>-0.11588283469843914</v>
      </c>
      <c r="O396" s="32">
        <v>-0.12878054839495584</v>
      </c>
      <c r="P396" s="32">
        <v>-0.14167826209147252</v>
      </c>
      <c r="Q396" s="32">
        <v>-0.15457597578798929</v>
      </c>
      <c r="R396" s="32">
        <v>-0.16747368948450603</v>
      </c>
      <c r="S396" s="32">
        <v>-0.1775592459959211</v>
      </c>
      <c r="T396" s="32">
        <v>-0.18240068193216619</v>
      </c>
      <c r="U396" s="32">
        <v>-0.18724211786841136</v>
      </c>
      <c r="V396" s="32">
        <v>-0.19665429516043814</v>
      </c>
      <c r="W396" s="32">
        <v>-0.20022597942373449</v>
      </c>
      <c r="X396" s="33">
        <v>-0.21000497949123398</v>
      </c>
      <c r="Y396" s="32">
        <v>-5.1394266215855536E-2</v>
      </c>
      <c r="Z396" s="33">
        <v>-0.1479841335654252</v>
      </c>
    </row>
    <row r="397" spans="2:26" x14ac:dyDescent="0.25">
      <c r="B397" s="30">
        <v>394</v>
      </c>
      <c r="C397" s="32">
        <v>1.1725921618991298E-2</v>
      </c>
      <c r="D397" s="32">
        <v>1.0013116691587104E-2</v>
      </c>
      <c r="E397" s="32">
        <v>1.8014390505847093E-3</v>
      </c>
      <c r="F397" s="32">
        <v>-6.4102385904176891E-3</v>
      </c>
      <c r="G397" s="32">
        <v>-1.4621916231420054E-2</v>
      </c>
      <c r="H397" s="32">
        <v>-2.2833593872422463E-2</v>
      </c>
      <c r="I397" s="32">
        <v>-3.1045271513424857E-2</v>
      </c>
      <c r="J397" s="32">
        <v>-3.9256949154427234E-2</v>
      </c>
      <c r="K397" s="32">
        <v>-4.7468626795429625E-2</v>
      </c>
      <c r="L397" s="32">
        <v>-5.5680304436432043E-2</v>
      </c>
      <c r="M397" s="32">
        <v>-6.3891982077434406E-2</v>
      </c>
      <c r="N397" s="32">
        <v>-7.2103659718436797E-2</v>
      </c>
      <c r="O397" s="32">
        <v>-8.031533735943916E-2</v>
      </c>
      <c r="P397" s="32">
        <v>-8.8527015000441522E-2</v>
      </c>
      <c r="Q397" s="32">
        <v>-9.6738692641443982E-2</v>
      </c>
      <c r="R397" s="32">
        <v>-0.10495037028244641</v>
      </c>
      <c r="S397" s="32">
        <v>-0.11298347176638482</v>
      </c>
      <c r="T397" s="32">
        <v>-0.12068356380673491</v>
      </c>
      <c r="U397" s="32">
        <v>-0.12838365584708492</v>
      </c>
      <c r="V397" s="32">
        <v>-0.15115924240002254</v>
      </c>
      <c r="W397" s="32">
        <v>-0.16553308192787072</v>
      </c>
      <c r="X397" s="33">
        <v>-0.18129461419582404</v>
      </c>
      <c r="Y397" s="32">
        <v>-3.1045271513424857E-2</v>
      </c>
      <c r="Z397" s="33">
        <v>-6.7948450052737766E-2</v>
      </c>
    </row>
    <row r="398" spans="2:26" x14ac:dyDescent="0.25">
      <c r="B398" s="30">
        <v>395</v>
      </c>
      <c r="C398" s="32">
        <v>8.0752748732201163E-3</v>
      </c>
      <c r="D398" s="32">
        <v>9.7945661132638195E-3</v>
      </c>
      <c r="E398" s="32">
        <v>1.7991450173239429E-2</v>
      </c>
      <c r="F398" s="32">
        <v>2.6188334233215042E-2</v>
      </c>
      <c r="G398" s="32">
        <v>3.4385218293190543E-2</v>
      </c>
      <c r="H398" s="32">
        <v>4.2582102353166243E-2</v>
      </c>
      <c r="I398" s="32">
        <v>5.0778986413141845E-2</v>
      </c>
      <c r="J398" s="32">
        <v>5.8975870473117434E-2</v>
      </c>
      <c r="K398" s="32">
        <v>6.7172754533093029E-2</v>
      </c>
      <c r="L398" s="32">
        <v>7.5369638593068708E-2</v>
      </c>
      <c r="M398" s="32">
        <v>8.3566522653044248E-2</v>
      </c>
      <c r="N398" s="32">
        <v>9.1763406713019843E-2</v>
      </c>
      <c r="O398" s="32">
        <v>9.9960290772995397E-2</v>
      </c>
      <c r="P398" s="32">
        <v>0.10815717483297098</v>
      </c>
      <c r="Q398" s="32">
        <v>0.11635405889294673</v>
      </c>
      <c r="R398" s="32">
        <v>0.12455094295292238</v>
      </c>
      <c r="S398" s="32">
        <v>0.13441710367368179</v>
      </c>
      <c r="T398" s="32">
        <v>0.14739613736215618</v>
      </c>
      <c r="U398" s="32">
        <v>0.16037517105063029</v>
      </c>
      <c r="V398" s="32">
        <v>0.16185648595126528</v>
      </c>
      <c r="W398" s="32">
        <v>0.14498068324488594</v>
      </c>
      <c r="X398" s="33">
        <v>0.13883162128924997</v>
      </c>
      <c r="Y398" s="32">
        <v>5.0778986413141845E-2</v>
      </c>
      <c r="Z398" s="33">
        <v>0.15554741481542694</v>
      </c>
    </row>
    <row r="399" spans="2:26" x14ac:dyDescent="0.25">
      <c r="B399" s="30">
        <v>396</v>
      </c>
      <c r="C399" s="32">
        <v>2.0070832167494383E-2</v>
      </c>
      <c r="D399" s="32">
        <v>2.4561095663746226E-2</v>
      </c>
      <c r="E399" s="32">
        <v>4.688038883065463E-2</v>
      </c>
      <c r="F399" s="32">
        <v>6.9199681997563017E-2</v>
      </c>
      <c r="G399" s="32">
        <v>9.1518975164471494E-2</v>
      </c>
      <c r="H399" s="32">
        <v>0.11383826833137982</v>
      </c>
      <c r="I399" s="32">
        <v>0.1361575614982882</v>
      </c>
      <c r="J399" s="32">
        <v>0.15847685466519656</v>
      </c>
      <c r="K399" s="32">
        <v>0.18079614783210501</v>
      </c>
      <c r="L399" s="32">
        <v>0.20311544099901335</v>
      </c>
      <c r="M399" s="32">
        <v>0.22543473416592175</v>
      </c>
      <c r="N399" s="32">
        <v>0.2477540273328302</v>
      </c>
      <c r="O399" s="32">
        <v>0.27007332049973859</v>
      </c>
      <c r="P399" s="32">
        <v>0.29239261366664693</v>
      </c>
      <c r="Q399" s="32">
        <v>0.31471190683355527</v>
      </c>
      <c r="R399" s="32">
        <v>0.33703120000046372</v>
      </c>
      <c r="S399" s="32">
        <v>0.35475485762678771</v>
      </c>
      <c r="T399" s="32">
        <v>0.36390855798968458</v>
      </c>
      <c r="U399" s="32">
        <v>0.37306225835258205</v>
      </c>
      <c r="V399" s="32">
        <v>0.44727373444897645</v>
      </c>
      <c r="W399" s="32">
        <v>0.51685539715326578</v>
      </c>
      <c r="X399" s="33">
        <v>0.57020605194568996</v>
      </c>
      <c r="Y399" s="32">
        <v>0.1361575614982882</v>
      </c>
      <c r="Z399" s="33">
        <v>0.39333623508214854</v>
      </c>
    </row>
    <row r="400" spans="2:26" x14ac:dyDescent="0.25">
      <c r="B400" s="30">
        <v>397</v>
      </c>
      <c r="C400" s="32">
        <v>1.2932311459496413E-2</v>
      </c>
      <c r="D400" s="32">
        <v>1.2815767262262207E-2</v>
      </c>
      <c r="E400" s="32">
        <v>1.2713167219836761E-2</v>
      </c>
      <c r="F400" s="32">
        <v>1.2610567177411301E-2</v>
      </c>
      <c r="G400" s="32">
        <v>1.2507967134986038E-2</v>
      </c>
      <c r="H400" s="32">
        <v>1.2405367092560406E-2</v>
      </c>
      <c r="I400" s="32">
        <v>1.2302767050134958E-2</v>
      </c>
      <c r="J400" s="32">
        <v>1.2200167007709508E-2</v>
      </c>
      <c r="K400" s="32">
        <v>1.2097566965284093E-2</v>
      </c>
      <c r="L400" s="32">
        <v>1.1994966922858586E-2</v>
      </c>
      <c r="M400" s="32">
        <v>1.1892366880433157E-2</v>
      </c>
      <c r="N400" s="32">
        <v>1.1789766838007726E-2</v>
      </c>
      <c r="O400" s="32">
        <v>1.168716679558237E-2</v>
      </c>
      <c r="P400" s="32">
        <v>1.1584566753156902E-2</v>
      </c>
      <c r="Q400" s="32">
        <v>1.1481966710731255E-2</v>
      </c>
      <c r="R400" s="32">
        <v>1.1379366668305739E-2</v>
      </c>
      <c r="S400" s="32">
        <v>4.8387438822358603E-3</v>
      </c>
      <c r="T400" s="32">
        <v>-1.3707526280952391E-2</v>
      </c>
      <c r="U400" s="32">
        <v>-3.2253796444139962E-2</v>
      </c>
      <c r="V400" s="32">
        <v>-9.2051313797942472E-2</v>
      </c>
      <c r="W400" s="32">
        <v>-0.13217418607932963</v>
      </c>
      <c r="X400" s="33">
        <v>-0.16532748353481297</v>
      </c>
      <c r="Y400" s="32">
        <v>1.2302767050134958E-2</v>
      </c>
      <c r="Z400" s="33">
        <v>-6.5505187118053379E-2</v>
      </c>
    </row>
    <row r="401" spans="2:26" x14ac:dyDescent="0.25">
      <c r="B401" s="30">
        <v>398</v>
      </c>
      <c r="C401" s="32">
        <v>1.8080174809898267E-2</v>
      </c>
      <c r="D401" s="32">
        <v>2.1624853986180796E-2</v>
      </c>
      <c r="E401" s="32">
        <v>3.8835668679748574E-2</v>
      </c>
      <c r="F401" s="32">
        <v>5.6046483373316344E-2</v>
      </c>
      <c r="G401" s="32">
        <v>7.3257298066883941E-2</v>
      </c>
      <c r="H401" s="32">
        <v>9.0468112760451844E-2</v>
      </c>
      <c r="I401" s="32">
        <v>0.10767892745401961</v>
      </c>
      <c r="J401" s="32">
        <v>0.12488974214758733</v>
      </c>
      <c r="K401" s="32">
        <v>0.14210055684115511</v>
      </c>
      <c r="L401" s="32">
        <v>0.15931137153472294</v>
      </c>
      <c r="M401" s="32">
        <v>0.17652218622829061</v>
      </c>
      <c r="N401" s="32">
        <v>0.19373300092185841</v>
      </c>
      <c r="O401" s="32">
        <v>0.21094381561542608</v>
      </c>
      <c r="P401" s="32">
        <v>0.22815463030899383</v>
      </c>
      <c r="Q401" s="32">
        <v>0.24536544500256174</v>
      </c>
      <c r="R401" s="32">
        <v>0.26257625969612963</v>
      </c>
      <c r="S401" s="32">
        <v>0.28260354450429503</v>
      </c>
      <c r="T401" s="32">
        <v>0.30788299265367181</v>
      </c>
      <c r="U401" s="32">
        <v>0.33316244080304835</v>
      </c>
      <c r="V401" s="32">
        <v>0.38298741966545302</v>
      </c>
      <c r="W401" s="32">
        <v>0.4023936362118844</v>
      </c>
      <c r="X401" s="33">
        <v>0.42338324177264997</v>
      </c>
      <c r="Y401" s="32">
        <v>0.10767892745401961</v>
      </c>
      <c r="Z401" s="33">
        <v>0.39337636688947897</v>
      </c>
    </row>
    <row r="402" spans="2:26" x14ac:dyDescent="0.25">
      <c r="B402" s="30">
        <v>399</v>
      </c>
      <c r="C402" s="32">
        <v>1.0523670273618271E-2</v>
      </c>
      <c r="D402" s="32">
        <v>9.8333024626801775E-3</v>
      </c>
      <c r="E402" s="32">
        <v>6.51269082669945E-3</v>
      </c>
      <c r="F402" s="32">
        <v>3.1920791907187199E-3</v>
      </c>
      <c r="G402" s="32">
        <v>-1.2853244526203058E-4</v>
      </c>
      <c r="H402" s="32">
        <v>-3.4491440812427325E-3</v>
      </c>
      <c r="I402" s="32">
        <v>-6.76975571722346E-3</v>
      </c>
      <c r="J402" s="32">
        <v>-1.0090367353204181E-2</v>
      </c>
      <c r="K402" s="32">
        <v>-1.341097898918491E-2</v>
      </c>
      <c r="L402" s="32">
        <v>-1.6731590625165643E-2</v>
      </c>
      <c r="M402" s="32">
        <v>-2.005220226114636E-2</v>
      </c>
      <c r="N402" s="32">
        <v>-2.3372813897127087E-2</v>
      </c>
      <c r="O402" s="32">
        <v>-2.6693425533107815E-2</v>
      </c>
      <c r="P402" s="32">
        <v>-3.0014037169088525E-2</v>
      </c>
      <c r="Q402" s="32">
        <v>-3.3334648805069256E-2</v>
      </c>
      <c r="R402" s="32">
        <v>-3.6655260441049997E-2</v>
      </c>
      <c r="S402" s="32">
        <v>-3.8786460821391977E-2</v>
      </c>
      <c r="T402" s="32">
        <v>-3.8699642923424774E-2</v>
      </c>
      <c r="U402" s="32">
        <v>-3.8612825025457605E-2</v>
      </c>
      <c r="V402" s="32">
        <v>-4.2161121816349609E-2</v>
      </c>
      <c r="W402" s="32">
        <v>-4.6236672880713231E-2</v>
      </c>
      <c r="X402" s="33">
        <v>-5.1612550139427005E-2</v>
      </c>
      <c r="Y402" s="32">
        <v>-6.76975571722346E-3</v>
      </c>
      <c r="Z402" s="33">
        <v>-7.9010679364210409E-3</v>
      </c>
    </row>
    <row r="403" spans="2:26" x14ac:dyDescent="0.25">
      <c r="B403" s="30">
        <v>400</v>
      </c>
      <c r="C403" s="32">
        <v>1.7627835225196897E-2</v>
      </c>
      <c r="D403" s="32">
        <v>1.8364597332482302E-2</v>
      </c>
      <c r="E403" s="32">
        <v>2.1769357317110685E-2</v>
      </c>
      <c r="F403" s="32">
        <v>2.517411730173906E-2</v>
      </c>
      <c r="G403" s="32">
        <v>2.8578877286367384E-2</v>
      </c>
      <c r="H403" s="32">
        <v>3.1983637270995798E-2</v>
      </c>
      <c r="I403" s="32">
        <v>3.5388397255624163E-2</v>
      </c>
      <c r="J403" s="32">
        <v>3.8793157240252521E-2</v>
      </c>
      <c r="K403" s="32">
        <v>4.2197917224880893E-2</v>
      </c>
      <c r="L403" s="32">
        <v>4.5602677209509307E-2</v>
      </c>
      <c r="M403" s="32">
        <v>4.9007437194137637E-2</v>
      </c>
      <c r="N403" s="32">
        <v>5.2412197178766003E-2</v>
      </c>
      <c r="O403" s="32">
        <v>5.581695716339434E-2</v>
      </c>
      <c r="P403" s="32">
        <v>5.9221717148022698E-2</v>
      </c>
      <c r="Q403" s="32">
        <v>6.2626477132651154E-2</v>
      </c>
      <c r="R403" s="32">
        <v>6.6031237117279554E-2</v>
      </c>
      <c r="S403" s="32">
        <v>6.9959612725123785E-2</v>
      </c>
      <c r="T403" s="32">
        <v>7.4864428582373244E-2</v>
      </c>
      <c r="U403" s="32">
        <v>7.976924443962255E-2</v>
      </c>
      <c r="V403" s="32">
        <v>7.1668576946165324E-2</v>
      </c>
      <c r="W403" s="32">
        <v>5.564626325426783E-2</v>
      </c>
      <c r="X403" s="33">
        <v>4.8511630177499931E-2</v>
      </c>
      <c r="Y403" s="32">
        <v>3.5388397255624163E-2</v>
      </c>
      <c r="Z403" s="33">
        <v>-2.5988416278361015E-2</v>
      </c>
    </row>
    <row r="404" spans="2:26" x14ac:dyDescent="0.25">
      <c r="B404" s="30">
        <v>401</v>
      </c>
      <c r="C404" s="32">
        <v>1.3638113092013165E-2</v>
      </c>
      <c r="D404" s="32">
        <v>1.6121950430073931E-2</v>
      </c>
      <c r="E404" s="32">
        <v>2.8325824896063032E-2</v>
      </c>
      <c r="F404" s="32">
        <v>4.0529699362052127E-2</v>
      </c>
      <c r="G404" s="32">
        <v>5.2733573828041176E-2</v>
      </c>
      <c r="H404" s="32">
        <v>6.4937448294030323E-2</v>
      </c>
      <c r="I404" s="32">
        <v>7.7141322760019421E-2</v>
      </c>
      <c r="J404" s="32">
        <v>8.9345197226008505E-2</v>
      </c>
      <c r="K404" s="32">
        <v>0.1015490716919976</v>
      </c>
      <c r="L404" s="32">
        <v>0.1137529461579867</v>
      </c>
      <c r="M404" s="32">
        <v>0.12595682062397578</v>
      </c>
      <c r="N404" s="32">
        <v>0.13816069508996492</v>
      </c>
      <c r="O404" s="32">
        <v>0.15036456955595395</v>
      </c>
      <c r="P404" s="32">
        <v>0.16256844402194306</v>
      </c>
      <c r="Q404" s="32">
        <v>0.1747723184879322</v>
      </c>
      <c r="R404" s="32">
        <v>0.18697619295392137</v>
      </c>
      <c r="S404" s="32">
        <v>0.20009241415602741</v>
      </c>
      <c r="T404" s="32">
        <v>0.21490998274934925</v>
      </c>
      <c r="U404" s="32">
        <v>0.22972755134267106</v>
      </c>
      <c r="V404" s="32">
        <v>0.29017909525650498</v>
      </c>
      <c r="W404" s="32">
        <v>0.33635246376218642</v>
      </c>
      <c r="X404" s="33">
        <v>0.3721818982362699</v>
      </c>
      <c r="Y404" s="32">
        <v>7.7141322760019421E-2</v>
      </c>
      <c r="Z404" s="33">
        <v>0.17989477971792392</v>
      </c>
    </row>
    <row r="405" spans="2:26" x14ac:dyDescent="0.25">
      <c r="B405" s="30">
        <v>402</v>
      </c>
      <c r="C405" s="32">
        <v>1.0038181652818064E-2</v>
      </c>
      <c r="D405" s="32">
        <v>1.1204172264833709E-2</v>
      </c>
      <c r="E405" s="32">
        <v>1.7021000104769288E-2</v>
      </c>
      <c r="F405" s="32">
        <v>2.2837827944704864E-2</v>
      </c>
      <c r="G405" s="32">
        <v>2.8654655784640423E-2</v>
      </c>
      <c r="H405" s="32">
        <v>3.4471483624575999E-2</v>
      </c>
      <c r="I405" s="32">
        <v>4.0288311464511589E-2</v>
      </c>
      <c r="J405" s="32">
        <v>4.6105139304447151E-2</v>
      </c>
      <c r="K405" s="32">
        <v>5.1921967144382734E-2</v>
      </c>
      <c r="L405" s="32">
        <v>5.7738794984318303E-2</v>
      </c>
      <c r="M405" s="32">
        <v>6.3555622824253866E-2</v>
      </c>
      <c r="N405" s="32">
        <v>6.9372450664189456E-2</v>
      </c>
      <c r="O405" s="32">
        <v>7.5189278504125032E-2</v>
      </c>
      <c r="P405" s="32">
        <v>8.1006106344060608E-2</v>
      </c>
      <c r="Q405" s="32">
        <v>8.682293418399617E-2</v>
      </c>
      <c r="R405" s="32">
        <v>9.2639762023931746E-2</v>
      </c>
      <c r="S405" s="32">
        <v>9.8411678111272466E-2</v>
      </c>
      <c r="T405" s="32">
        <v>0.10409984260496222</v>
      </c>
      <c r="U405" s="32">
        <v>0.10978800709865205</v>
      </c>
      <c r="V405" s="32">
        <v>0.13937344381644456</v>
      </c>
      <c r="W405" s="32">
        <v>0.16420291593400305</v>
      </c>
      <c r="X405" s="33">
        <v>0.18209016907214992</v>
      </c>
      <c r="Y405" s="32">
        <v>4.0288311464511589E-2</v>
      </c>
      <c r="Z405" s="33">
        <v>9.7071288621427942E-2</v>
      </c>
    </row>
    <row r="406" spans="2:26" x14ac:dyDescent="0.25">
      <c r="B406" s="30">
        <v>403</v>
      </c>
      <c r="C406" s="32">
        <v>2.2257352630483805E-2</v>
      </c>
      <c r="D406" s="32">
        <v>2.5016778610747983E-2</v>
      </c>
      <c r="E406" s="32">
        <v>3.8865830039726698E-2</v>
      </c>
      <c r="F406" s="32">
        <v>5.2714881468705399E-2</v>
      </c>
      <c r="G406" s="32">
        <v>6.6563932897684044E-2</v>
      </c>
      <c r="H406" s="32">
        <v>8.0412984326662787E-2</v>
      </c>
      <c r="I406" s="32">
        <v>9.4262035755641474E-2</v>
      </c>
      <c r="J406" s="32">
        <v>0.10811108718462016</v>
      </c>
      <c r="K406" s="32">
        <v>0.1219601386135989</v>
      </c>
      <c r="L406" s="32">
        <v>0.13580919004257758</v>
      </c>
      <c r="M406" s="32">
        <v>0.14965824147155626</v>
      </c>
      <c r="N406" s="32">
        <v>0.16350729290053501</v>
      </c>
      <c r="O406" s="32">
        <v>0.17735634432951369</v>
      </c>
      <c r="P406" s="32">
        <v>0.19120539575849241</v>
      </c>
      <c r="Q406" s="32">
        <v>0.20505444718747107</v>
      </c>
      <c r="R406" s="32">
        <v>0.21890349861644978</v>
      </c>
      <c r="S406" s="32">
        <v>0.23288255743768702</v>
      </c>
      <c r="T406" s="32">
        <v>0.2471040544996741</v>
      </c>
      <c r="U406" s="32">
        <v>0.26132555156166148</v>
      </c>
      <c r="V406" s="32">
        <v>0.32110052368678965</v>
      </c>
      <c r="W406" s="32">
        <v>0.36737121132764372</v>
      </c>
      <c r="X406" s="33">
        <v>0.39959717381000992</v>
      </c>
      <c r="Y406" s="32">
        <v>9.4262035755641474E-2</v>
      </c>
      <c r="Z406" s="33">
        <v>0.32941195229292103</v>
      </c>
    </row>
    <row r="407" spans="2:26" x14ac:dyDescent="0.25">
      <c r="B407" s="30">
        <v>404</v>
      </c>
      <c r="C407" s="32">
        <v>1.2700088312947253E-2</v>
      </c>
      <c r="D407" s="32">
        <v>1.499001705120372E-2</v>
      </c>
      <c r="E407" s="32">
        <v>2.6844867229690643E-2</v>
      </c>
      <c r="F407" s="32">
        <v>3.869971740817757E-2</v>
      </c>
      <c r="G407" s="32">
        <v>5.0554567586664372E-2</v>
      </c>
      <c r="H407" s="32">
        <v>6.2409417765151382E-2</v>
      </c>
      <c r="I407" s="32">
        <v>7.4264267943638315E-2</v>
      </c>
      <c r="J407" s="32">
        <v>8.6119118122125221E-2</v>
      </c>
      <c r="K407" s="32">
        <v>9.7973968300612183E-2</v>
      </c>
      <c r="L407" s="32">
        <v>0.10982881847909907</v>
      </c>
      <c r="M407" s="32">
        <v>0.12168366865758601</v>
      </c>
      <c r="N407" s="32">
        <v>0.13353851883607293</v>
      </c>
      <c r="O407" s="32">
        <v>0.14539336901455985</v>
      </c>
      <c r="P407" s="32">
        <v>0.1572482191930468</v>
      </c>
      <c r="Q407" s="32">
        <v>0.16910306937153374</v>
      </c>
      <c r="R407" s="32">
        <v>0.18095791955002066</v>
      </c>
      <c r="S407" s="32">
        <v>0.19460397187554454</v>
      </c>
      <c r="T407" s="32">
        <v>0.21159026424288765</v>
      </c>
      <c r="U407" s="32">
        <v>0.22857655661023094</v>
      </c>
      <c r="V407" s="32">
        <v>0.24708785069922745</v>
      </c>
      <c r="W407" s="32">
        <v>0.24345810605388765</v>
      </c>
      <c r="X407" s="33">
        <v>0.23464501488209</v>
      </c>
      <c r="Y407" s="32">
        <v>7.4264267943638315E-2</v>
      </c>
      <c r="Z407" s="33">
        <v>0.17385954717397803</v>
      </c>
    </row>
    <row r="408" spans="2:26" x14ac:dyDescent="0.25">
      <c r="B408" s="30">
        <v>405</v>
      </c>
      <c r="C408" s="32">
        <v>1.0750310026646788E-2</v>
      </c>
      <c r="D408" s="32">
        <v>1.3312733054759078E-2</v>
      </c>
      <c r="E408" s="32">
        <v>2.6049298738535585E-2</v>
      </c>
      <c r="F408" s="32">
        <v>3.8785864422312084E-2</v>
      </c>
      <c r="G408" s="32">
        <v>5.1522430106088472E-2</v>
      </c>
      <c r="H408" s="32">
        <v>6.4258995789865075E-2</v>
      </c>
      <c r="I408" s="32">
        <v>7.6995561473641588E-2</v>
      </c>
      <c r="J408" s="32">
        <v>8.9732127157418046E-2</v>
      </c>
      <c r="K408" s="32">
        <v>0.10246869284119456</v>
      </c>
      <c r="L408" s="32">
        <v>0.11520525852497107</v>
      </c>
      <c r="M408" s="32">
        <v>0.12794182420874756</v>
      </c>
      <c r="N408" s="32">
        <v>0.14067838989252407</v>
      </c>
      <c r="O408" s="32">
        <v>0.15341495557630053</v>
      </c>
      <c r="P408" s="32">
        <v>0.16615152126007704</v>
      </c>
      <c r="Q408" s="32">
        <v>0.17888808694385358</v>
      </c>
      <c r="R408" s="32">
        <v>0.19162465262763015</v>
      </c>
      <c r="S408" s="32">
        <v>0.20662618567361546</v>
      </c>
      <c r="T408" s="32">
        <v>0.22585143779518294</v>
      </c>
      <c r="U408" s="32">
        <v>0.24507668991675038</v>
      </c>
      <c r="V408" s="32">
        <v>0.30367576693310999</v>
      </c>
      <c r="W408" s="32">
        <v>0.34149483356174104</v>
      </c>
      <c r="X408" s="33">
        <v>0.36889970886707002</v>
      </c>
      <c r="Y408" s="32">
        <v>7.6995561473641588E-2</v>
      </c>
      <c r="Z408" s="33">
        <v>0.32259697774648494</v>
      </c>
    </row>
    <row r="409" spans="2:26" x14ac:dyDescent="0.25">
      <c r="B409" s="30">
        <v>406</v>
      </c>
      <c r="C409" s="32">
        <v>8.9795963662770029E-3</v>
      </c>
      <c r="D409" s="32">
        <v>7.7818466674210102E-3</v>
      </c>
      <c r="E409" s="32">
        <v>1.8212691959736754E-3</v>
      </c>
      <c r="F409" s="32">
        <v>-4.1393082754736599E-3</v>
      </c>
      <c r="G409" s="32">
        <v>-1.0099885746920924E-2</v>
      </c>
      <c r="H409" s="32">
        <v>-1.6060463218368327E-2</v>
      </c>
      <c r="I409" s="32">
        <v>-2.2021040689815655E-2</v>
      </c>
      <c r="J409" s="32">
        <v>-2.7981618161262989E-2</v>
      </c>
      <c r="K409" s="32">
        <v>-3.3942195632710323E-2</v>
      </c>
      <c r="L409" s="32">
        <v>-3.9902773104157664E-2</v>
      </c>
      <c r="M409" s="32">
        <v>-4.5863350575604991E-2</v>
      </c>
      <c r="N409" s="32">
        <v>-5.1823928047052339E-2</v>
      </c>
      <c r="O409" s="32">
        <v>-5.7784505518499639E-2</v>
      </c>
      <c r="P409" s="32">
        <v>-6.3745082989946994E-2</v>
      </c>
      <c r="Q409" s="32">
        <v>-6.970566046139437E-2</v>
      </c>
      <c r="R409" s="32">
        <v>-7.5666237932841732E-2</v>
      </c>
      <c r="S409" s="32">
        <v>-8.355938048069779E-2</v>
      </c>
      <c r="T409" s="32">
        <v>-9.505637715653166E-2</v>
      </c>
      <c r="U409" s="32">
        <v>-0.10655337383236542</v>
      </c>
      <c r="V409" s="32">
        <v>-0.14959242474247844</v>
      </c>
      <c r="W409" s="32">
        <v>-0.18111360520528866</v>
      </c>
      <c r="X409" s="33">
        <v>-0.20324229609966304</v>
      </c>
      <c r="Y409" s="32">
        <v>-2.2021040689815655E-2</v>
      </c>
      <c r="Z409" s="33">
        <v>-0.12144790431260978</v>
      </c>
    </row>
    <row r="410" spans="2:26" x14ac:dyDescent="0.25">
      <c r="B410" s="30">
        <v>407</v>
      </c>
      <c r="C410" s="32">
        <v>6.3660513399223934E-3</v>
      </c>
      <c r="D410" s="32">
        <v>4.3909249598537634E-3</v>
      </c>
      <c r="E410" s="32">
        <v>-5.6169105049850574E-3</v>
      </c>
      <c r="F410" s="32">
        <v>-1.5624745969823871E-2</v>
      </c>
      <c r="G410" s="32">
        <v>-2.5632581434662644E-2</v>
      </c>
      <c r="H410" s="32">
        <v>-3.5640416899501502E-2</v>
      </c>
      <c r="I410" s="32">
        <v>-4.5648252364340315E-2</v>
      </c>
      <c r="J410" s="32">
        <v>-5.5656087829179121E-2</v>
      </c>
      <c r="K410" s="32">
        <v>-6.5663923294017948E-2</v>
      </c>
      <c r="L410" s="32">
        <v>-7.5671758758856775E-2</v>
      </c>
      <c r="M410" s="32">
        <v>-8.5679594223695574E-2</v>
      </c>
      <c r="N410" s="32">
        <v>-9.5687429688534401E-2</v>
      </c>
      <c r="O410" s="32">
        <v>-0.10569526515337323</v>
      </c>
      <c r="P410" s="32">
        <v>-0.11570310061821204</v>
      </c>
      <c r="Q410" s="32">
        <v>-0.12571093608305084</v>
      </c>
      <c r="R410" s="32">
        <v>-0.13571877154788969</v>
      </c>
      <c r="S410" s="32">
        <v>-0.14573083334943479</v>
      </c>
      <c r="T410" s="32">
        <v>-0.15575077643848295</v>
      </c>
      <c r="U410" s="32">
        <v>-0.1657707195275312</v>
      </c>
      <c r="V410" s="32">
        <v>-0.17263293379640698</v>
      </c>
      <c r="W410" s="32">
        <v>-0.16597330784767927</v>
      </c>
      <c r="X410" s="33">
        <v>-0.15968286406993903</v>
      </c>
      <c r="Y410" s="32">
        <v>-4.5648252364340315E-2</v>
      </c>
      <c r="Z410" s="33">
        <v>-0.2045334919333463</v>
      </c>
    </row>
    <row r="411" spans="2:26" x14ac:dyDescent="0.25">
      <c r="B411" s="30">
        <v>408</v>
      </c>
      <c r="C411" s="32">
        <v>1.8253028321431011E-2</v>
      </c>
      <c r="D411" s="32">
        <v>2.103958758809344E-2</v>
      </c>
      <c r="E411" s="32">
        <v>3.4724758623265302E-2</v>
      </c>
      <c r="F411" s="32">
        <v>4.8409929658437163E-2</v>
      </c>
      <c r="G411" s="32">
        <v>6.2095100693608823E-2</v>
      </c>
      <c r="H411" s="32">
        <v>7.5780271728780865E-2</v>
      </c>
      <c r="I411" s="32">
        <v>8.9465442763952713E-2</v>
      </c>
      <c r="J411" s="32">
        <v>0.10315061379912453</v>
      </c>
      <c r="K411" s="32">
        <v>0.11683578483429639</v>
      </c>
      <c r="L411" s="32">
        <v>0.1305209558694683</v>
      </c>
      <c r="M411" s="32">
        <v>0.1442061269046401</v>
      </c>
      <c r="N411" s="32">
        <v>0.15789129793981199</v>
      </c>
      <c r="O411" s="32">
        <v>0.17157646897498377</v>
      </c>
      <c r="P411" s="32">
        <v>0.18526164001015566</v>
      </c>
      <c r="Q411" s="32">
        <v>0.19894681104532763</v>
      </c>
      <c r="R411" s="32">
        <v>0.2126319820804996</v>
      </c>
      <c r="S411" s="32">
        <v>0.23198583622524596</v>
      </c>
      <c r="T411" s="32">
        <v>0.26191067050102179</v>
      </c>
      <c r="U411" s="32">
        <v>0.29183550477679732</v>
      </c>
      <c r="V411" s="32">
        <v>0.40744544275799699</v>
      </c>
      <c r="W411" s="32">
        <v>0.49348386020255641</v>
      </c>
      <c r="X411" s="33">
        <v>0.55621064293385003</v>
      </c>
      <c r="Y411" s="32">
        <v>8.9465442763952713E-2</v>
      </c>
      <c r="Z411" s="33">
        <v>0.32220811704397057</v>
      </c>
    </row>
    <row r="412" spans="2:26" x14ac:dyDescent="0.25">
      <c r="B412" s="30">
        <v>409</v>
      </c>
      <c r="C412" s="32">
        <v>8.5261789547884416E-3</v>
      </c>
      <c r="D412" s="32">
        <v>9.42271051812512E-3</v>
      </c>
      <c r="E412" s="32">
        <v>1.4308369566812478E-2</v>
      </c>
      <c r="F412" s="32">
        <v>1.9194028615499827E-2</v>
      </c>
      <c r="G412" s="32">
        <v>2.4079687664187287E-2</v>
      </c>
      <c r="H412" s="32">
        <v>2.8965346712874544E-2</v>
      </c>
      <c r="I412" s="32">
        <v>3.3851005761561907E-2</v>
      </c>
      <c r="J412" s="32">
        <v>3.8736664810249254E-2</v>
      </c>
      <c r="K412" s="32">
        <v>4.3622323858936649E-2</v>
      </c>
      <c r="L412" s="32">
        <v>4.8507982907623946E-2</v>
      </c>
      <c r="M412" s="32">
        <v>5.339364195631132E-2</v>
      </c>
      <c r="N412" s="32">
        <v>5.8279301004998715E-2</v>
      </c>
      <c r="O412" s="32">
        <v>6.3164960053686117E-2</v>
      </c>
      <c r="P412" s="32">
        <v>6.8050619102373477E-2</v>
      </c>
      <c r="Q412" s="32">
        <v>7.2936278151060685E-2</v>
      </c>
      <c r="R412" s="32">
        <v>7.7821937199748004E-2</v>
      </c>
      <c r="S412" s="32">
        <v>7.8890777122560707E-2</v>
      </c>
      <c r="T412" s="32">
        <v>7.2841999361787521E-2</v>
      </c>
      <c r="U412" s="32">
        <v>6.6793221601014863E-2</v>
      </c>
      <c r="V412" s="32">
        <v>5.9476438708080587E-2</v>
      </c>
      <c r="W412" s="32">
        <v>5.9961620476014492E-2</v>
      </c>
      <c r="X412" s="33">
        <v>5.5781370282169895E-2</v>
      </c>
      <c r="Y412" s="32">
        <v>3.3851005761561907E-2</v>
      </c>
      <c r="Z412" s="33">
        <v>7.2021344900145021E-4</v>
      </c>
    </row>
    <row r="413" spans="2:26" x14ac:dyDescent="0.25">
      <c r="B413" s="30">
        <v>410</v>
      </c>
      <c r="C413" s="32">
        <v>2.5646731950910374E-2</v>
      </c>
      <c r="D413" s="32">
        <v>2.5006923091503337E-2</v>
      </c>
      <c r="E413" s="32">
        <v>2.1996136397792021E-2</v>
      </c>
      <c r="F413" s="32">
        <v>1.8985349704080709E-2</v>
      </c>
      <c r="G413" s="32">
        <v>1.5974563010369355E-2</v>
      </c>
      <c r="H413" s="32">
        <v>1.2963776316658081E-2</v>
      </c>
      <c r="I413" s="32">
        <v>9.9529896229467694E-3</v>
      </c>
      <c r="J413" s="32">
        <v>6.9422029292354661E-3</v>
      </c>
      <c r="K413" s="32">
        <v>3.9314162355241523E-3</v>
      </c>
      <c r="L413" s="32">
        <v>9.2062954181281603E-4</v>
      </c>
      <c r="M413" s="32">
        <v>-2.0901571518984734E-3</v>
      </c>
      <c r="N413" s="32">
        <v>-5.1009438456097785E-3</v>
      </c>
      <c r="O413" s="32">
        <v>-8.1117305393210992E-3</v>
      </c>
      <c r="P413" s="32">
        <v>-1.1122517233032375E-2</v>
      </c>
      <c r="Q413" s="32">
        <v>-1.413330392674372E-2</v>
      </c>
      <c r="R413" s="32">
        <v>-1.7144090620455032E-2</v>
      </c>
      <c r="S413" s="32">
        <v>-1.8153066573067242E-2</v>
      </c>
      <c r="T413" s="32">
        <v>-1.542905883948659E-2</v>
      </c>
      <c r="U413" s="32">
        <v>-1.270505110590589E-2</v>
      </c>
      <c r="V413" s="32">
        <v>1.9445114063671446E-2</v>
      </c>
      <c r="W413" s="32">
        <v>5.1361708466248671E-2</v>
      </c>
      <c r="X413" s="33">
        <v>7.0160752415659999E-2</v>
      </c>
      <c r="Y413" s="32">
        <v>9.9529896229467694E-3</v>
      </c>
      <c r="Z413" s="33">
        <v>-4.4996281862552667E-4</v>
      </c>
    </row>
    <row r="414" spans="2:26" x14ac:dyDescent="0.25">
      <c r="B414" s="30">
        <v>411</v>
      </c>
      <c r="C414" s="32">
        <v>8.8642564244593332E-3</v>
      </c>
      <c r="D414" s="32">
        <v>8.3171888995372291E-3</v>
      </c>
      <c r="E414" s="32">
        <v>5.5073326197789558E-3</v>
      </c>
      <c r="F414" s="32">
        <v>2.6974763400206781E-3</v>
      </c>
      <c r="G414" s="32">
        <v>-1.1237993973749021E-4</v>
      </c>
      <c r="H414" s="32">
        <v>-2.9222362194958711E-3</v>
      </c>
      <c r="I414" s="32">
        <v>-5.7320924992541461E-3</v>
      </c>
      <c r="J414" s="32">
        <v>-8.5419487790124246E-3</v>
      </c>
      <c r="K414" s="32">
        <v>-1.1351805058770703E-2</v>
      </c>
      <c r="L414" s="32">
        <v>-1.4161661338528971E-2</v>
      </c>
      <c r="M414" s="32">
        <v>-1.6971517618287253E-2</v>
      </c>
      <c r="N414" s="32">
        <v>-1.9781373898045542E-2</v>
      </c>
      <c r="O414" s="32">
        <v>-2.2591230177803779E-2</v>
      </c>
      <c r="P414" s="32">
        <v>-2.5401086457562099E-2</v>
      </c>
      <c r="Q414" s="32">
        <v>-2.8210942737320419E-2</v>
      </c>
      <c r="R414" s="32">
        <v>-3.1020799017078715E-2</v>
      </c>
      <c r="S414" s="32">
        <v>-3.7494801962325422E-2</v>
      </c>
      <c r="T414" s="32">
        <v>-5.0801718451924757E-2</v>
      </c>
      <c r="U414" s="32">
        <v>-6.4108634941523898E-2</v>
      </c>
      <c r="V414" s="32">
        <v>-0.11138176719583591</v>
      </c>
      <c r="W414" s="32">
        <v>-0.14503494620088012</v>
      </c>
      <c r="X414" s="33">
        <v>-0.16639601600170095</v>
      </c>
      <c r="Y414" s="32">
        <v>-5.7320924992541461E-3</v>
      </c>
      <c r="Z414" s="33">
        <v>-2.5932772362231255E-2</v>
      </c>
    </row>
    <row r="415" spans="2:26" x14ac:dyDescent="0.25">
      <c r="B415" s="30">
        <v>412</v>
      </c>
      <c r="C415" s="32">
        <v>1.7653444241066633E-2</v>
      </c>
      <c r="D415" s="32">
        <v>2.1059803159430568E-2</v>
      </c>
      <c r="E415" s="32">
        <v>3.8493427127684221E-2</v>
      </c>
      <c r="F415" s="32">
        <v>5.592705109593786E-2</v>
      </c>
      <c r="G415" s="32">
        <v>7.3360675064191264E-2</v>
      </c>
      <c r="H415" s="32">
        <v>9.0794299032445125E-2</v>
      </c>
      <c r="I415" s="32">
        <v>0.10822792300069881</v>
      </c>
      <c r="J415" s="32">
        <v>0.12566154696895238</v>
      </c>
      <c r="K415" s="32">
        <v>0.14309517093720608</v>
      </c>
      <c r="L415" s="32">
        <v>0.16052879490545971</v>
      </c>
      <c r="M415" s="32">
        <v>0.17796241887371339</v>
      </c>
      <c r="N415" s="32">
        <v>0.19539604284196704</v>
      </c>
      <c r="O415" s="32">
        <v>0.21282966681022064</v>
      </c>
      <c r="P415" s="32">
        <v>0.23026329077847429</v>
      </c>
      <c r="Q415" s="32">
        <v>0.24769691474672803</v>
      </c>
      <c r="R415" s="32">
        <v>0.26513053871498171</v>
      </c>
      <c r="S415" s="32">
        <v>0.28758010869312045</v>
      </c>
      <c r="T415" s="32">
        <v>0.31938343237099476</v>
      </c>
      <c r="U415" s="32">
        <v>0.35118675604886884</v>
      </c>
      <c r="V415" s="32">
        <v>0.38031837884174524</v>
      </c>
      <c r="W415" s="32">
        <v>0.3673672305214174</v>
      </c>
      <c r="X415" s="33">
        <v>0.35112906086444995</v>
      </c>
      <c r="Y415" s="32">
        <v>0.10822792300069881</v>
      </c>
      <c r="Z415" s="33">
        <v>0.3853706345915815</v>
      </c>
    </row>
    <row r="416" spans="2:26" x14ac:dyDescent="0.25">
      <c r="B416" s="30">
        <v>413</v>
      </c>
      <c r="C416" s="32">
        <v>1.4713001672307545E-2</v>
      </c>
      <c r="D416" s="32">
        <v>1.4908680543430565E-2</v>
      </c>
      <c r="E416" s="32">
        <v>1.6506178381866375E-2</v>
      </c>
      <c r="F416" s="32">
        <v>1.8103676220302175E-2</v>
      </c>
      <c r="G416" s="32">
        <v>1.9701174058737864E-2</v>
      </c>
      <c r="H416" s="32">
        <v>2.1298671897173802E-2</v>
      </c>
      <c r="I416" s="32">
        <v>2.2896169735609616E-2</v>
      </c>
      <c r="J416" s="32">
        <v>2.4493667574045416E-2</v>
      </c>
      <c r="K416" s="32">
        <v>2.609116541248124E-2</v>
      </c>
      <c r="L416" s="32">
        <v>2.768866325091705E-2</v>
      </c>
      <c r="M416" s="32">
        <v>2.9286161089352867E-2</v>
      </c>
      <c r="N416" s="32">
        <v>3.0883658927788674E-2</v>
      </c>
      <c r="O416" s="32">
        <v>3.2481156766224477E-2</v>
      </c>
      <c r="P416" s="32">
        <v>3.4078654604660322E-2</v>
      </c>
      <c r="Q416" s="32">
        <v>3.567615244309616E-2</v>
      </c>
      <c r="R416" s="32">
        <v>3.7273650281531935E-2</v>
      </c>
      <c r="S416" s="32">
        <v>4.175735776178268E-2</v>
      </c>
      <c r="T416" s="32">
        <v>5.1623279098030675E-2</v>
      </c>
      <c r="U416" s="32">
        <v>6.1489200434278642E-2</v>
      </c>
      <c r="V416" s="32">
        <v>1.6352678433760738E-2</v>
      </c>
      <c r="W416" s="32">
        <v>-4.7996548709782247E-2</v>
      </c>
      <c r="X416" s="33">
        <v>-0.10347586286068</v>
      </c>
      <c r="Y416" s="32">
        <v>2.2896169735609616E-2</v>
      </c>
      <c r="Z416" s="33">
        <v>6.4714507853983042E-2</v>
      </c>
    </row>
    <row r="417" spans="2:26" x14ac:dyDescent="0.25">
      <c r="B417" s="30">
        <v>414</v>
      </c>
      <c r="C417" s="32">
        <v>1.8589872753972423E-2</v>
      </c>
      <c r="D417" s="32">
        <v>2.1524816795314934E-2</v>
      </c>
      <c r="E417" s="32">
        <v>3.6018499589247917E-2</v>
      </c>
      <c r="F417" s="32">
        <v>5.0512182383180899E-2</v>
      </c>
      <c r="G417" s="32">
        <v>6.5005865177113722E-2</v>
      </c>
      <c r="H417" s="32">
        <v>7.949954797104683E-2</v>
      </c>
      <c r="I417" s="32">
        <v>9.3993230764979827E-2</v>
      </c>
      <c r="J417" s="32">
        <v>0.10848691355891277</v>
      </c>
      <c r="K417" s="32">
        <v>0.12298059635284576</v>
      </c>
      <c r="L417" s="32">
        <v>0.13747427914677876</v>
      </c>
      <c r="M417" s="32">
        <v>0.15196796194071172</v>
      </c>
      <c r="N417" s="32">
        <v>0.1664616447346447</v>
      </c>
      <c r="O417" s="32">
        <v>0.1809553275285776</v>
      </c>
      <c r="P417" s="32">
        <v>0.19544901032251061</v>
      </c>
      <c r="Q417" s="32">
        <v>0.20994269311644365</v>
      </c>
      <c r="R417" s="32">
        <v>0.22443637591037674</v>
      </c>
      <c r="S417" s="32">
        <v>0.24221771258086483</v>
      </c>
      <c r="T417" s="32">
        <v>0.26612987772332514</v>
      </c>
      <c r="U417" s="32">
        <v>0.29004204286578528</v>
      </c>
      <c r="V417" s="32">
        <v>0.37642908558554444</v>
      </c>
      <c r="W417" s="32">
        <v>0.43850496110391179</v>
      </c>
      <c r="X417" s="33">
        <v>0.48425257790088994</v>
      </c>
      <c r="Y417" s="32">
        <v>9.3993230764979827E-2</v>
      </c>
      <c r="Z417" s="33">
        <v>0.33843603590727106</v>
      </c>
    </row>
    <row r="418" spans="2:26" x14ac:dyDescent="0.25">
      <c r="B418" s="30">
        <v>415</v>
      </c>
      <c r="C418" s="32">
        <v>1.0379950286439746E-2</v>
      </c>
      <c r="D418" s="32">
        <v>1.1772217876585665E-2</v>
      </c>
      <c r="E418" s="32">
        <v>1.8898980484462761E-2</v>
      </c>
      <c r="F418" s="32">
        <v>2.6025743092339858E-2</v>
      </c>
      <c r="G418" s="32">
        <v>3.31525057002168E-2</v>
      </c>
      <c r="H418" s="32">
        <v>4.0279268308094029E-2</v>
      </c>
      <c r="I418" s="32">
        <v>4.7406030915971148E-2</v>
      </c>
      <c r="J418" s="32">
        <v>5.4532793523848197E-2</v>
      </c>
      <c r="K418" s="32">
        <v>6.1659556131725309E-2</v>
      </c>
      <c r="L418" s="32">
        <v>6.8786318739602448E-2</v>
      </c>
      <c r="M418" s="32">
        <v>7.5913081347479511E-2</v>
      </c>
      <c r="N418" s="32">
        <v>8.3039843955356588E-2</v>
      </c>
      <c r="O418" s="32">
        <v>9.0166606563233651E-2</v>
      </c>
      <c r="P418" s="32">
        <v>9.7293369171110755E-2</v>
      </c>
      <c r="Q418" s="32">
        <v>0.10442013177898796</v>
      </c>
      <c r="R418" s="32">
        <v>0.11154689438686508</v>
      </c>
      <c r="S418" s="32">
        <v>0.12122949527974591</v>
      </c>
      <c r="T418" s="32">
        <v>0.13567823236451673</v>
      </c>
      <c r="U418" s="32">
        <v>0.15012696944928738</v>
      </c>
      <c r="V418" s="32">
        <v>0.10536493553268136</v>
      </c>
      <c r="W418" s="32">
        <v>3.4891526605338036E-2</v>
      </c>
      <c r="X418" s="33">
        <v>-1.7764741301536047E-2</v>
      </c>
      <c r="Y418" s="32">
        <v>4.7406030915971148E-2</v>
      </c>
      <c r="Z418" s="33">
        <v>4.9114202058314446E-2</v>
      </c>
    </row>
    <row r="419" spans="2:26" x14ac:dyDescent="0.25">
      <c r="B419" s="30">
        <v>416</v>
      </c>
      <c r="C419" s="32">
        <v>1.7083950583891356E-2</v>
      </c>
      <c r="D419" s="32">
        <v>1.868105873347942E-2</v>
      </c>
      <c r="E419" s="32">
        <v>2.6811737037747356E-2</v>
      </c>
      <c r="F419" s="32">
        <v>3.4942415342015282E-2</v>
      </c>
      <c r="G419" s="32">
        <v>4.3073093646283277E-2</v>
      </c>
      <c r="H419" s="32">
        <v>5.1203771950551133E-2</v>
      </c>
      <c r="I419" s="32">
        <v>5.9334450254819052E-2</v>
      </c>
      <c r="J419" s="32">
        <v>6.7465128559086984E-2</v>
      </c>
      <c r="K419" s="32">
        <v>7.5595806863354931E-2</v>
      </c>
      <c r="L419" s="32">
        <v>8.3726485167622808E-2</v>
      </c>
      <c r="M419" s="32">
        <v>9.1857163471890768E-2</v>
      </c>
      <c r="N419" s="32">
        <v>9.9987841776158728E-2</v>
      </c>
      <c r="O419" s="32">
        <v>0.10811852008042667</v>
      </c>
      <c r="P419" s="32">
        <v>0.11624919838469461</v>
      </c>
      <c r="Q419" s="32">
        <v>0.12437987668896242</v>
      </c>
      <c r="R419" s="32">
        <v>0.13251055499323036</v>
      </c>
      <c r="S419" s="32">
        <v>0.13860383886086727</v>
      </c>
      <c r="T419" s="32">
        <v>0.14089778244216539</v>
      </c>
      <c r="U419" s="32">
        <v>0.14319172602346397</v>
      </c>
      <c r="V419" s="32">
        <v>0.20884855609349678</v>
      </c>
      <c r="W419" s="32">
        <v>0.27869437239967537</v>
      </c>
      <c r="X419" s="33">
        <v>0.32664239990710997</v>
      </c>
      <c r="Y419" s="32">
        <v>5.9334450254819052E-2</v>
      </c>
      <c r="Z419" s="33">
        <v>0.15408372143507298</v>
      </c>
    </row>
    <row r="420" spans="2:26" x14ac:dyDescent="0.25">
      <c r="B420" s="30">
        <v>417</v>
      </c>
      <c r="C420" s="32">
        <v>1.4287966745150739E-2</v>
      </c>
      <c r="D420" s="32">
        <v>1.653392257550243E-2</v>
      </c>
      <c r="E420" s="32">
        <v>2.7746956796192886E-2</v>
      </c>
      <c r="F420" s="32">
        <v>3.8959991016883341E-2</v>
      </c>
      <c r="G420" s="32">
        <v>5.0173025237573651E-2</v>
      </c>
      <c r="H420" s="32">
        <v>6.1386059458264232E-2</v>
      </c>
      <c r="I420" s="32">
        <v>7.2599093678954701E-2</v>
      </c>
      <c r="J420" s="32">
        <v>8.3812127899645122E-2</v>
      </c>
      <c r="K420" s="32">
        <v>9.5025162120335585E-2</v>
      </c>
      <c r="L420" s="32">
        <v>0.10623819634102608</v>
      </c>
      <c r="M420" s="32">
        <v>0.11745123056171651</v>
      </c>
      <c r="N420" s="32">
        <v>0.12866426478240697</v>
      </c>
      <c r="O420" s="32">
        <v>0.13987729900309737</v>
      </c>
      <c r="P420" s="32">
        <v>0.15109033322378784</v>
      </c>
      <c r="Q420" s="32">
        <v>0.16230336744447837</v>
      </c>
      <c r="R420" s="32">
        <v>0.17351640166516888</v>
      </c>
      <c r="S420" s="32">
        <v>0.18741574413064402</v>
      </c>
      <c r="T420" s="32">
        <v>0.20632452362629583</v>
      </c>
      <c r="U420" s="32">
        <v>0.22523330312194745</v>
      </c>
      <c r="V420" s="32">
        <v>0.23813961977021081</v>
      </c>
      <c r="W420" s="32">
        <v>0.2255237352957889</v>
      </c>
      <c r="X420" s="33">
        <v>0.21638370144367003</v>
      </c>
      <c r="Y420" s="32">
        <v>7.2599093678954701E-2</v>
      </c>
      <c r="Z420" s="33">
        <v>0.22396098235845555</v>
      </c>
    </row>
    <row r="421" spans="2:26" x14ac:dyDescent="0.25">
      <c r="B421" s="30">
        <v>418</v>
      </c>
      <c r="C421" s="32">
        <v>1.1872415349880497E-2</v>
      </c>
      <c r="D421" s="32">
        <v>1.2963349432007006E-2</v>
      </c>
      <c r="E421" s="32">
        <v>1.8303508606984799E-2</v>
      </c>
      <c r="F421" s="32">
        <v>2.3643667781962596E-2</v>
      </c>
      <c r="G421" s="32">
        <v>2.898382695694033E-2</v>
      </c>
      <c r="H421" s="32">
        <v>3.4323986131918172E-2</v>
      </c>
      <c r="I421" s="32">
        <v>3.9664145306895965E-2</v>
      </c>
      <c r="J421" s="32">
        <v>4.5004304481873765E-2</v>
      </c>
      <c r="K421" s="32">
        <v>5.0344463656851544E-2</v>
      </c>
      <c r="L421" s="32">
        <v>5.5684622831829345E-2</v>
      </c>
      <c r="M421" s="32">
        <v>6.1024782006807124E-2</v>
      </c>
      <c r="N421" s="32">
        <v>6.6364941181784931E-2</v>
      </c>
      <c r="O421" s="32">
        <v>7.1705100356762697E-2</v>
      </c>
      <c r="P421" s="32">
        <v>7.7045259531740518E-2</v>
      </c>
      <c r="Q421" s="32">
        <v>8.2385418706718325E-2</v>
      </c>
      <c r="R421" s="32">
        <v>8.772557788169616E-2</v>
      </c>
      <c r="S421" s="32">
        <v>9.5208131008895025E-2</v>
      </c>
      <c r="T421" s="32">
        <v>0.10668582788712047</v>
      </c>
      <c r="U421" s="32">
        <v>0.11816352476534588</v>
      </c>
      <c r="V421" s="32">
        <v>0.18846522491107587</v>
      </c>
      <c r="W421" s="32">
        <v>0.25037555259355321</v>
      </c>
      <c r="X421" s="33">
        <v>0.29506707775593011</v>
      </c>
      <c r="Y421" s="32">
        <v>3.9664145306895965E-2</v>
      </c>
      <c r="Z421" s="33">
        <v>0.17757726768255505</v>
      </c>
    </row>
    <row r="422" spans="2:26" x14ac:dyDescent="0.25">
      <c r="B422" s="30">
        <v>419</v>
      </c>
      <c r="C422" s="32">
        <v>1.5621448057190533E-2</v>
      </c>
      <c r="D422" s="32">
        <v>1.4938656838482799E-2</v>
      </c>
      <c r="E422" s="32">
        <v>1.1663859091022608E-2</v>
      </c>
      <c r="F422" s="32">
        <v>8.3890613435624144E-3</v>
      </c>
      <c r="G422" s="32">
        <v>5.1142635961023038E-3</v>
      </c>
      <c r="H422" s="32">
        <v>1.8394658486420407E-3</v>
      </c>
      <c r="I422" s="32">
        <v>-1.4353318988181551E-3</v>
      </c>
      <c r="J422" s="32">
        <v>-4.7101296462783316E-3</v>
      </c>
      <c r="K422" s="32">
        <v>-7.9849273937385203E-3</v>
      </c>
      <c r="L422" s="32">
        <v>-1.1259725141198742E-2</v>
      </c>
      <c r="M422" s="32">
        <v>-1.4534522888658908E-2</v>
      </c>
      <c r="N422" s="32">
        <v>-1.7809320636119091E-2</v>
      </c>
      <c r="O422" s="32">
        <v>-2.1084118383579254E-2</v>
      </c>
      <c r="P422" s="32">
        <v>-2.4358916131039431E-2</v>
      </c>
      <c r="Q422" s="32">
        <v>-2.7633713878499711E-2</v>
      </c>
      <c r="R422" s="32">
        <v>-3.0908511625959922E-2</v>
      </c>
      <c r="S422" s="32">
        <v>-3.587743395823996E-2</v>
      </c>
      <c r="T422" s="32">
        <v>-4.4005565754067333E-2</v>
      </c>
      <c r="U422" s="32">
        <v>-5.2133697549894449E-2</v>
      </c>
      <c r="V422" s="32">
        <v>-4.5922636461958891E-2</v>
      </c>
      <c r="W422" s="32">
        <v>-2.7403952083892263E-2</v>
      </c>
      <c r="X422" s="33">
        <v>-1.6000205397606049E-2</v>
      </c>
      <c r="Y422" s="32">
        <v>-1.4353318988181551E-3</v>
      </c>
      <c r="Z422" s="33">
        <v>-9.5676119530200235E-2</v>
      </c>
    </row>
    <row r="423" spans="2:26" x14ac:dyDescent="0.25">
      <c r="B423" s="30">
        <v>420</v>
      </c>
      <c r="C423" s="32">
        <v>9.6578742856235945E-3</v>
      </c>
      <c r="D423" s="32">
        <v>1.4487352380102698E-2</v>
      </c>
      <c r="E423" s="32">
        <v>3.7977617712471025E-2</v>
      </c>
      <c r="F423" s="32">
        <v>6.1467883044839355E-2</v>
      </c>
      <c r="G423" s="32">
        <v>8.4958148377207457E-2</v>
      </c>
      <c r="H423" s="32">
        <v>0.10844841370957596</v>
      </c>
      <c r="I423" s="32">
        <v>0.13193867904194428</v>
      </c>
      <c r="J423" s="32">
        <v>0.15542894437431257</v>
      </c>
      <c r="K423" s="32">
        <v>0.17891920970668088</v>
      </c>
      <c r="L423" s="32">
        <v>0.20240947503904927</v>
      </c>
      <c r="M423" s="32">
        <v>0.22589974037141752</v>
      </c>
      <c r="N423" s="32">
        <v>0.24939000570378589</v>
      </c>
      <c r="O423" s="32">
        <v>0.27288027103615409</v>
      </c>
      <c r="P423" s="32">
        <v>0.29637053636852245</v>
      </c>
      <c r="Q423" s="32">
        <v>0.31986080170089093</v>
      </c>
      <c r="R423" s="32">
        <v>0.34335106703325935</v>
      </c>
      <c r="S423" s="32">
        <v>0.37290656563314373</v>
      </c>
      <c r="T423" s="32">
        <v>0.41377253248846463</v>
      </c>
      <c r="U423" s="32">
        <v>0.45463849934378525</v>
      </c>
      <c r="V423" s="32">
        <v>0.64595106004882297</v>
      </c>
      <c r="W423" s="32">
        <v>0.80068051155974562</v>
      </c>
      <c r="X423" s="33">
        <v>0.91807115662098004</v>
      </c>
      <c r="Y423" s="32">
        <v>0.13193867904194428</v>
      </c>
      <c r="Z423" s="33">
        <v>0.40319594601393155</v>
      </c>
    </row>
    <row r="424" spans="2:26" x14ac:dyDescent="0.25">
      <c r="B424" s="30">
        <v>421</v>
      </c>
      <c r="C424" s="32">
        <v>1.4584251296311173E-2</v>
      </c>
      <c r="D424" s="32">
        <v>1.7072442622225646E-2</v>
      </c>
      <c r="E424" s="32">
        <v>3.009190414783209E-2</v>
      </c>
      <c r="F424" s="32">
        <v>4.3111365673438512E-2</v>
      </c>
      <c r="G424" s="32">
        <v>5.6130827199044817E-2</v>
      </c>
      <c r="H424" s="32">
        <v>6.9150288724651385E-2</v>
      </c>
      <c r="I424" s="32">
        <v>8.2169750250257814E-2</v>
      </c>
      <c r="J424" s="32">
        <v>9.518921177586423E-2</v>
      </c>
      <c r="K424" s="32">
        <v>0.10820867330147069</v>
      </c>
      <c r="L424" s="32">
        <v>0.1212281348270771</v>
      </c>
      <c r="M424" s="32">
        <v>0.13424759635268352</v>
      </c>
      <c r="N424" s="32">
        <v>0.14726705787828998</v>
      </c>
      <c r="O424" s="32">
        <v>0.16028651940389643</v>
      </c>
      <c r="P424" s="32">
        <v>0.17330598092950289</v>
      </c>
      <c r="Q424" s="32">
        <v>0.18632544245510929</v>
      </c>
      <c r="R424" s="32">
        <v>0.19934490398071578</v>
      </c>
      <c r="S424" s="32">
        <v>0.21424281092137584</v>
      </c>
      <c r="T424" s="32">
        <v>0.23264364945583371</v>
      </c>
      <c r="U424" s="32">
        <v>0.25104448799029172</v>
      </c>
      <c r="V424" s="32">
        <v>0.25162623958049207</v>
      </c>
      <c r="W424" s="32">
        <v>0.22600985900551537</v>
      </c>
      <c r="X424" s="33">
        <v>0.19915307152270989</v>
      </c>
      <c r="Y424" s="32">
        <v>8.2169750250257814E-2</v>
      </c>
      <c r="Z424" s="33">
        <v>0.3126381025671961</v>
      </c>
    </row>
    <row r="425" spans="2:26" x14ac:dyDescent="0.25">
      <c r="B425" s="30">
        <v>422</v>
      </c>
      <c r="C425" s="32">
        <v>1.5368808018859795E-2</v>
      </c>
      <c r="D425" s="32">
        <v>1.5632606459320467E-2</v>
      </c>
      <c r="E425" s="32">
        <v>1.6837177099946466E-2</v>
      </c>
      <c r="F425" s="32">
        <v>1.8041747740572461E-2</v>
      </c>
      <c r="G425" s="32">
        <v>1.9246318381198266E-2</v>
      </c>
      <c r="H425" s="32">
        <v>2.0450889021824438E-2</v>
      </c>
      <c r="I425" s="32">
        <v>2.1655459662450437E-2</v>
      </c>
      <c r="J425" s="32">
        <v>2.2860030303076422E-2</v>
      </c>
      <c r="K425" s="32">
        <v>2.4064600943702396E-2</v>
      </c>
      <c r="L425" s="32">
        <v>2.5269171584328433E-2</v>
      </c>
      <c r="M425" s="32">
        <v>2.6473742224954414E-2</v>
      </c>
      <c r="N425" s="32">
        <v>2.7678312865580392E-2</v>
      </c>
      <c r="O425" s="32">
        <v>2.8882883506206311E-2</v>
      </c>
      <c r="P425" s="32">
        <v>3.0087454146832344E-2</v>
      </c>
      <c r="Q425" s="32">
        <v>3.1292024787458482E-2</v>
      </c>
      <c r="R425" s="32">
        <v>3.2496595428084502E-2</v>
      </c>
      <c r="S425" s="32">
        <v>3.9577839672405579E-2</v>
      </c>
      <c r="T425" s="32">
        <v>5.7617925450182295E-2</v>
      </c>
      <c r="U425" s="32">
        <v>7.5658011227958552E-2</v>
      </c>
      <c r="V425" s="32">
        <v>0.11033948473953456</v>
      </c>
      <c r="W425" s="32">
        <v>0.12321386504100756</v>
      </c>
      <c r="X425" s="33">
        <v>0.13196361649035993</v>
      </c>
      <c r="Y425" s="32">
        <v>2.1655459662450437E-2</v>
      </c>
      <c r="Z425" s="33">
        <v>0.15257992008924609</v>
      </c>
    </row>
    <row r="426" spans="2:26" x14ac:dyDescent="0.25">
      <c r="B426" s="30">
        <v>423</v>
      </c>
      <c r="C426" s="32">
        <v>1.0952489387954813E-2</v>
      </c>
      <c r="D426" s="32">
        <v>1.3658496999595683E-2</v>
      </c>
      <c r="E426" s="32">
        <v>2.7356969207909119E-2</v>
      </c>
      <c r="F426" s="32">
        <v>4.1055441416222541E-2</v>
      </c>
      <c r="G426" s="32">
        <v>5.4753913624536049E-2</v>
      </c>
      <c r="H426" s="32">
        <v>6.8452385832849391E-2</v>
      </c>
      <c r="I426" s="32">
        <v>8.2150858041162816E-2</v>
      </c>
      <c r="J426" s="32">
        <v>9.5849330249476228E-2</v>
      </c>
      <c r="K426" s="32">
        <v>0.10954780245778969</v>
      </c>
      <c r="L426" s="32">
        <v>0.12324627466610309</v>
      </c>
      <c r="M426" s="32">
        <v>0.13694474687441652</v>
      </c>
      <c r="N426" s="32">
        <v>0.15064321908272998</v>
      </c>
      <c r="O426" s="32">
        <v>0.16434169129104342</v>
      </c>
      <c r="P426" s="32">
        <v>0.17804016349935686</v>
      </c>
      <c r="Q426" s="32">
        <v>0.19173863570767016</v>
      </c>
      <c r="R426" s="32">
        <v>0.20543710791598363</v>
      </c>
      <c r="S426" s="32">
        <v>0.21529458039640786</v>
      </c>
      <c r="T426" s="32">
        <v>0.21798934312185869</v>
      </c>
      <c r="U426" s="32">
        <v>0.22068410584731005</v>
      </c>
      <c r="V426" s="32">
        <v>0.24933579693072791</v>
      </c>
      <c r="W426" s="32">
        <v>0.27739798760335932</v>
      </c>
      <c r="X426" s="33">
        <v>0.29646337616443996</v>
      </c>
      <c r="Y426" s="32">
        <v>8.2150858041162816E-2</v>
      </c>
      <c r="Z426" s="33">
        <v>0.21020313957929904</v>
      </c>
    </row>
    <row r="427" spans="2:26" x14ac:dyDescent="0.25">
      <c r="B427" s="30">
        <v>424</v>
      </c>
      <c r="C427" s="32">
        <v>1.9009743395721299E-2</v>
      </c>
      <c r="D427" s="32">
        <v>2.0451418584112212E-2</v>
      </c>
      <c r="E427" s="32">
        <v>2.7756504080895288E-2</v>
      </c>
      <c r="F427" s="32">
        <v>3.5061589577678354E-2</v>
      </c>
      <c r="G427" s="32">
        <v>4.2366675074461457E-2</v>
      </c>
      <c r="H427" s="32">
        <v>4.9671760571244492E-2</v>
      </c>
      <c r="I427" s="32">
        <v>5.6976846068027567E-2</v>
      </c>
      <c r="J427" s="32">
        <v>6.4281931564810615E-2</v>
      </c>
      <c r="K427" s="32">
        <v>7.1587017061593705E-2</v>
      </c>
      <c r="L427" s="32">
        <v>7.8892102558376781E-2</v>
      </c>
      <c r="M427" s="32">
        <v>8.6197188055159829E-2</v>
      </c>
      <c r="N427" s="32">
        <v>9.3502273551942933E-2</v>
      </c>
      <c r="O427" s="32">
        <v>0.10080735904872599</v>
      </c>
      <c r="P427" s="32">
        <v>0.10811244454550906</v>
      </c>
      <c r="Q427" s="32">
        <v>0.1154175300422921</v>
      </c>
      <c r="R427" s="32">
        <v>0.12272261553907515</v>
      </c>
      <c r="S427" s="32">
        <v>0.12799240597363881</v>
      </c>
      <c r="T427" s="32">
        <v>0.12946677104262452</v>
      </c>
      <c r="U427" s="32">
        <v>0.13094113611161051</v>
      </c>
      <c r="V427" s="32">
        <v>0.11338904175576406</v>
      </c>
      <c r="W427" s="32">
        <v>9.1737376637877205E-2</v>
      </c>
      <c r="X427" s="33">
        <v>7.6053744435309989E-2</v>
      </c>
      <c r="Y427" s="32">
        <v>5.6976846068027567E-2</v>
      </c>
      <c r="Z427" s="33">
        <v>8.4639315402506507E-2</v>
      </c>
    </row>
    <row r="428" spans="2:26" x14ac:dyDescent="0.25">
      <c r="B428" s="30">
        <v>425</v>
      </c>
      <c r="C428" s="32">
        <v>1.2545084465326753E-2</v>
      </c>
      <c r="D428" s="32">
        <v>1.3277572211053466E-2</v>
      </c>
      <c r="E428" s="32">
        <v>1.6814908214857177E-2</v>
      </c>
      <c r="F428" s="32">
        <v>2.0352244218660883E-2</v>
      </c>
      <c r="G428" s="32">
        <v>2.3889580222464634E-2</v>
      </c>
      <c r="H428" s="32">
        <v>2.7426916226268295E-2</v>
      </c>
      <c r="I428" s="32">
        <v>3.0964252230071997E-2</v>
      </c>
      <c r="J428" s="32">
        <v>3.450158823387571E-2</v>
      </c>
      <c r="K428" s="32">
        <v>3.803892423767942E-2</v>
      </c>
      <c r="L428" s="32">
        <v>4.1576260241483108E-2</v>
      </c>
      <c r="M428" s="32">
        <v>4.5113596245286817E-2</v>
      </c>
      <c r="N428" s="32">
        <v>4.8650932249090548E-2</v>
      </c>
      <c r="O428" s="32">
        <v>5.218826825289425E-2</v>
      </c>
      <c r="P428" s="32">
        <v>5.5725604256697966E-2</v>
      </c>
      <c r="Q428" s="32">
        <v>5.926294026050162E-2</v>
      </c>
      <c r="R428" s="32">
        <v>6.2800276264305344E-2</v>
      </c>
      <c r="S428" s="32">
        <v>6.5492034541419941E-2</v>
      </c>
      <c r="T428" s="32">
        <v>6.6606956510120496E-2</v>
      </c>
      <c r="U428" s="32">
        <v>6.7721878478821232E-2</v>
      </c>
      <c r="V428" s="32">
        <v>0.12778551136690755</v>
      </c>
      <c r="W428" s="32">
        <v>0.19308521585123137</v>
      </c>
      <c r="X428" s="33">
        <v>0.24129963505267993</v>
      </c>
      <c r="Y428" s="32">
        <v>3.0964252230071997E-2</v>
      </c>
      <c r="Z428" s="33">
        <v>6.3238297498225488E-2</v>
      </c>
    </row>
    <row r="429" spans="2:26" x14ac:dyDescent="0.25">
      <c r="B429" s="30">
        <v>426</v>
      </c>
      <c r="C429" s="32">
        <v>1.5542048329693971E-2</v>
      </c>
      <c r="D429" s="32">
        <v>1.6907298198921332E-2</v>
      </c>
      <c r="E429" s="32">
        <v>2.3372607510202276E-2</v>
      </c>
      <c r="F429" s="32">
        <v>2.9837916821483217E-2</v>
      </c>
      <c r="G429" s="32">
        <v>3.6303226132764065E-2</v>
      </c>
      <c r="H429" s="32">
        <v>4.2768535444045068E-2</v>
      </c>
      <c r="I429" s="32">
        <v>4.9233844755326009E-2</v>
      </c>
      <c r="J429" s="32">
        <v>5.5699154066606908E-2</v>
      </c>
      <c r="K429" s="32">
        <v>6.2164463377887842E-2</v>
      </c>
      <c r="L429" s="32">
        <v>6.8629772689168839E-2</v>
      </c>
      <c r="M429" s="32">
        <v>7.5095082000449717E-2</v>
      </c>
      <c r="N429" s="32">
        <v>8.1560391311730665E-2</v>
      </c>
      <c r="O429" s="32">
        <v>8.802570062301153E-2</v>
      </c>
      <c r="P429" s="32">
        <v>9.449100993429245E-2</v>
      </c>
      <c r="Q429" s="32">
        <v>0.10095631924557352</v>
      </c>
      <c r="R429" s="32">
        <v>0.10742162855685448</v>
      </c>
      <c r="S429" s="32">
        <v>0.11523315360050809</v>
      </c>
      <c r="T429" s="32">
        <v>0.12555510646027213</v>
      </c>
      <c r="U429" s="32">
        <v>0.13587705932003594</v>
      </c>
      <c r="V429" s="32">
        <v>0.13351245098625561</v>
      </c>
      <c r="W429" s="32">
        <v>0.11614611698499733</v>
      </c>
      <c r="X429" s="33">
        <v>0.10912109005451009</v>
      </c>
      <c r="Y429" s="32">
        <v>4.9233844755326009E-2</v>
      </c>
      <c r="Z429" s="33">
        <v>0.15754320482015949</v>
      </c>
    </row>
    <row r="430" spans="2:26" x14ac:dyDescent="0.25">
      <c r="B430" s="30">
        <v>427</v>
      </c>
      <c r="C430" s="32">
        <v>1.8303701154369901E-2</v>
      </c>
      <c r="D430" s="32">
        <v>1.9835886522024945E-2</v>
      </c>
      <c r="E430" s="32">
        <v>2.800364961864087E-2</v>
      </c>
      <c r="F430" s="32">
        <v>3.6171412715256784E-2</v>
      </c>
      <c r="G430" s="32">
        <v>4.4339175811872585E-2</v>
      </c>
      <c r="H430" s="32">
        <v>5.2506938908488621E-2</v>
      </c>
      <c r="I430" s="32">
        <v>6.0674702005104546E-2</v>
      </c>
      <c r="J430" s="32">
        <v>6.8842465101720457E-2</v>
      </c>
      <c r="K430" s="32">
        <v>7.7010228198336417E-2</v>
      </c>
      <c r="L430" s="32">
        <v>8.5177991294952321E-2</v>
      </c>
      <c r="M430" s="32">
        <v>9.3345754391568225E-2</v>
      </c>
      <c r="N430" s="32">
        <v>0.10151351748818419</v>
      </c>
      <c r="O430" s="32">
        <v>0.10968128058480008</v>
      </c>
      <c r="P430" s="32">
        <v>0.11784904368141606</v>
      </c>
      <c r="Q430" s="32">
        <v>0.12601680677803198</v>
      </c>
      <c r="R430" s="32">
        <v>0.13418456987464789</v>
      </c>
      <c r="S430" s="32">
        <v>0.14526706378027437</v>
      </c>
      <c r="T430" s="32">
        <v>0.1617849579144493</v>
      </c>
      <c r="U430" s="32">
        <v>0.17830285204862426</v>
      </c>
      <c r="V430" s="32">
        <v>0.19604311992745682</v>
      </c>
      <c r="W430" s="32">
        <v>0.19222327008878681</v>
      </c>
      <c r="X430" s="33">
        <v>0.18121922600268991</v>
      </c>
      <c r="Y430" s="32">
        <v>6.0674702005104546E-2</v>
      </c>
      <c r="Z430" s="33">
        <v>0.28686486343145495</v>
      </c>
    </row>
    <row r="431" spans="2:26" x14ac:dyDescent="0.25">
      <c r="B431" s="30">
        <v>428</v>
      </c>
      <c r="C431" s="32">
        <v>1.2063546023510003E-2</v>
      </c>
      <c r="D431" s="32">
        <v>1.2805829193939742E-2</v>
      </c>
      <c r="E431" s="32">
        <v>1.630847574398353E-2</v>
      </c>
      <c r="F431" s="32">
        <v>1.9811122294027317E-2</v>
      </c>
      <c r="G431" s="32">
        <v>2.3313768844070965E-2</v>
      </c>
      <c r="H431" s="32">
        <v>2.6816415394114879E-2</v>
      </c>
      <c r="I431" s="32">
        <v>3.0319061944158676E-2</v>
      </c>
      <c r="J431" s="32">
        <v>3.3821708494202449E-2</v>
      </c>
      <c r="K431" s="32">
        <v>3.7324355044246228E-2</v>
      </c>
      <c r="L431" s="32">
        <v>4.0827001594290049E-2</v>
      </c>
      <c r="M431" s="32">
        <v>4.4329648144333822E-2</v>
      </c>
      <c r="N431" s="32">
        <v>4.7832294694377595E-2</v>
      </c>
      <c r="O431" s="32">
        <v>5.1334941244421325E-2</v>
      </c>
      <c r="P431" s="32">
        <v>5.4837587794465126E-2</v>
      </c>
      <c r="Q431" s="32">
        <v>5.8340234344509044E-2</v>
      </c>
      <c r="R431" s="32">
        <v>6.1842880894552879E-2</v>
      </c>
      <c r="S431" s="32">
        <v>6.9648425660414529E-2</v>
      </c>
      <c r="T431" s="32">
        <v>8.5478030100457916E-2</v>
      </c>
      <c r="U431" s="32">
        <v>0.10130763454050093</v>
      </c>
      <c r="V431" s="32">
        <v>0.14155733397603482</v>
      </c>
      <c r="W431" s="32">
        <v>0.16378799080391873</v>
      </c>
      <c r="X431" s="33">
        <v>0.1811695157289499</v>
      </c>
      <c r="Y431" s="32">
        <v>3.0319061944158676E-2</v>
      </c>
      <c r="Z431" s="33">
        <v>3.0760727918145582E-2</v>
      </c>
    </row>
    <row r="432" spans="2:26" x14ac:dyDescent="0.25">
      <c r="B432" s="30">
        <v>429</v>
      </c>
      <c r="C432" s="32">
        <v>1.9896941724365409E-2</v>
      </c>
      <c r="D432" s="32">
        <v>2.4245927492709783E-2</v>
      </c>
      <c r="E432" s="32">
        <v>4.5285838524181256E-2</v>
      </c>
      <c r="F432" s="32">
        <v>6.6325749555652722E-2</v>
      </c>
      <c r="G432" s="32">
        <v>8.7365660587123986E-2</v>
      </c>
      <c r="H432" s="32">
        <v>0.10840557161859563</v>
      </c>
      <c r="I432" s="32">
        <v>0.12944548265006711</v>
      </c>
      <c r="J432" s="32">
        <v>0.15048539368153852</v>
      </c>
      <c r="K432" s="32">
        <v>0.17152530471300997</v>
      </c>
      <c r="L432" s="32">
        <v>0.19256521574448152</v>
      </c>
      <c r="M432" s="32">
        <v>0.21360512677595289</v>
      </c>
      <c r="N432" s="32">
        <v>0.23464503780742435</v>
      </c>
      <c r="O432" s="32">
        <v>0.25568494883889575</v>
      </c>
      <c r="P432" s="32">
        <v>0.27672485987036716</v>
      </c>
      <c r="Q432" s="32">
        <v>0.29776477090183878</v>
      </c>
      <c r="R432" s="32">
        <v>0.31880468193331041</v>
      </c>
      <c r="S432" s="32">
        <v>0.34309681799690683</v>
      </c>
      <c r="T432" s="32">
        <v>0.37345371469920685</v>
      </c>
      <c r="U432" s="32">
        <v>0.40381061140150654</v>
      </c>
      <c r="V432" s="32">
        <v>0.4654259885340864</v>
      </c>
      <c r="W432" s="32">
        <v>0.49071557282037642</v>
      </c>
      <c r="X432" s="33">
        <v>0.51871872532368002</v>
      </c>
      <c r="Y432" s="32">
        <v>0.12944548265006711</v>
      </c>
      <c r="Z432" s="33">
        <v>0.45990033010244602</v>
      </c>
    </row>
    <row r="433" spans="2:26" x14ac:dyDescent="0.25">
      <c r="B433" s="30">
        <v>430</v>
      </c>
      <c r="C433" s="32">
        <v>2.3143475339788472E-2</v>
      </c>
      <c r="D433" s="32">
        <v>2.6304005233980039E-2</v>
      </c>
      <c r="E433" s="32">
        <v>4.2294776678895571E-2</v>
      </c>
      <c r="F433" s="32">
        <v>5.8285548123811086E-2</v>
      </c>
      <c r="G433" s="32">
        <v>7.4276319568726504E-2</v>
      </c>
      <c r="H433" s="32">
        <v>9.0267091013642137E-2</v>
      </c>
      <c r="I433" s="32">
        <v>0.10625786245855766</v>
      </c>
      <c r="J433" s="32">
        <v>0.12224863390347317</v>
      </c>
      <c r="K433" s="32">
        <v>0.13823940534838872</v>
      </c>
      <c r="L433" s="32">
        <v>0.15423017679330428</v>
      </c>
      <c r="M433" s="32">
        <v>0.17022094823821976</v>
      </c>
      <c r="N433" s="32">
        <v>0.18621171968313532</v>
      </c>
      <c r="O433" s="32">
        <v>0.2022024911280508</v>
      </c>
      <c r="P433" s="32">
        <v>0.21819326257296637</v>
      </c>
      <c r="Q433" s="32">
        <v>0.2341840340178819</v>
      </c>
      <c r="R433" s="32">
        <v>0.25017480546279747</v>
      </c>
      <c r="S433" s="32">
        <v>0.26766003483090206</v>
      </c>
      <c r="T433" s="32">
        <v>0.28793213457212885</v>
      </c>
      <c r="U433" s="32">
        <v>0.30820423431335575</v>
      </c>
      <c r="V433" s="32">
        <v>0.32530987140260648</v>
      </c>
      <c r="W433" s="32">
        <v>0.31542472288877865</v>
      </c>
      <c r="X433" s="33">
        <v>0.30572951424121997</v>
      </c>
      <c r="Y433" s="32">
        <v>0.10625786245855766</v>
      </c>
      <c r="Z433" s="33">
        <v>0.32002149680852904</v>
      </c>
    </row>
    <row r="434" spans="2:26" x14ac:dyDescent="0.25">
      <c r="B434" s="30">
        <v>431</v>
      </c>
      <c r="C434" s="32">
        <v>1.1429386321981974E-2</v>
      </c>
      <c r="D434" s="32">
        <v>1.2177909990302001E-2</v>
      </c>
      <c r="E434" s="32">
        <v>1.5998742944733343E-2</v>
      </c>
      <c r="F434" s="32">
        <v>1.9819575899164683E-2</v>
      </c>
      <c r="G434" s="32">
        <v>2.3640408853596168E-2</v>
      </c>
      <c r="H434" s="32">
        <v>2.7461241808027372E-2</v>
      </c>
      <c r="I434" s="32">
        <v>3.1282074762458707E-2</v>
      </c>
      <c r="J434" s="32">
        <v>3.5102907716890064E-2</v>
      </c>
      <c r="K434" s="32">
        <v>3.892374067132142E-2</v>
      </c>
      <c r="L434" s="32">
        <v>4.2744573625752708E-2</v>
      </c>
      <c r="M434" s="32">
        <v>4.6565406580184071E-2</v>
      </c>
      <c r="N434" s="32">
        <v>5.0386239534615448E-2</v>
      </c>
      <c r="O434" s="32">
        <v>5.420707248904684E-2</v>
      </c>
      <c r="P434" s="32">
        <v>5.8027905443478169E-2</v>
      </c>
      <c r="Q434" s="32">
        <v>6.1848738397909359E-2</v>
      </c>
      <c r="R434" s="32">
        <v>6.5669571352340694E-2</v>
      </c>
      <c r="S434" s="32">
        <v>6.5449543317142339E-2</v>
      </c>
      <c r="T434" s="32">
        <v>5.7694103545578405E-2</v>
      </c>
      <c r="U434" s="32">
        <v>4.9938663774014985E-2</v>
      </c>
      <c r="V434" s="32">
        <v>9.1059382858054011E-2</v>
      </c>
      <c r="W434" s="32">
        <v>0.14792395442041123</v>
      </c>
      <c r="X434" s="33">
        <v>0.18829084026814003</v>
      </c>
      <c r="Y434" s="32">
        <v>3.1282074762458707E-2</v>
      </c>
      <c r="Z434" s="33">
        <v>5.2158068215844844E-2</v>
      </c>
    </row>
    <row r="435" spans="2:26" x14ac:dyDescent="0.25">
      <c r="B435" s="30">
        <v>432</v>
      </c>
      <c r="C435" s="32">
        <v>1.4272226577691781E-2</v>
      </c>
      <c r="D435" s="32">
        <v>1.6280647204801039E-2</v>
      </c>
      <c r="E435" s="32">
        <v>2.6007713715113966E-2</v>
      </c>
      <c r="F435" s="32">
        <v>3.5734780225426886E-2</v>
      </c>
      <c r="G435" s="32">
        <v>4.546184673573965E-2</v>
      </c>
      <c r="H435" s="32">
        <v>5.5188913246052691E-2</v>
      </c>
      <c r="I435" s="32">
        <v>6.4915979756365622E-2</v>
      </c>
      <c r="J435" s="32">
        <v>7.4643046266678489E-2</v>
      </c>
      <c r="K435" s="32">
        <v>8.4370112776991399E-2</v>
      </c>
      <c r="L435" s="32">
        <v>9.4097179287304406E-2</v>
      </c>
      <c r="M435" s="32">
        <v>0.10382424579761725</v>
      </c>
      <c r="N435" s="32">
        <v>0.11355131230793014</v>
      </c>
      <c r="O435" s="32">
        <v>0.123278378818243</v>
      </c>
      <c r="P435" s="32">
        <v>0.13300544532855588</v>
      </c>
      <c r="Q435" s="32">
        <v>0.14273251183886901</v>
      </c>
      <c r="R435" s="32">
        <v>0.15245957834918192</v>
      </c>
      <c r="S435" s="32">
        <v>0.16370106687883235</v>
      </c>
      <c r="T435" s="32">
        <v>0.17776665489807522</v>
      </c>
      <c r="U435" s="32">
        <v>0.19183224291731774</v>
      </c>
      <c r="V435" s="32">
        <v>0.12742764604057838</v>
      </c>
      <c r="W435" s="32">
        <v>3.5625784363297872E-2</v>
      </c>
      <c r="X435" s="33">
        <v>-2.4355346083640983E-2</v>
      </c>
      <c r="Y435" s="32">
        <v>6.4915979756365622E-2</v>
      </c>
      <c r="Z435" s="33">
        <v>7.598204473256949E-2</v>
      </c>
    </row>
    <row r="436" spans="2:26" x14ac:dyDescent="0.25">
      <c r="B436" s="30">
        <v>433</v>
      </c>
      <c r="C436" s="32">
        <v>2.0278820407861244E-2</v>
      </c>
      <c r="D436" s="32">
        <v>1.9825829605962575E-2</v>
      </c>
      <c r="E436" s="32">
        <v>1.7406804942755708E-2</v>
      </c>
      <c r="F436" s="32">
        <v>1.4987780279548847E-2</v>
      </c>
      <c r="G436" s="32">
        <v>1.2568755616342043E-2</v>
      </c>
      <c r="H436" s="32">
        <v>1.0149730953135119E-2</v>
      </c>
      <c r="I436" s="32">
        <v>7.7307062899282493E-3</v>
      </c>
      <c r="J436" s="32">
        <v>5.3116816267213965E-3</v>
      </c>
      <c r="K436" s="32">
        <v>2.8926569635145246E-3</v>
      </c>
      <c r="L436" s="32">
        <v>4.7363230030764668E-4</v>
      </c>
      <c r="M436" s="32">
        <v>-1.9453923628992027E-3</v>
      </c>
      <c r="N436" s="32">
        <v>-4.3644170261060659E-3</v>
      </c>
      <c r="O436" s="32">
        <v>-6.7834416893129239E-3</v>
      </c>
      <c r="P436" s="32">
        <v>-9.2024663525197888E-3</v>
      </c>
      <c r="Q436" s="32">
        <v>-1.1621491015726695E-2</v>
      </c>
      <c r="R436" s="32">
        <v>-1.4040515678933555E-2</v>
      </c>
      <c r="S436" s="32">
        <v>-1.7458156911046928E-2</v>
      </c>
      <c r="T436" s="32">
        <v>-2.2738021820930758E-2</v>
      </c>
      <c r="U436" s="32">
        <v>-2.8017886730814449E-2</v>
      </c>
      <c r="V436" s="32">
        <v>1.5940779845325867E-3</v>
      </c>
      <c r="W436" s="32">
        <v>4.2108204867360249E-2</v>
      </c>
      <c r="X436" s="33">
        <v>7.3161846280100029E-2</v>
      </c>
      <c r="Y436" s="32">
        <v>7.7307062899282493E-3</v>
      </c>
      <c r="Z436" s="33">
        <v>-6.5531508529185573E-2</v>
      </c>
    </row>
    <row r="437" spans="2:26" x14ac:dyDescent="0.25">
      <c r="B437" s="30">
        <v>434</v>
      </c>
      <c r="C437" s="32">
        <v>2.1853893299773171E-2</v>
      </c>
      <c r="D437" s="32">
        <v>2.528960794485801E-2</v>
      </c>
      <c r="E437" s="32">
        <v>4.2681716647619605E-2</v>
      </c>
      <c r="F437" s="32">
        <v>6.007382535038118E-2</v>
      </c>
      <c r="G437" s="32">
        <v>7.7465934053142782E-2</v>
      </c>
      <c r="H437" s="32">
        <v>9.4858042755904357E-2</v>
      </c>
      <c r="I437" s="32">
        <v>0.11225015145866594</v>
      </c>
      <c r="J437" s="32">
        <v>0.12964226016142749</v>
      </c>
      <c r="K437" s="32">
        <v>0.14703436886418914</v>
      </c>
      <c r="L437" s="32">
        <v>0.1644264775669507</v>
      </c>
      <c r="M437" s="32">
        <v>0.18181858626971228</v>
      </c>
      <c r="N437" s="32">
        <v>0.19921069497247393</v>
      </c>
      <c r="O437" s="32">
        <v>0.21660280367523552</v>
      </c>
      <c r="P437" s="32">
        <v>0.23399491237799708</v>
      </c>
      <c r="Q437" s="32">
        <v>0.25138702108075861</v>
      </c>
      <c r="R437" s="32">
        <v>0.26877912978352025</v>
      </c>
      <c r="S437" s="32">
        <v>0.28365965566576329</v>
      </c>
      <c r="T437" s="32">
        <v>0.29385657310140101</v>
      </c>
      <c r="U437" s="32">
        <v>0.30405349053703917</v>
      </c>
      <c r="V437" s="32">
        <v>0.3408707461099742</v>
      </c>
      <c r="W437" s="32">
        <v>0.36731855416293419</v>
      </c>
      <c r="X437" s="33">
        <v>0.3842445670366299</v>
      </c>
      <c r="Y437" s="32">
        <v>0.11225015145866594</v>
      </c>
      <c r="Z437" s="33">
        <v>0.29813380697965641</v>
      </c>
    </row>
    <row r="438" spans="2:26" x14ac:dyDescent="0.25">
      <c r="B438" s="30">
        <v>435</v>
      </c>
      <c r="C438" s="32">
        <v>5.6374126286157862E-4</v>
      </c>
      <c r="D438" s="32">
        <v>-1.1541575098528516E-3</v>
      </c>
      <c r="E438" s="32">
        <v>-1.0035886674481062E-2</v>
      </c>
      <c r="F438" s="32">
        <v>-1.8917615839109267E-2</v>
      </c>
      <c r="G438" s="32">
        <v>-2.7799345003737562E-2</v>
      </c>
      <c r="H438" s="32">
        <v>-3.668107416836569E-2</v>
      </c>
      <c r="I438" s="32">
        <v>-4.5562803332993895E-2</v>
      </c>
      <c r="J438" s="32">
        <v>-5.44445324976221E-2</v>
      </c>
      <c r="K438" s="32">
        <v>-6.3326261662250333E-2</v>
      </c>
      <c r="L438" s="32">
        <v>-7.2207990826878496E-2</v>
      </c>
      <c r="M438" s="32">
        <v>-8.1089719991506715E-2</v>
      </c>
      <c r="N438" s="32">
        <v>-8.9971449156134975E-2</v>
      </c>
      <c r="O438" s="32">
        <v>-9.8853178320763221E-2</v>
      </c>
      <c r="P438" s="32">
        <v>-0.10773490748539143</v>
      </c>
      <c r="Q438" s="32">
        <v>-0.11661663665001949</v>
      </c>
      <c r="R438" s="32">
        <v>-0.12549836581464768</v>
      </c>
      <c r="S438" s="32">
        <v>-0.13092299062434531</v>
      </c>
      <c r="T438" s="32">
        <v>-0.1299007951160859</v>
      </c>
      <c r="U438" s="32">
        <v>-0.12887859960782699</v>
      </c>
      <c r="V438" s="32">
        <v>-0.14379702339048667</v>
      </c>
      <c r="W438" s="32">
        <v>-0.16187024821707846</v>
      </c>
      <c r="X438" s="33">
        <v>-0.17174034726619702</v>
      </c>
      <c r="Y438" s="32">
        <v>-4.5562803332993895E-2</v>
      </c>
      <c r="Z438" s="33">
        <v>-0.19284345349073312</v>
      </c>
    </row>
    <row r="439" spans="2:26" x14ac:dyDescent="0.25">
      <c r="B439" s="30">
        <v>436</v>
      </c>
      <c r="C439" s="32">
        <v>2.4521847341789162E-2</v>
      </c>
      <c r="D439" s="32">
        <v>2.804685952471539E-2</v>
      </c>
      <c r="E439" s="32">
        <v>4.5929655686088741E-2</v>
      </c>
      <c r="F439" s="32">
        <v>6.3812451847462065E-2</v>
      </c>
      <c r="G439" s="32">
        <v>8.1695248008835444E-2</v>
      </c>
      <c r="H439" s="32">
        <v>9.9578044170208727E-2</v>
      </c>
      <c r="I439" s="32">
        <v>0.11746084033158208</v>
      </c>
      <c r="J439" s="32">
        <v>0.13534363649295536</v>
      </c>
      <c r="K439" s="32">
        <v>0.15322643265432873</v>
      </c>
      <c r="L439" s="32">
        <v>0.17110922881570206</v>
      </c>
      <c r="M439" s="32">
        <v>0.18899202497707537</v>
      </c>
      <c r="N439" s="32">
        <v>0.20687482113844874</v>
      </c>
      <c r="O439" s="32">
        <v>0.22475761729982208</v>
      </c>
      <c r="P439" s="32">
        <v>0.24264041346119541</v>
      </c>
      <c r="Q439" s="32">
        <v>0.26052320962256864</v>
      </c>
      <c r="R439" s="32">
        <v>0.27840600578394198</v>
      </c>
      <c r="S439" s="32">
        <v>0.29168567881673263</v>
      </c>
      <c r="T439" s="32">
        <v>0.29638143170575304</v>
      </c>
      <c r="U439" s="32">
        <v>0.30107718459477417</v>
      </c>
      <c r="V439" s="32">
        <v>0.28052422030943808</v>
      </c>
      <c r="W439" s="32">
        <v>0.25093255886240556</v>
      </c>
      <c r="X439" s="33">
        <v>0.22855032074451009</v>
      </c>
      <c r="Y439" s="32">
        <v>0.11746084033158208</v>
      </c>
      <c r="Z439" s="33">
        <v>0.25881714085340751</v>
      </c>
    </row>
    <row r="440" spans="2:26" x14ac:dyDescent="0.25">
      <c r="B440" s="30">
        <v>437</v>
      </c>
      <c r="C440" s="32">
        <v>8.9235840106348906E-3</v>
      </c>
      <c r="D440" s="32">
        <v>8.1852246040656339E-3</v>
      </c>
      <c r="E440" s="32">
        <v>4.6810314357060012E-3</v>
      </c>
      <c r="F440" s="32">
        <v>1.1768382673463659E-3</v>
      </c>
      <c r="G440" s="32">
        <v>-2.3273549010133588E-3</v>
      </c>
      <c r="H440" s="32">
        <v>-5.8315480693729004E-3</v>
      </c>
      <c r="I440" s="32">
        <v>-9.3357412377325297E-3</v>
      </c>
      <c r="J440" s="32">
        <v>-1.2839934406092161E-2</v>
      </c>
      <c r="K440" s="32">
        <v>-1.6344127574451795E-2</v>
      </c>
      <c r="L440" s="32">
        <v>-1.984832074281143E-2</v>
      </c>
      <c r="M440" s="32">
        <v>-2.3352513911171047E-2</v>
      </c>
      <c r="N440" s="32">
        <v>-2.6856707079530692E-2</v>
      </c>
      <c r="O440" s="32">
        <v>-3.0360900247890343E-2</v>
      </c>
      <c r="P440" s="32">
        <v>-3.3865093416249936E-2</v>
      </c>
      <c r="Q440" s="32">
        <v>-3.7369286584609536E-2</v>
      </c>
      <c r="R440" s="32">
        <v>-4.0873479752969177E-2</v>
      </c>
      <c r="S440" s="32">
        <v>-4.0956377902959792E-2</v>
      </c>
      <c r="T440" s="32">
        <v>-3.4659233111322393E-2</v>
      </c>
      <c r="U440" s="32">
        <v>-2.8362088319685182E-2</v>
      </c>
      <c r="V440" s="32">
        <v>-2.2256325710587908E-2</v>
      </c>
      <c r="W440" s="32">
        <v>-2.4444688965651717E-2</v>
      </c>
      <c r="X440" s="33">
        <v>-3.0129784464836051E-2</v>
      </c>
      <c r="Y440" s="32">
        <v>-9.3357412377325297E-3</v>
      </c>
      <c r="Z440" s="33">
        <v>-5.8535207712649293E-2</v>
      </c>
    </row>
    <row r="441" spans="2:26" x14ac:dyDescent="0.25">
      <c r="B441" s="30">
        <v>438</v>
      </c>
      <c r="C441" s="32">
        <v>1.6013801834714049E-2</v>
      </c>
      <c r="D441" s="32">
        <v>1.8321081563374073E-2</v>
      </c>
      <c r="E441" s="32">
        <v>2.9633367289477863E-2</v>
      </c>
      <c r="F441" s="32">
        <v>4.0945653015581653E-2</v>
      </c>
      <c r="G441" s="32">
        <v>5.2257938741685286E-2</v>
      </c>
      <c r="H441" s="32">
        <v>6.3570224467789219E-2</v>
      </c>
      <c r="I441" s="32">
        <v>7.4882510193893012E-2</v>
      </c>
      <c r="J441" s="32">
        <v>8.6194795919996778E-2</v>
      </c>
      <c r="K441" s="32">
        <v>9.7507081646100557E-2</v>
      </c>
      <c r="L441" s="32">
        <v>0.10881936737220438</v>
      </c>
      <c r="M441" s="32">
        <v>0.12013165309830814</v>
      </c>
      <c r="N441" s="32">
        <v>0.13144393882441197</v>
      </c>
      <c r="O441" s="32">
        <v>0.14275622455051565</v>
      </c>
      <c r="P441" s="32">
        <v>0.15406851027661947</v>
      </c>
      <c r="Q441" s="32">
        <v>0.16538079600272337</v>
      </c>
      <c r="R441" s="32">
        <v>0.17669308172882725</v>
      </c>
      <c r="S441" s="32">
        <v>0.19218538048742409</v>
      </c>
      <c r="T441" s="32">
        <v>0.21547258219963572</v>
      </c>
      <c r="U441" s="32">
        <v>0.23875978391184707</v>
      </c>
      <c r="V441" s="32">
        <v>0.31405606209644876</v>
      </c>
      <c r="W441" s="32">
        <v>0.36467251927705113</v>
      </c>
      <c r="X441" s="33">
        <v>0.40257704842090991</v>
      </c>
      <c r="Y441" s="32">
        <v>7.4882510193893012E-2</v>
      </c>
      <c r="Z441" s="33">
        <v>0.28039442757368099</v>
      </c>
    </row>
    <row r="442" spans="2:26" x14ac:dyDescent="0.25">
      <c r="B442" s="30">
        <v>439</v>
      </c>
      <c r="C442" s="32">
        <v>1.098313766151693E-2</v>
      </c>
      <c r="D442" s="32">
        <v>1.1587718471431623E-2</v>
      </c>
      <c r="E442" s="32">
        <v>1.4946156963219045E-2</v>
      </c>
      <c r="F442" s="32">
        <v>1.8304595455006456E-2</v>
      </c>
      <c r="G442" s="32">
        <v>2.1663033946793711E-2</v>
      </c>
      <c r="H442" s="32">
        <v>2.5021472438581292E-2</v>
      </c>
      <c r="I442" s="32">
        <v>2.8379910930368714E-2</v>
      </c>
      <c r="J442" s="32">
        <v>3.1738349422156115E-2</v>
      </c>
      <c r="K442" s="32">
        <v>3.509678791394355E-2</v>
      </c>
      <c r="L442" s="32">
        <v>3.8455226405730979E-2</v>
      </c>
      <c r="M442" s="32">
        <v>4.18136648975184E-2</v>
      </c>
      <c r="N442" s="32">
        <v>4.5172103389305815E-2</v>
      </c>
      <c r="O442" s="32">
        <v>4.8530541881093202E-2</v>
      </c>
      <c r="P442" s="32">
        <v>5.1888980372880672E-2</v>
      </c>
      <c r="Q442" s="32">
        <v>5.5247418864668149E-2</v>
      </c>
      <c r="R442" s="32">
        <v>5.8605857356455592E-2</v>
      </c>
      <c r="S442" s="32">
        <v>6.6551479854153717E-2</v>
      </c>
      <c r="T442" s="32">
        <v>8.3051299163798165E-2</v>
      </c>
      <c r="U442" s="32">
        <v>9.9551118473442363E-2</v>
      </c>
      <c r="V442" s="32">
        <v>9.851953924864261E-2</v>
      </c>
      <c r="W442" s="32">
        <v>7.3819841747944898E-2</v>
      </c>
      <c r="X442" s="33">
        <v>4.9938088536259917E-2</v>
      </c>
      <c r="Y442" s="32">
        <v>2.8379910930368714E-2</v>
      </c>
      <c r="Z442" s="33">
        <v>0.14697922924756651</v>
      </c>
    </row>
    <row r="443" spans="2:26" x14ac:dyDescent="0.25">
      <c r="B443" s="30">
        <v>440</v>
      </c>
      <c r="C443" s="32">
        <v>1.5323363148399648E-2</v>
      </c>
      <c r="D443" s="32">
        <v>1.6358158611147901E-2</v>
      </c>
      <c r="E443" s="32">
        <v>2.1562071535152518E-2</v>
      </c>
      <c r="F443" s="32">
        <v>2.6765984459157129E-2</v>
      </c>
      <c r="G443" s="32">
        <v>3.1969897383161694E-2</v>
      </c>
      <c r="H443" s="32">
        <v>3.7173810307166343E-2</v>
      </c>
      <c r="I443" s="32">
        <v>4.2377723231170963E-2</v>
      </c>
      <c r="J443" s="32">
        <v>4.7581636155175557E-2</v>
      </c>
      <c r="K443" s="32">
        <v>5.2785549079180177E-2</v>
      </c>
      <c r="L443" s="32">
        <v>5.7989462003184812E-2</v>
      </c>
      <c r="M443" s="32">
        <v>6.3193374927189391E-2</v>
      </c>
      <c r="N443" s="32">
        <v>6.8397287851194005E-2</v>
      </c>
      <c r="O443" s="32">
        <v>7.3601200775198619E-2</v>
      </c>
      <c r="P443" s="32">
        <v>7.8805113699203205E-2</v>
      </c>
      <c r="Q443" s="32">
        <v>8.4009026623207875E-2</v>
      </c>
      <c r="R443" s="32">
        <v>8.9212939547212489E-2</v>
      </c>
      <c r="S443" s="32">
        <v>9.4542876012944935E-2</v>
      </c>
      <c r="T443" s="32">
        <v>0.1001078216209943</v>
      </c>
      <c r="U443" s="32">
        <v>0.10567276722904365</v>
      </c>
      <c r="V443" s="32">
        <v>7.5925755817490032E-2</v>
      </c>
      <c r="W443" s="32">
        <v>3.4854324260591409E-2</v>
      </c>
      <c r="X443" s="33">
        <v>5.6817589998199303E-3</v>
      </c>
      <c r="Y443" s="32">
        <v>4.2377723231170963E-2</v>
      </c>
      <c r="Z443" s="33">
        <v>0.14406422237157809</v>
      </c>
    </row>
    <row r="444" spans="2:26" x14ac:dyDescent="0.25">
      <c r="B444" s="30">
        <v>441</v>
      </c>
      <c r="C444" s="32">
        <v>1.7877347358976062E-2</v>
      </c>
      <c r="D444" s="32">
        <v>1.9351653142980846E-2</v>
      </c>
      <c r="E444" s="32">
        <v>2.6774884143969772E-2</v>
      </c>
      <c r="F444" s="32">
        <v>3.4198115144958706E-2</v>
      </c>
      <c r="G444" s="32">
        <v>4.1621346145947605E-2</v>
      </c>
      <c r="H444" s="32">
        <v>4.9044577146936559E-2</v>
      </c>
      <c r="I444" s="32">
        <v>5.6467808147925479E-2</v>
      </c>
      <c r="J444" s="32">
        <v>6.3891039148914405E-2</v>
      </c>
      <c r="K444" s="32">
        <v>7.1314270149903353E-2</v>
      </c>
      <c r="L444" s="32">
        <v>7.8737501150892245E-2</v>
      </c>
      <c r="M444" s="32">
        <v>8.6160732151881192E-2</v>
      </c>
      <c r="N444" s="32">
        <v>9.3583963152870153E-2</v>
      </c>
      <c r="O444" s="32">
        <v>0.10100719415385906</v>
      </c>
      <c r="P444" s="32">
        <v>0.10843042515484802</v>
      </c>
      <c r="Q444" s="32">
        <v>0.11585365615583691</v>
      </c>
      <c r="R444" s="32">
        <v>0.12327688715682586</v>
      </c>
      <c r="S444" s="32">
        <v>0.1315860994138871</v>
      </c>
      <c r="T444" s="32">
        <v>0.14154749262256769</v>
      </c>
      <c r="U444" s="32">
        <v>0.1515088858312485</v>
      </c>
      <c r="V444" s="32">
        <v>0.22071628281616651</v>
      </c>
      <c r="W444" s="32">
        <v>0.28357219915154896</v>
      </c>
      <c r="X444" s="33">
        <v>0.3269547282457399</v>
      </c>
      <c r="Y444" s="32">
        <v>5.6467808147925479E-2</v>
      </c>
      <c r="Z444" s="33">
        <v>0.18650814155340256</v>
      </c>
    </row>
    <row r="445" spans="2:26" x14ac:dyDescent="0.25">
      <c r="B445" s="30">
        <v>442</v>
      </c>
      <c r="C445" s="32">
        <v>4.1976562661964001E-3</v>
      </c>
      <c r="D445" s="32">
        <v>3.84659697110677E-3</v>
      </c>
      <c r="E445" s="32">
        <v>2.4386893015675031E-3</v>
      </c>
      <c r="F445" s="32">
        <v>1.0307816320282259E-3</v>
      </c>
      <c r="G445" s="32">
        <v>-3.7712603751105956E-4</v>
      </c>
      <c r="H445" s="32">
        <v>-1.7850337070503082E-3</v>
      </c>
      <c r="I445" s="32">
        <v>-3.1929413765895741E-3</v>
      </c>
      <c r="J445" s="32">
        <v>-4.6008490461288435E-3</v>
      </c>
      <c r="K445" s="32">
        <v>-6.0087567156680982E-3</v>
      </c>
      <c r="L445" s="32">
        <v>-7.4166643852073832E-3</v>
      </c>
      <c r="M445" s="32">
        <v>-8.8245720547466388E-3</v>
      </c>
      <c r="N445" s="32">
        <v>-1.0232479724285912E-2</v>
      </c>
      <c r="O445" s="32">
        <v>-1.1640387393825159E-2</v>
      </c>
      <c r="P445" s="32">
        <v>-1.3048295063364414E-2</v>
      </c>
      <c r="Q445" s="32">
        <v>-1.4456202732903711E-2</v>
      </c>
      <c r="R445" s="32">
        <v>-1.5864110402443003E-2</v>
      </c>
      <c r="S445" s="32">
        <v>-1.6859544710698924E-2</v>
      </c>
      <c r="T445" s="32">
        <v>-1.7085797249146609E-2</v>
      </c>
      <c r="U445" s="32">
        <v>-1.7312049787594246E-2</v>
      </c>
      <c r="V445" s="32">
        <v>-4.6067545748763775E-2</v>
      </c>
      <c r="W445" s="32">
        <v>-7.7768745103383607E-2</v>
      </c>
      <c r="X445" s="33">
        <v>-0.10546421420574204</v>
      </c>
      <c r="Y445" s="32">
        <v>-3.1929413765895741E-3</v>
      </c>
      <c r="Z445" s="33">
        <v>2.4376337325574239E-2</v>
      </c>
    </row>
    <row r="446" spans="2:26" x14ac:dyDescent="0.25">
      <c r="B446" s="30">
        <v>443</v>
      </c>
      <c r="C446" s="32">
        <v>1.6010176451527081E-2</v>
      </c>
      <c r="D446" s="32">
        <v>1.7084278736704279E-2</v>
      </c>
      <c r="E446" s="32">
        <v>2.3177713446821097E-2</v>
      </c>
      <c r="F446" s="32">
        <v>2.9271148156937894E-2</v>
      </c>
      <c r="G446" s="32">
        <v>3.5364582867054677E-2</v>
      </c>
      <c r="H446" s="32">
        <v>4.1458017577171526E-2</v>
      </c>
      <c r="I446" s="32">
        <v>4.755145228728834E-2</v>
      </c>
      <c r="J446" s="32">
        <v>5.3644886997405133E-2</v>
      </c>
      <c r="K446" s="32">
        <v>5.9738321707522003E-2</v>
      </c>
      <c r="L446" s="32">
        <v>6.5831756417638776E-2</v>
      </c>
      <c r="M446" s="32">
        <v>7.1925191127755611E-2</v>
      </c>
      <c r="N446" s="32">
        <v>7.8018625837872418E-2</v>
      </c>
      <c r="O446" s="32">
        <v>8.4112060547989281E-2</v>
      </c>
      <c r="P446" s="32">
        <v>9.0205495258106116E-2</v>
      </c>
      <c r="Q446" s="32">
        <v>9.6298929968222854E-2</v>
      </c>
      <c r="R446" s="32">
        <v>0.10239236467833965</v>
      </c>
      <c r="S446" s="32">
        <v>0.10823544870486974</v>
      </c>
      <c r="T446" s="32">
        <v>0.11361167789918766</v>
      </c>
      <c r="U446" s="32">
        <v>0.11898790709350593</v>
      </c>
      <c r="V446" s="32">
        <v>9.6341865187993508E-2</v>
      </c>
      <c r="W446" s="32">
        <v>6.3447934271065251E-2</v>
      </c>
      <c r="X446" s="33">
        <v>2.9795652508739945E-2</v>
      </c>
      <c r="Y446" s="32">
        <v>4.755145228728834E-2</v>
      </c>
      <c r="Z446" s="33">
        <v>0.15806833366155398</v>
      </c>
    </row>
    <row r="447" spans="2:26" x14ac:dyDescent="0.25">
      <c r="B447" s="30">
        <v>444</v>
      </c>
      <c r="C447" s="32">
        <v>9.213495336669212E-3</v>
      </c>
      <c r="D447" s="32">
        <v>7.910063874503992E-3</v>
      </c>
      <c r="E447" s="32">
        <v>1.4229207111470629E-3</v>
      </c>
      <c r="F447" s="32">
        <v>-5.0642224522098643E-3</v>
      </c>
      <c r="G447" s="32">
        <v>-1.155136561556658E-2</v>
      </c>
      <c r="H447" s="32">
        <v>-1.8038508778923705E-2</v>
      </c>
      <c r="I447" s="32">
        <v>-2.4525651942280638E-2</v>
      </c>
      <c r="J447" s="32">
        <v>-3.101279510563754E-2</v>
      </c>
      <c r="K447" s="32">
        <v>-3.7499938268994455E-2</v>
      </c>
      <c r="L447" s="32">
        <v>-4.3987081432351444E-2</v>
      </c>
      <c r="M447" s="32">
        <v>-5.0474224595708328E-2</v>
      </c>
      <c r="N447" s="32">
        <v>-5.6961367759065261E-2</v>
      </c>
      <c r="O447" s="32">
        <v>-6.3448510922422111E-2</v>
      </c>
      <c r="P447" s="32">
        <v>-6.993565408577905E-2</v>
      </c>
      <c r="Q447" s="32">
        <v>-7.6422797249136129E-2</v>
      </c>
      <c r="R447" s="32">
        <v>-8.2909940412493111E-2</v>
      </c>
      <c r="S447" s="32">
        <v>-9.4632232049316561E-2</v>
      </c>
      <c r="T447" s="32">
        <v>-0.11611704690824975</v>
      </c>
      <c r="U447" s="32">
        <v>-0.13760186176718248</v>
      </c>
      <c r="V447" s="32">
        <v>-0.13828142475753161</v>
      </c>
      <c r="W447" s="32">
        <v>-0.10837208986533772</v>
      </c>
      <c r="X447" s="33">
        <v>-8.6200827479361974E-2</v>
      </c>
      <c r="Y447" s="32">
        <v>-2.4525651942280638E-2</v>
      </c>
      <c r="Z447" s="33">
        <v>-6.5719754898547922E-2</v>
      </c>
    </row>
    <row r="448" spans="2:26" x14ac:dyDescent="0.25">
      <c r="B448" s="30">
        <v>445</v>
      </c>
      <c r="C448" s="32">
        <v>3.5933773153619519E-3</v>
      </c>
      <c r="D448" s="32">
        <v>2.8582850240368358E-3</v>
      </c>
      <c r="E448" s="32">
        <v>-9.3531128630373233E-4</v>
      </c>
      <c r="F448" s="32">
        <v>-4.7289075966442957E-3</v>
      </c>
      <c r="G448" s="32">
        <v>-8.522503906984856E-3</v>
      </c>
      <c r="H448" s="32">
        <v>-1.2316100217325423E-2</v>
      </c>
      <c r="I448" s="32">
        <v>-1.6109696527665994E-2</v>
      </c>
      <c r="J448" s="32">
        <v>-1.9903292838006546E-2</v>
      </c>
      <c r="K448" s="32">
        <v>-2.3696889148347122E-2</v>
      </c>
      <c r="L448" s="32">
        <v>-2.7490485458687697E-2</v>
      </c>
      <c r="M448" s="32">
        <v>-3.1284081769028242E-2</v>
      </c>
      <c r="N448" s="32">
        <v>-3.5077678079368818E-2</v>
      </c>
      <c r="O448" s="32">
        <v>-3.8871274389709387E-2</v>
      </c>
      <c r="P448" s="32">
        <v>-4.2664870700049942E-2</v>
      </c>
      <c r="Q448" s="32">
        <v>-4.6458467010390511E-2</v>
      </c>
      <c r="R448" s="32">
        <v>-5.0252063320731073E-2</v>
      </c>
      <c r="S448" s="32">
        <v>-5.3132558891087499E-2</v>
      </c>
      <c r="T448" s="32">
        <v>-5.4310301001174316E-2</v>
      </c>
      <c r="U448" s="32">
        <v>-5.5488043111261195E-2</v>
      </c>
      <c r="V448" s="32">
        <v>-2.4223488302891349E-2</v>
      </c>
      <c r="W448" s="32">
        <v>1.2275953366538306E-2</v>
      </c>
      <c r="X448" s="33">
        <v>3.924537289142993E-2</v>
      </c>
      <c r="Y448" s="32">
        <v>-1.6109696527665994E-2</v>
      </c>
      <c r="Z448" s="33">
        <v>-6.2668694460391833E-2</v>
      </c>
    </row>
    <row r="449" spans="2:26" x14ac:dyDescent="0.25">
      <c r="B449" s="30">
        <v>446</v>
      </c>
      <c r="C449" s="32">
        <v>7.7283770164483312E-3</v>
      </c>
      <c r="D449" s="32">
        <v>6.2830578310688169E-3</v>
      </c>
      <c r="E449" s="32">
        <v>-9.2290973918996854E-4</v>
      </c>
      <c r="F449" s="32">
        <v>-8.1288773094487544E-3</v>
      </c>
      <c r="G449" s="32">
        <v>-1.533484487970746E-2</v>
      </c>
      <c r="H449" s="32">
        <v>-2.2540812449966315E-2</v>
      </c>
      <c r="I449" s="32">
        <v>-2.97467800202251E-2</v>
      </c>
      <c r="J449" s="32">
        <v>-3.6952747590483871E-2</v>
      </c>
      <c r="K449" s="32">
        <v>-4.4158715160742656E-2</v>
      </c>
      <c r="L449" s="32">
        <v>-5.1364682731001456E-2</v>
      </c>
      <c r="M449" s="32">
        <v>-5.857065030126022E-2</v>
      </c>
      <c r="N449" s="32">
        <v>-6.5776617871519019E-2</v>
      </c>
      <c r="O449" s="32">
        <v>-7.298258544177777E-2</v>
      </c>
      <c r="P449" s="32">
        <v>-8.0188553012036548E-2</v>
      </c>
      <c r="Q449" s="32">
        <v>-8.7394520582295396E-2</v>
      </c>
      <c r="R449" s="32">
        <v>-9.4600488152554202E-2</v>
      </c>
      <c r="S449" s="32">
        <v>-0.10312010391689531</v>
      </c>
      <c r="T449" s="32">
        <v>-0.11408941543779633</v>
      </c>
      <c r="U449" s="32">
        <v>-0.12505872695869721</v>
      </c>
      <c r="V449" s="32">
        <v>-0.13462130686710305</v>
      </c>
      <c r="W449" s="32">
        <v>-0.12961392573743741</v>
      </c>
      <c r="X449" s="33">
        <v>-0.12621253144741096</v>
      </c>
      <c r="Y449" s="32">
        <v>-2.97467800202251E-2</v>
      </c>
      <c r="Z449" s="33">
        <v>-0.11262765666246338</v>
      </c>
    </row>
    <row r="450" spans="2:26" x14ac:dyDescent="0.25">
      <c r="B450" s="30">
        <v>447</v>
      </c>
      <c r="C450" s="32">
        <v>1.4380192957454361E-2</v>
      </c>
      <c r="D450" s="32">
        <v>1.4446669870822049E-2</v>
      </c>
      <c r="E450" s="32">
        <v>1.4927660067103556E-2</v>
      </c>
      <c r="F450" s="32">
        <v>1.5408650263385053E-2</v>
      </c>
      <c r="G450" s="32">
        <v>1.5889640459666447E-2</v>
      </c>
      <c r="H450" s="32">
        <v>1.6370630655948064E-2</v>
      </c>
      <c r="I450" s="32">
        <v>1.6851620852229573E-2</v>
      </c>
      <c r="J450" s="32">
        <v>1.7332611048511071E-2</v>
      </c>
      <c r="K450" s="32">
        <v>1.7813601244792577E-2</v>
      </c>
      <c r="L450" s="32">
        <v>1.8294591441074089E-2</v>
      </c>
      <c r="M450" s="32">
        <v>1.8775581637355595E-2</v>
      </c>
      <c r="N450" s="32">
        <v>1.9256571833637097E-2</v>
      </c>
      <c r="O450" s="32">
        <v>1.9737562029918578E-2</v>
      </c>
      <c r="P450" s="32">
        <v>2.0218552226200108E-2</v>
      </c>
      <c r="Q450" s="32">
        <v>2.0699542422481669E-2</v>
      </c>
      <c r="R450" s="32">
        <v>2.1180532618763192E-2</v>
      </c>
      <c r="S450" s="32">
        <v>2.5098035963511817E-2</v>
      </c>
      <c r="T450" s="32">
        <v>3.5423961072233903E-2</v>
      </c>
      <c r="U450" s="32">
        <v>4.5749886180955796E-2</v>
      </c>
      <c r="V450" s="32">
        <v>5.4703553158916063E-2</v>
      </c>
      <c r="W450" s="32">
        <v>4.9936375258466212E-2</v>
      </c>
      <c r="X450" s="33">
        <v>4.3167596936229957E-2</v>
      </c>
      <c r="Y450" s="32">
        <v>1.6851620852229573E-2</v>
      </c>
      <c r="Z450" s="33">
        <v>4.5521412885191938E-2</v>
      </c>
    </row>
    <row r="451" spans="2:26" x14ac:dyDescent="0.25">
      <c r="B451" s="30">
        <v>448</v>
      </c>
      <c r="C451" s="32">
        <v>1.6879248064792494E-2</v>
      </c>
      <c r="D451" s="32">
        <v>1.965579033544505E-2</v>
      </c>
      <c r="E451" s="32">
        <v>3.3571800111930568E-2</v>
      </c>
      <c r="F451" s="32">
        <v>4.7487809888416083E-2</v>
      </c>
      <c r="G451" s="32">
        <v>6.1403819664901452E-2</v>
      </c>
      <c r="H451" s="32">
        <v>7.5319829441387098E-2</v>
      </c>
      <c r="I451" s="32">
        <v>8.923583921787262E-2</v>
      </c>
      <c r="J451" s="32">
        <v>0.1031518489943581</v>
      </c>
      <c r="K451" s="32">
        <v>0.11706785877084362</v>
      </c>
      <c r="L451" s="32">
        <v>0.13098386854732916</v>
      </c>
      <c r="M451" s="32">
        <v>0.14489987832381465</v>
      </c>
      <c r="N451" s="32">
        <v>0.15881588810030017</v>
      </c>
      <c r="O451" s="32">
        <v>0.17273189787678564</v>
      </c>
      <c r="P451" s="32">
        <v>0.18664790765327116</v>
      </c>
      <c r="Q451" s="32">
        <v>0.20056391742975677</v>
      </c>
      <c r="R451" s="32">
        <v>0.21447992720624232</v>
      </c>
      <c r="S451" s="32">
        <v>0.23079770929365337</v>
      </c>
      <c r="T451" s="32">
        <v>0.25159432480450422</v>
      </c>
      <c r="U451" s="32">
        <v>0.27239094031535505</v>
      </c>
      <c r="V451" s="32">
        <v>0.28697933264566222</v>
      </c>
      <c r="W451" s="32">
        <v>0.2735421411338198</v>
      </c>
      <c r="X451" s="33">
        <v>0.26327550995350002</v>
      </c>
      <c r="Y451" s="32">
        <v>8.923583921787262E-2</v>
      </c>
      <c r="Z451" s="33">
        <v>0.20076557854414054</v>
      </c>
    </row>
    <row r="452" spans="2:26" x14ac:dyDescent="0.25">
      <c r="B452" s="30">
        <v>449</v>
      </c>
      <c r="C452" s="32">
        <v>8.6611502468592338E-3</v>
      </c>
      <c r="D452" s="32">
        <v>7.1980334744600784E-3</v>
      </c>
      <c r="E452" s="32">
        <v>-9.3457207286457879E-5</v>
      </c>
      <c r="F452" s="32">
        <v>-7.3849478890329907E-3</v>
      </c>
      <c r="G452" s="32">
        <v>-1.4676438570779396E-2</v>
      </c>
      <c r="H452" s="32">
        <v>-2.1967929252526046E-2</v>
      </c>
      <c r="I452" s="32">
        <v>-2.9259419934272588E-2</v>
      </c>
      <c r="J452" s="32">
        <v>-3.655091061601911E-2</v>
      </c>
      <c r="K452" s="32">
        <v>-4.3842401297765649E-2</v>
      </c>
      <c r="L452" s="32">
        <v>-5.1133891979512194E-2</v>
      </c>
      <c r="M452" s="32">
        <v>-5.8425382661258705E-2</v>
      </c>
      <c r="N452" s="32">
        <v>-6.5716873343005244E-2</v>
      </c>
      <c r="O452" s="32">
        <v>-7.3008364024751735E-2</v>
      </c>
      <c r="P452" s="32">
        <v>-8.029985470649828E-2</v>
      </c>
      <c r="Q452" s="32">
        <v>-8.7591345388244909E-2</v>
      </c>
      <c r="R452" s="32">
        <v>-9.4882836069991483E-2</v>
      </c>
      <c r="S452" s="32">
        <v>-0.10498997985091034</v>
      </c>
      <c r="T452" s="32">
        <v>-0.12034776339981156</v>
      </c>
      <c r="U452" s="32">
        <v>-0.13570554694871251</v>
      </c>
      <c r="V452" s="32">
        <v>-0.14705860336023063</v>
      </c>
      <c r="W452" s="32">
        <v>-0.13778137918413857</v>
      </c>
      <c r="X452" s="33">
        <v>-0.13090603959560398</v>
      </c>
      <c r="Y452" s="32">
        <v>-2.9259419934272588E-2</v>
      </c>
      <c r="Z452" s="33">
        <v>-9.8247022831440323E-2</v>
      </c>
    </row>
    <row r="453" spans="2:26" x14ac:dyDescent="0.25">
      <c r="B453" s="30">
        <v>450</v>
      </c>
      <c r="C453" s="32">
        <v>1.3284517845787448E-2</v>
      </c>
      <c r="D453" s="32">
        <v>1.2789926227951909E-2</v>
      </c>
      <c r="E453" s="32">
        <v>1.0662143002743813E-2</v>
      </c>
      <c r="F453" s="32">
        <v>8.5343597775357095E-3</v>
      </c>
      <c r="G453" s="32">
        <v>6.406576552327692E-3</v>
      </c>
      <c r="H453" s="32">
        <v>4.2787933271195211E-3</v>
      </c>
      <c r="I453" s="32">
        <v>2.1510101019114234E-3</v>
      </c>
      <c r="J453" s="32">
        <v>2.3226876703333517E-5</v>
      </c>
      <c r="K453" s="32">
        <v>-2.1045563485047481E-3</v>
      </c>
      <c r="L453" s="32">
        <v>-4.2323395737128835E-3</v>
      </c>
      <c r="M453" s="32">
        <v>-6.3601227989209573E-3</v>
      </c>
      <c r="N453" s="32">
        <v>-8.4879060241290442E-3</v>
      </c>
      <c r="O453" s="32">
        <v>-1.0615689249337095E-2</v>
      </c>
      <c r="P453" s="32">
        <v>-1.2743472474545187E-2</v>
      </c>
      <c r="Q453" s="32">
        <v>-1.4871255699753396E-2</v>
      </c>
      <c r="R453" s="32">
        <v>-1.6999038924961525E-2</v>
      </c>
      <c r="S453" s="32">
        <v>-2.134879979291187E-2</v>
      </c>
      <c r="T453" s="32">
        <v>-2.9842112356907289E-2</v>
      </c>
      <c r="U453" s="32">
        <v>-3.8335424920902375E-2</v>
      </c>
      <c r="V453" s="32">
        <v>-5.8531473993806128E-2</v>
      </c>
      <c r="W453" s="32">
        <v>-6.8900363829525912E-2</v>
      </c>
      <c r="X453" s="33">
        <v>-8.066743028163903E-2</v>
      </c>
      <c r="Y453" s="32">
        <v>2.1510101019114234E-3</v>
      </c>
      <c r="Z453" s="33">
        <v>2.5997333323956529E-2</v>
      </c>
    </row>
    <row r="454" spans="2:26" x14ac:dyDescent="0.25">
      <c r="B454" s="30">
        <v>451</v>
      </c>
      <c r="C454" s="32">
        <v>1.1518574822863056E-2</v>
      </c>
      <c r="D454" s="32">
        <v>1.5725957554802772E-2</v>
      </c>
      <c r="E454" s="32">
        <v>3.7080318054646712E-2</v>
      </c>
      <c r="F454" s="32">
        <v>5.8434678554490652E-2</v>
      </c>
      <c r="G454" s="32">
        <v>7.9789039054334543E-2</v>
      </c>
      <c r="H454" s="32">
        <v>0.10114339955417852</v>
      </c>
      <c r="I454" s="32">
        <v>0.12249776005402246</v>
      </c>
      <c r="J454" s="32">
        <v>0.1438521205538664</v>
      </c>
      <c r="K454" s="32">
        <v>0.16520648105371036</v>
      </c>
      <c r="L454" s="32">
        <v>0.18656084155355426</v>
      </c>
      <c r="M454" s="32">
        <v>0.20791520205339822</v>
      </c>
      <c r="N454" s="32">
        <v>0.22926956255324221</v>
      </c>
      <c r="O454" s="32">
        <v>0.25062392305308617</v>
      </c>
      <c r="P454" s="32">
        <v>0.27197828355293013</v>
      </c>
      <c r="Q454" s="32">
        <v>0.29333264405277398</v>
      </c>
      <c r="R454" s="32">
        <v>0.314687004552618</v>
      </c>
      <c r="S454" s="32">
        <v>0.3357465690865809</v>
      </c>
      <c r="T454" s="32">
        <v>0.35625639707013229</v>
      </c>
      <c r="U454" s="32">
        <v>0.37676622505368407</v>
      </c>
      <c r="V454" s="32">
        <v>0.45006989429068511</v>
      </c>
      <c r="W454" s="32">
        <v>0.50243149997038672</v>
      </c>
      <c r="X454" s="33">
        <v>0.53538799870013998</v>
      </c>
      <c r="Y454" s="32">
        <v>0.12249776005402246</v>
      </c>
      <c r="Z454" s="33">
        <v>0.31014262894391809</v>
      </c>
    </row>
    <row r="455" spans="2:26" x14ac:dyDescent="0.25">
      <c r="B455" s="30">
        <v>452</v>
      </c>
      <c r="C455" s="32">
        <v>1.12833562214663E-2</v>
      </c>
      <c r="D455" s="32">
        <v>1.2370178150841732E-2</v>
      </c>
      <c r="E455" s="32">
        <v>1.7735868731742644E-2</v>
      </c>
      <c r="F455" s="32">
        <v>2.3101559312643547E-2</v>
      </c>
      <c r="G455" s="32">
        <v>2.8467249893544377E-2</v>
      </c>
      <c r="H455" s="32">
        <v>3.3832940474445357E-2</v>
      </c>
      <c r="I455" s="32">
        <v>3.9198631055346267E-2</v>
      </c>
      <c r="J455" s="32">
        <v>4.4564321636247156E-2</v>
      </c>
      <c r="K455" s="32">
        <v>4.9930012217148059E-2</v>
      </c>
      <c r="L455" s="32">
        <v>5.5295702798049004E-2</v>
      </c>
      <c r="M455" s="32">
        <v>6.0661393378949872E-2</v>
      </c>
      <c r="N455" s="32">
        <v>6.6027083959850782E-2</v>
      </c>
      <c r="O455" s="32">
        <v>7.1392774540751658E-2</v>
      </c>
      <c r="P455" s="32">
        <v>7.6758465121652561E-2</v>
      </c>
      <c r="Q455" s="32">
        <v>8.2124155702553547E-2</v>
      </c>
      <c r="R455" s="32">
        <v>8.7489846283454464E-2</v>
      </c>
      <c r="S455" s="32">
        <v>9.4050790097858328E-2</v>
      </c>
      <c r="T455" s="32">
        <v>0.10284064633136844</v>
      </c>
      <c r="U455" s="32">
        <v>0.1116305025648784</v>
      </c>
      <c r="V455" s="32">
        <v>9.5830602316461122E-2</v>
      </c>
      <c r="W455" s="32">
        <v>6.5688607564316992E-2</v>
      </c>
      <c r="X455" s="33">
        <v>4.53058539629001E-2</v>
      </c>
      <c r="Y455" s="32">
        <v>3.9198631055346267E-2</v>
      </c>
      <c r="Z455" s="33">
        <v>7.3410396373269474E-2</v>
      </c>
    </row>
    <row r="456" spans="2:26" x14ac:dyDescent="0.25">
      <c r="B456" s="30">
        <v>453</v>
      </c>
      <c r="C456" s="32">
        <v>1.0514639902998408E-2</v>
      </c>
      <c r="D456" s="32">
        <v>1.0663920989885065E-2</v>
      </c>
      <c r="E456" s="32">
        <v>1.1494319290939772E-2</v>
      </c>
      <c r="F456" s="32">
        <v>1.2324717591994477E-2</v>
      </c>
      <c r="G456" s="32">
        <v>1.3155115893049275E-2</v>
      </c>
      <c r="H456" s="32">
        <v>1.398551419410389E-2</v>
      </c>
      <c r="I456" s="32">
        <v>1.481591249515859E-2</v>
      </c>
      <c r="J456" s="32">
        <v>1.5646310796213304E-2</v>
      </c>
      <c r="K456" s="32">
        <v>1.6476709097268019E-2</v>
      </c>
      <c r="L456" s="32">
        <v>1.7307107398322693E-2</v>
      </c>
      <c r="M456" s="32">
        <v>1.8137505699377412E-2</v>
      </c>
      <c r="N456" s="32">
        <v>1.8967904000432134E-2</v>
      </c>
      <c r="O456" s="32">
        <v>1.9798302301486874E-2</v>
      </c>
      <c r="P456" s="32">
        <v>2.0628700602541572E-2</v>
      </c>
      <c r="Q456" s="32">
        <v>2.145909890359618E-2</v>
      </c>
      <c r="R456" s="32">
        <v>2.2289497204650875E-2</v>
      </c>
      <c r="S456" s="32">
        <v>2.0488707450625983E-2</v>
      </c>
      <c r="T456" s="32">
        <v>1.3781268989378695E-2</v>
      </c>
      <c r="U456" s="32">
        <v>7.0738305281317481E-3</v>
      </c>
      <c r="V456" s="32">
        <v>2.1241101127648779E-2</v>
      </c>
      <c r="W456" s="32">
        <v>4.6592565916055172E-2</v>
      </c>
      <c r="X456" s="33">
        <v>6.4110642552380082E-2</v>
      </c>
      <c r="Y456" s="32">
        <v>1.481591249515859E-2</v>
      </c>
      <c r="Z456" s="33">
        <v>-2.3625583851337079E-2</v>
      </c>
    </row>
    <row r="457" spans="2:26" x14ac:dyDescent="0.25">
      <c r="B457" s="30">
        <v>454</v>
      </c>
      <c r="C457" s="32">
        <v>1.4031705728059096E-2</v>
      </c>
      <c r="D457" s="32">
        <v>1.4345166013231147E-2</v>
      </c>
      <c r="E457" s="32">
        <v>1.5578779026897764E-2</v>
      </c>
      <c r="F457" s="32">
        <v>1.6812392040564391E-2</v>
      </c>
      <c r="G457" s="32">
        <v>1.8046005054230933E-2</v>
      </c>
      <c r="H457" s="32">
        <v>1.927961806789763E-2</v>
      </c>
      <c r="I457" s="32">
        <v>2.0513231081564245E-2</v>
      </c>
      <c r="J457" s="32">
        <v>2.1746844095230873E-2</v>
      </c>
      <c r="K457" s="32">
        <v>2.2980457108897474E-2</v>
      </c>
      <c r="L457" s="32">
        <v>2.4214070122564109E-2</v>
      </c>
      <c r="M457" s="32">
        <v>2.544768313623073E-2</v>
      </c>
      <c r="N457" s="32">
        <v>2.6681296149897345E-2</v>
      </c>
      <c r="O457" s="32">
        <v>2.7914909163563921E-2</v>
      </c>
      <c r="P457" s="32">
        <v>2.9148522177230563E-2</v>
      </c>
      <c r="Q457" s="32">
        <v>3.038213519089725E-2</v>
      </c>
      <c r="R457" s="32">
        <v>3.1615748204563927E-2</v>
      </c>
      <c r="S457" s="32">
        <v>3.627792220783916E-2</v>
      </c>
      <c r="T457" s="32">
        <v>4.7333688761376884E-2</v>
      </c>
      <c r="U457" s="32">
        <v>5.8389455314914365E-2</v>
      </c>
      <c r="V457" s="32">
        <v>0.13704612967307364</v>
      </c>
      <c r="W457" s="32">
        <v>0.20886338129279269</v>
      </c>
      <c r="X457" s="33">
        <v>0.26320160019398009</v>
      </c>
      <c r="Y457" s="32">
        <v>2.0513231081564245E-2</v>
      </c>
      <c r="Z457" s="33">
        <v>0.1570580706954032</v>
      </c>
    </row>
    <row r="458" spans="2:26" x14ac:dyDescent="0.25">
      <c r="B458" s="30">
        <v>455</v>
      </c>
      <c r="C458" s="32">
        <v>1.6061887416733863E-2</v>
      </c>
      <c r="D458" s="32">
        <v>1.7821615820586549E-2</v>
      </c>
      <c r="E458" s="32">
        <v>2.6275498603519458E-2</v>
      </c>
      <c r="F458" s="32">
        <v>3.4729381386452381E-2</v>
      </c>
      <c r="G458" s="32">
        <v>4.3183264169385283E-2</v>
      </c>
      <c r="H458" s="32">
        <v>5.1637146952318191E-2</v>
      </c>
      <c r="I458" s="32">
        <v>6.0091029735251093E-2</v>
      </c>
      <c r="J458" s="32">
        <v>6.8544912518184009E-2</v>
      </c>
      <c r="K458" s="32">
        <v>7.6998795301116918E-2</v>
      </c>
      <c r="L458" s="32">
        <v>8.5452678084049827E-2</v>
      </c>
      <c r="M458" s="32">
        <v>9.3906560866982722E-2</v>
      </c>
      <c r="N458" s="32">
        <v>0.10236044364991566</v>
      </c>
      <c r="O458" s="32">
        <v>0.11081432643284853</v>
      </c>
      <c r="P458" s="32">
        <v>0.11926820921578146</v>
      </c>
      <c r="Q458" s="32">
        <v>0.12772209199871437</v>
      </c>
      <c r="R458" s="32">
        <v>0.13617597478164734</v>
      </c>
      <c r="S458" s="32">
        <v>0.14501896304019901</v>
      </c>
      <c r="T458" s="32">
        <v>0.1545875565534694</v>
      </c>
      <c r="U458" s="32">
        <v>0.16415615006673984</v>
      </c>
      <c r="V458" s="32">
        <v>0.25443527092298246</v>
      </c>
      <c r="W458" s="32">
        <v>0.34131879692039785</v>
      </c>
      <c r="X458" s="33">
        <v>0.40775347340106993</v>
      </c>
      <c r="Y458" s="32">
        <v>6.0091029735251093E-2</v>
      </c>
      <c r="Z458" s="33">
        <v>0.16106754401921897</v>
      </c>
    </row>
    <row r="459" spans="2:26" x14ac:dyDescent="0.25">
      <c r="B459" s="30">
        <v>456</v>
      </c>
      <c r="C459" s="32">
        <v>6.2247676910107312E-3</v>
      </c>
      <c r="D459" s="32">
        <v>6.1111412073074946E-3</v>
      </c>
      <c r="E459" s="32">
        <v>5.0879693356991815E-3</v>
      </c>
      <c r="F459" s="32">
        <v>4.064797464090877E-3</v>
      </c>
      <c r="G459" s="32">
        <v>3.0416255924826975E-3</v>
      </c>
      <c r="H459" s="32">
        <v>2.0184537208742491E-3</v>
      </c>
      <c r="I459" s="32">
        <v>9.9528184926592905E-4</v>
      </c>
      <c r="J459" s="32">
        <v>-2.7890022342373644E-5</v>
      </c>
      <c r="K459" s="32">
        <v>-1.0510618939506972E-3</v>
      </c>
      <c r="L459" s="32">
        <v>-2.0742337655590137E-3</v>
      </c>
      <c r="M459" s="32">
        <v>-3.0974056371673303E-3</v>
      </c>
      <c r="N459" s="32">
        <v>-4.120577508775633E-3</v>
      </c>
      <c r="O459" s="32">
        <v>-5.1437493803839426E-3</v>
      </c>
      <c r="P459" s="32">
        <v>-6.1669212519922939E-3</v>
      </c>
      <c r="Q459" s="32">
        <v>-7.1900931236006382E-3</v>
      </c>
      <c r="R459" s="32">
        <v>-8.213264995208934E-3</v>
      </c>
      <c r="S459" s="32">
        <v>-1.2833023957939775E-2</v>
      </c>
      <c r="T459" s="32">
        <v>-2.4159711133954546E-2</v>
      </c>
      <c r="U459" s="32">
        <v>-3.5486398309969108E-2</v>
      </c>
      <c r="V459" s="32">
        <v>-6.2185899482189028E-3</v>
      </c>
      <c r="W459" s="32">
        <v>4.2543133890657198E-2</v>
      </c>
      <c r="X459" s="33">
        <v>8.4873920559880078E-2</v>
      </c>
      <c r="Y459" s="32">
        <v>9.9528184926592905E-4</v>
      </c>
      <c r="Z459" s="33">
        <v>-4.3599070513247372E-2</v>
      </c>
    </row>
    <row r="460" spans="2:26" x14ac:dyDescent="0.25">
      <c r="B460" s="30">
        <v>457</v>
      </c>
      <c r="C460" s="32">
        <v>1.8799751254436257E-2</v>
      </c>
      <c r="D460" s="32">
        <v>2.1900418723957604E-2</v>
      </c>
      <c r="E460" s="32">
        <v>3.7687172465950283E-2</v>
      </c>
      <c r="F460" s="32">
        <v>5.3473926207942939E-2</v>
      </c>
      <c r="G460" s="32">
        <v>6.9260679949935525E-2</v>
      </c>
      <c r="H460" s="32">
        <v>8.5047433691928256E-2</v>
      </c>
      <c r="I460" s="32">
        <v>0.10083418743392093</v>
      </c>
      <c r="J460" s="32">
        <v>0.11662094117591357</v>
      </c>
      <c r="K460" s="32">
        <v>0.1324076949179063</v>
      </c>
      <c r="L460" s="32">
        <v>0.14819444865989892</v>
      </c>
      <c r="M460" s="32">
        <v>0.16398120240189157</v>
      </c>
      <c r="N460" s="32">
        <v>0.17976795614388427</v>
      </c>
      <c r="O460" s="32">
        <v>0.19555470988587692</v>
      </c>
      <c r="P460" s="32">
        <v>0.21134146362786957</v>
      </c>
      <c r="Q460" s="32">
        <v>0.22712821736986227</v>
      </c>
      <c r="R460" s="32">
        <v>0.24291497111185498</v>
      </c>
      <c r="S460" s="32">
        <v>0.25856694717373069</v>
      </c>
      <c r="T460" s="32">
        <v>0.27396758934533938</v>
      </c>
      <c r="U460" s="32">
        <v>0.28936823151694835</v>
      </c>
      <c r="V460" s="32">
        <v>0.28935464263421773</v>
      </c>
      <c r="W460" s="32">
        <v>0.26735755055510568</v>
      </c>
      <c r="X460" s="33">
        <v>0.24828208076954006</v>
      </c>
      <c r="Y460" s="32">
        <v>0.10083418743392093</v>
      </c>
      <c r="Z460" s="33">
        <v>0.22943812469244046</v>
      </c>
    </row>
    <row r="461" spans="2:26" x14ac:dyDescent="0.25">
      <c r="B461" s="30">
        <v>458</v>
      </c>
      <c r="C461" s="32">
        <v>9.9215067192099937E-3</v>
      </c>
      <c r="D461" s="32">
        <v>9.2303441613430445E-3</v>
      </c>
      <c r="E461" s="32">
        <v>6.0662020012433853E-3</v>
      </c>
      <c r="F461" s="32">
        <v>2.9020598411437218E-3</v>
      </c>
      <c r="G461" s="32">
        <v>-2.6208231895577961E-4</v>
      </c>
      <c r="H461" s="32">
        <v>-3.4262244790555819E-3</v>
      </c>
      <c r="I461" s="32">
        <v>-6.5903666391552446E-3</v>
      </c>
      <c r="J461" s="32">
        <v>-9.75450879925489E-3</v>
      </c>
      <c r="K461" s="32">
        <v>-1.2918650959354528E-2</v>
      </c>
      <c r="L461" s="32">
        <v>-1.6082793119454233E-2</v>
      </c>
      <c r="M461" s="32">
        <v>-1.9246935279553862E-2</v>
      </c>
      <c r="N461" s="32">
        <v>-2.2411077439653513E-2</v>
      </c>
      <c r="O461" s="32">
        <v>-2.5575219599753105E-2</v>
      </c>
      <c r="P461" s="32">
        <v>-2.8739361759852762E-2</v>
      </c>
      <c r="Q461" s="32">
        <v>-3.1903503919952579E-2</v>
      </c>
      <c r="R461" s="32">
        <v>-3.5067646080052278E-2</v>
      </c>
      <c r="S461" s="32">
        <v>-4.2694260771269178E-2</v>
      </c>
      <c r="T461" s="32">
        <v>-5.8642509879133636E-2</v>
      </c>
      <c r="U461" s="32">
        <v>-7.4590758986997602E-2</v>
      </c>
      <c r="V461" s="32">
        <v>-0.10331414470483885</v>
      </c>
      <c r="W461" s="32">
        <v>-0.11253894318282739</v>
      </c>
      <c r="X461" s="33">
        <v>-0.12195157420635205</v>
      </c>
      <c r="Y461" s="32">
        <v>-6.5903666391552446E-3</v>
      </c>
      <c r="Z461" s="33">
        <v>-8.1445477807521524E-2</v>
      </c>
    </row>
    <row r="462" spans="2:26" x14ac:dyDescent="0.25">
      <c r="B462" s="30">
        <v>459</v>
      </c>
      <c r="C462" s="32">
        <v>1.5558208191449006E-2</v>
      </c>
      <c r="D462" s="32">
        <v>1.6776304382591298E-2</v>
      </c>
      <c r="E462" s="32">
        <v>2.3240248368835849E-2</v>
      </c>
      <c r="F462" s="32">
        <v>2.9704192355080393E-2</v>
      </c>
      <c r="G462" s="32">
        <v>3.6168136341325034E-2</v>
      </c>
      <c r="H462" s="32">
        <v>4.2632080327569495E-2</v>
      </c>
      <c r="I462" s="32">
        <v>4.9096024313814053E-2</v>
      </c>
      <c r="J462" s="32">
        <v>5.5559968300058576E-2</v>
      </c>
      <c r="K462" s="32">
        <v>6.2023912286303176E-2</v>
      </c>
      <c r="L462" s="32">
        <v>6.8487856272547706E-2</v>
      </c>
      <c r="M462" s="32">
        <v>7.495180025879225E-2</v>
      </c>
      <c r="N462" s="32">
        <v>8.1415744245036809E-2</v>
      </c>
      <c r="O462" s="32">
        <v>8.7879688231281422E-2</v>
      </c>
      <c r="P462" s="32">
        <v>9.4343632217525952E-2</v>
      </c>
      <c r="Q462" s="32">
        <v>0.1008075762037704</v>
      </c>
      <c r="R462" s="32">
        <v>0.10727152019001493</v>
      </c>
      <c r="S462" s="32">
        <v>0.10973298349794951</v>
      </c>
      <c r="T462" s="32">
        <v>0.10473060680858756</v>
      </c>
      <c r="U462" s="32">
        <v>9.9728230119226102E-2</v>
      </c>
      <c r="V462" s="32">
        <v>5.9398767138467375E-2</v>
      </c>
      <c r="W462" s="32">
        <v>2.1625140588281123E-2</v>
      </c>
      <c r="X462" s="33">
        <v>-8.8850201368330106E-3</v>
      </c>
      <c r="Y462" s="32">
        <v>4.9096024313814053E-2</v>
      </c>
      <c r="Z462" s="33">
        <v>5.9629111087325083E-2</v>
      </c>
    </row>
    <row r="463" spans="2:26" x14ac:dyDescent="0.25">
      <c r="B463" s="30">
        <v>460</v>
      </c>
      <c r="C463" s="32">
        <v>1.9388657520239199E-2</v>
      </c>
      <c r="D463" s="32">
        <v>2.3215322951960354E-2</v>
      </c>
      <c r="E463" s="32">
        <v>4.2318114054785527E-2</v>
      </c>
      <c r="F463" s="32">
        <v>6.14209051576107E-2</v>
      </c>
      <c r="G463" s="32">
        <v>8.0523696260435748E-2</v>
      </c>
      <c r="H463" s="32">
        <v>9.9626487363261018E-2</v>
      </c>
      <c r="I463" s="32">
        <v>0.11872927846608618</v>
      </c>
      <c r="J463" s="32">
        <v>0.13783206956891134</v>
      </c>
      <c r="K463" s="32">
        <v>0.15693486067173651</v>
      </c>
      <c r="L463" s="32">
        <v>0.17603765177456168</v>
      </c>
      <c r="M463" s="32">
        <v>0.1951404428773868</v>
      </c>
      <c r="N463" s="32">
        <v>0.214243233980212</v>
      </c>
      <c r="O463" s="32">
        <v>0.23334602508303717</v>
      </c>
      <c r="P463" s="32">
        <v>0.25244881618586235</v>
      </c>
      <c r="Q463" s="32">
        <v>0.27155160728868755</v>
      </c>
      <c r="R463" s="32">
        <v>0.29065439839151275</v>
      </c>
      <c r="S463" s="32">
        <v>0.31105205528975494</v>
      </c>
      <c r="T463" s="32">
        <v>0.33386438246169531</v>
      </c>
      <c r="U463" s="32">
        <v>0.35667670963363579</v>
      </c>
      <c r="V463" s="32">
        <v>0.40827673535757558</v>
      </c>
      <c r="W463" s="32">
        <v>0.43318119009390071</v>
      </c>
      <c r="X463" s="33">
        <v>0.4514111338853799</v>
      </c>
      <c r="Y463" s="32">
        <v>0.11872927846608618</v>
      </c>
      <c r="Z463" s="33">
        <v>0.33770224312543951</v>
      </c>
    </row>
    <row r="464" spans="2:26" x14ac:dyDescent="0.25">
      <c r="B464" s="30">
        <v>461</v>
      </c>
      <c r="C464" s="32">
        <v>1.9385554552975207E-2</v>
      </c>
      <c r="D464" s="32">
        <v>2.0790320005248487E-2</v>
      </c>
      <c r="E464" s="32">
        <v>2.7589109922852767E-2</v>
      </c>
      <c r="F464" s="32">
        <v>3.4387899840457037E-2</v>
      </c>
      <c r="G464" s="32">
        <v>4.1186689758061258E-2</v>
      </c>
      <c r="H464" s="32">
        <v>4.7985479675665556E-2</v>
      </c>
      <c r="I464" s="32">
        <v>5.478426959326984E-2</v>
      </c>
      <c r="J464" s="32">
        <v>6.1583059510874075E-2</v>
      </c>
      <c r="K464" s="32">
        <v>6.8381849428478345E-2</v>
      </c>
      <c r="L464" s="32">
        <v>7.5180639346082642E-2</v>
      </c>
      <c r="M464" s="32">
        <v>8.197942926368687E-2</v>
      </c>
      <c r="N464" s="32">
        <v>8.8778219181291154E-2</v>
      </c>
      <c r="O464" s="32">
        <v>9.5577009098895396E-2</v>
      </c>
      <c r="P464" s="32">
        <v>0.10237579901649962</v>
      </c>
      <c r="Q464" s="32">
        <v>0.10917458893410398</v>
      </c>
      <c r="R464" s="32">
        <v>0.11597337885170828</v>
      </c>
      <c r="S464" s="32">
        <v>0.12259527886502039</v>
      </c>
      <c r="T464" s="32">
        <v>0.12888731396482325</v>
      </c>
      <c r="U464" s="32">
        <v>0.13517934906462611</v>
      </c>
      <c r="V464" s="32">
        <v>0.12588758933042232</v>
      </c>
      <c r="W464" s="32">
        <v>0.10655875766329742</v>
      </c>
      <c r="X464" s="33">
        <v>9.6662765622139935E-2</v>
      </c>
      <c r="Y464" s="32">
        <v>5.478426959326984E-2</v>
      </c>
      <c r="Z464" s="33">
        <v>0.12113050678968404</v>
      </c>
    </row>
    <row r="465" spans="2:26" x14ac:dyDescent="0.25">
      <c r="B465" s="30">
        <v>462</v>
      </c>
      <c r="C465" s="32">
        <v>1.4336427144772134E-2</v>
      </c>
      <c r="D465" s="32">
        <v>1.5710761345501797E-2</v>
      </c>
      <c r="E465" s="32">
        <v>2.2111188797225127E-2</v>
      </c>
      <c r="F465" s="32">
        <v>2.8511616248948456E-2</v>
      </c>
      <c r="G465" s="32">
        <v>3.4912043700671941E-2</v>
      </c>
      <c r="H465" s="32">
        <v>4.13124711523951E-2</v>
      </c>
      <c r="I465" s="32">
        <v>4.7712898604118426E-2</v>
      </c>
      <c r="J465" s="32">
        <v>5.4113326055841737E-2</v>
      </c>
      <c r="K465" s="32">
        <v>6.0513753507565063E-2</v>
      </c>
      <c r="L465" s="32">
        <v>6.6914180959288388E-2</v>
      </c>
      <c r="M465" s="32">
        <v>7.3314608411011686E-2</v>
      </c>
      <c r="N465" s="32">
        <v>7.9715035862735026E-2</v>
      </c>
      <c r="O465" s="32">
        <v>8.6115463314458379E-2</v>
      </c>
      <c r="P465" s="32">
        <v>9.2515890766181635E-2</v>
      </c>
      <c r="Q465" s="32">
        <v>9.8916318217904906E-2</v>
      </c>
      <c r="R465" s="32">
        <v>0.10531674566962823</v>
      </c>
      <c r="S465" s="32">
        <v>0.10587970730449711</v>
      </c>
      <c r="T465" s="32">
        <v>9.5556942224231251E-2</v>
      </c>
      <c r="U465" s="32">
        <v>8.5234177143965792E-2</v>
      </c>
      <c r="V465" s="32">
        <v>0.10078267375066534</v>
      </c>
      <c r="W465" s="32">
        <v>0.13283267046597638</v>
      </c>
      <c r="X465" s="33">
        <v>0.16472304451465991</v>
      </c>
      <c r="Y465" s="32">
        <v>4.7712898604118426E-2</v>
      </c>
      <c r="Z465" s="33">
        <v>1.3858156001567963E-2</v>
      </c>
    </row>
    <row r="466" spans="2:26" x14ac:dyDescent="0.25">
      <c r="B466" s="30">
        <v>463</v>
      </c>
      <c r="C466" s="32">
        <v>1.9285420874415371E-2</v>
      </c>
      <c r="D466" s="32">
        <v>2.0419209205563636E-2</v>
      </c>
      <c r="E466" s="32">
        <v>2.5970187735828883E-2</v>
      </c>
      <c r="F466" s="32">
        <v>3.1521166266094108E-2</v>
      </c>
      <c r="G466" s="32">
        <v>3.7072144796359258E-2</v>
      </c>
      <c r="H466" s="32">
        <v>4.262312332662456E-2</v>
      </c>
      <c r="I466" s="32">
        <v>4.8174101856889813E-2</v>
      </c>
      <c r="J466" s="32">
        <v>5.3725080387155004E-2</v>
      </c>
      <c r="K466" s="32">
        <v>5.9276058917420243E-2</v>
      </c>
      <c r="L466" s="32">
        <v>6.4827037447685532E-2</v>
      </c>
      <c r="M466" s="32">
        <v>7.0378015977950723E-2</v>
      </c>
      <c r="N466" s="32">
        <v>7.5928994508215927E-2</v>
      </c>
      <c r="O466" s="32">
        <v>8.1479973038481132E-2</v>
      </c>
      <c r="P466" s="32">
        <v>8.7030951568746337E-2</v>
      </c>
      <c r="Q466" s="32">
        <v>9.2581930099011694E-2</v>
      </c>
      <c r="R466" s="32">
        <v>9.8132908629276941E-2</v>
      </c>
      <c r="S466" s="32">
        <v>0.10380330231384932</v>
      </c>
      <c r="T466" s="32">
        <v>0.10969638179671463</v>
      </c>
      <c r="U466" s="32">
        <v>0.11558946127957978</v>
      </c>
      <c r="V466" s="32">
        <v>3.3214971002861041E-2</v>
      </c>
      <c r="W466" s="32">
        <v>-6.6934473836651548E-2</v>
      </c>
      <c r="X466" s="33">
        <v>-0.13540744197368604</v>
      </c>
      <c r="Y466" s="32">
        <v>4.8174101856889813E-2</v>
      </c>
      <c r="Z466" s="33">
        <v>-4.853784283399596E-2</v>
      </c>
    </row>
    <row r="467" spans="2:26" x14ac:dyDescent="0.25">
      <c r="B467" s="30">
        <v>464</v>
      </c>
      <c r="C467" s="32">
        <v>1.0090911426908936E-2</v>
      </c>
      <c r="D467" s="32">
        <v>1.066865481802636E-2</v>
      </c>
      <c r="E467" s="32">
        <v>1.3466527226103029E-2</v>
      </c>
      <c r="F467" s="32">
        <v>1.6264399634179694E-2</v>
      </c>
      <c r="G467" s="32">
        <v>1.9062272042256294E-2</v>
      </c>
      <c r="H467" s="32">
        <v>2.1860144450333022E-2</v>
      </c>
      <c r="I467" s="32">
        <v>2.4658016858409688E-2</v>
      </c>
      <c r="J467" s="32">
        <v>2.7455889266486341E-2</v>
      </c>
      <c r="K467" s="32">
        <v>3.0253761674563007E-2</v>
      </c>
      <c r="L467" s="32">
        <v>3.3051634082639697E-2</v>
      </c>
      <c r="M467" s="32">
        <v>3.5849506490716346E-2</v>
      </c>
      <c r="N467" s="32">
        <v>3.8647378898793008E-2</v>
      </c>
      <c r="O467" s="32">
        <v>4.1445251306869643E-2</v>
      </c>
      <c r="P467" s="32">
        <v>4.4243123714946306E-2</v>
      </c>
      <c r="Q467" s="32">
        <v>4.7040996123023038E-2</v>
      </c>
      <c r="R467" s="32">
        <v>4.9838868531099721E-2</v>
      </c>
      <c r="S467" s="32">
        <v>5.4027107187962269E-2</v>
      </c>
      <c r="T467" s="32">
        <v>6.0808105698686624E-2</v>
      </c>
      <c r="U467" s="32">
        <v>6.7589104209410833E-2</v>
      </c>
      <c r="V467" s="32">
        <v>6.121566637921496E-2</v>
      </c>
      <c r="W467" s="32">
        <v>4.4438965606703781E-2</v>
      </c>
      <c r="X467" s="33">
        <v>3.3623939633369959E-2</v>
      </c>
      <c r="Y467" s="32">
        <v>2.4658016858409688E-2</v>
      </c>
      <c r="Z467" s="33">
        <v>3.2606850659845955E-2</v>
      </c>
    </row>
    <row r="468" spans="2:26" x14ac:dyDescent="0.25">
      <c r="B468" s="30">
        <v>465</v>
      </c>
      <c r="C468" s="32">
        <v>1.0292170260874664E-2</v>
      </c>
      <c r="D468" s="32">
        <v>1.3131155131307075E-2</v>
      </c>
      <c r="E468" s="32">
        <v>2.7557006592521447E-2</v>
      </c>
      <c r="F468" s="32">
        <v>4.1982858053735812E-2</v>
      </c>
      <c r="G468" s="32">
        <v>5.6408709514950132E-2</v>
      </c>
      <c r="H468" s="32">
        <v>7.0834560976164543E-2</v>
      </c>
      <c r="I468" s="32">
        <v>8.5260412437378932E-2</v>
      </c>
      <c r="J468" s="32">
        <v>9.968626389859328E-2</v>
      </c>
      <c r="K468" s="32">
        <v>0.11411211535980767</v>
      </c>
      <c r="L468" s="32">
        <v>0.12853796682102203</v>
      </c>
      <c r="M468" s="32">
        <v>0.14296381828223642</v>
      </c>
      <c r="N468" s="32">
        <v>0.15738966974345078</v>
      </c>
      <c r="O468" s="32">
        <v>0.17181552120466517</v>
      </c>
      <c r="P468" s="32">
        <v>0.18624137266587953</v>
      </c>
      <c r="Q468" s="32">
        <v>0.20066722412709387</v>
      </c>
      <c r="R468" s="32">
        <v>0.21509307558830829</v>
      </c>
      <c r="S468" s="32">
        <v>0.23026045108820437</v>
      </c>
      <c r="T468" s="32">
        <v>0.24681062321441877</v>
      </c>
      <c r="U468" s="32">
        <v>0.26336079534063345</v>
      </c>
      <c r="V468" s="32">
        <v>0.3429801955002208</v>
      </c>
      <c r="W468" s="32">
        <v>0.40802721917691054</v>
      </c>
      <c r="X468" s="33">
        <v>0.45057571518421002</v>
      </c>
      <c r="Y468" s="32">
        <v>8.5260412437378932E-2</v>
      </c>
      <c r="Z468" s="33">
        <v>0.28290231684446104</v>
      </c>
    </row>
    <row r="469" spans="2:26" x14ac:dyDescent="0.25">
      <c r="B469" s="30">
        <v>466</v>
      </c>
      <c r="C469" s="32">
        <v>5.5225737265333754E-3</v>
      </c>
      <c r="D469" s="32">
        <v>6.9204979413651372E-3</v>
      </c>
      <c r="E469" s="32">
        <v>1.3328813930502888E-2</v>
      </c>
      <c r="F469" s="32">
        <v>1.9737129919640647E-2</v>
      </c>
      <c r="G469" s="32">
        <v>2.6145445908778257E-2</v>
      </c>
      <c r="H469" s="32">
        <v>3.2553761897916131E-2</v>
      </c>
      <c r="I469" s="32">
        <v>3.8962077887053873E-2</v>
      </c>
      <c r="J469" s="32">
        <v>4.5370393876191614E-2</v>
      </c>
      <c r="K469" s="32">
        <v>5.1778709865329328E-2</v>
      </c>
      <c r="L469" s="32">
        <v>5.8187025854467132E-2</v>
      </c>
      <c r="M469" s="32">
        <v>6.4595341843604839E-2</v>
      </c>
      <c r="N469" s="32">
        <v>7.1003657832742595E-2</v>
      </c>
      <c r="O469" s="32">
        <v>7.7411973821880239E-2</v>
      </c>
      <c r="P469" s="32">
        <v>8.3820289811018009E-2</v>
      </c>
      <c r="Q469" s="32">
        <v>9.0228605800155917E-2</v>
      </c>
      <c r="R469" s="32">
        <v>9.6636921789293728E-2</v>
      </c>
      <c r="S469" s="32">
        <v>0.10713757542253843</v>
      </c>
      <c r="T469" s="32">
        <v>0.12526963463783997</v>
      </c>
      <c r="U469" s="32">
        <v>0.14340169385314105</v>
      </c>
      <c r="V469" s="32">
        <v>0.22048948710453772</v>
      </c>
      <c r="W469" s="32">
        <v>0.28045924429817343</v>
      </c>
      <c r="X469" s="33">
        <v>0.33014369595050996</v>
      </c>
      <c r="Y469" s="32">
        <v>3.8962077887053873E-2</v>
      </c>
      <c r="Z469" s="33">
        <v>0.14869834045171892</v>
      </c>
    </row>
    <row r="470" spans="2:26" x14ac:dyDescent="0.25">
      <c r="B470" s="30">
        <v>467</v>
      </c>
      <c r="C470" s="32">
        <v>1.6067874787253748E-2</v>
      </c>
      <c r="D470" s="32">
        <v>1.4579018726082131E-2</v>
      </c>
      <c r="E470" s="32">
        <v>6.9419782795272526E-3</v>
      </c>
      <c r="F470" s="32">
        <v>-6.9506216702762327E-4</v>
      </c>
      <c r="G470" s="32">
        <v>-8.3321026135825434E-3</v>
      </c>
      <c r="H470" s="32">
        <v>-1.5969143060137379E-2</v>
      </c>
      <c r="I470" s="32">
        <v>-2.3606183506692257E-2</v>
      </c>
      <c r="J470" s="32">
        <v>-3.1243223953247128E-2</v>
      </c>
      <c r="K470" s="32">
        <v>-3.8880264399802029E-2</v>
      </c>
      <c r="L470" s="32">
        <v>-4.6517304846356883E-2</v>
      </c>
      <c r="M470" s="32">
        <v>-5.4154345292911757E-2</v>
      </c>
      <c r="N470" s="32">
        <v>-6.1791385739466659E-2</v>
      </c>
      <c r="O470" s="32">
        <v>-6.9428426186021561E-2</v>
      </c>
      <c r="P470" s="32">
        <v>-7.7065466632576435E-2</v>
      </c>
      <c r="Q470" s="32">
        <v>-8.470250707913124E-2</v>
      </c>
      <c r="R470" s="32">
        <v>-9.2339547525686128E-2</v>
      </c>
      <c r="S470" s="32">
        <v>-9.7617893742237352E-2</v>
      </c>
      <c r="T470" s="32">
        <v>-9.8497738691637651E-2</v>
      </c>
      <c r="U470" s="32">
        <v>-9.93775836410382E-2</v>
      </c>
      <c r="V470" s="32">
        <v>-9.2818869706918716E-2</v>
      </c>
      <c r="W470" s="32">
        <v>-8.4258787263410823E-2</v>
      </c>
      <c r="X470" s="33">
        <v>-7.6464349150658029E-2</v>
      </c>
      <c r="Y470" s="32">
        <v>-2.3606183506692257E-2</v>
      </c>
      <c r="Z470" s="33">
        <v>-0.10222183009386029</v>
      </c>
    </row>
    <row r="471" spans="2:26" x14ac:dyDescent="0.25">
      <c r="B471" s="30">
        <v>468</v>
      </c>
      <c r="C471" s="32">
        <v>2.4678391896557419E-2</v>
      </c>
      <c r="D471" s="32">
        <v>2.807776391769265E-2</v>
      </c>
      <c r="E471" s="32">
        <v>4.5441057751202024E-2</v>
      </c>
      <c r="F471" s="32">
        <v>6.2804351584711371E-2</v>
      </c>
      <c r="G471" s="32">
        <v>8.0167645418220732E-2</v>
      </c>
      <c r="H471" s="32">
        <v>9.7530939251730092E-2</v>
      </c>
      <c r="I471" s="32">
        <v>0.11489423308523947</v>
      </c>
      <c r="J471" s="32">
        <v>0.13225752691874876</v>
      </c>
      <c r="K471" s="32">
        <v>0.14962082075225816</v>
      </c>
      <c r="L471" s="32">
        <v>0.16698411458576753</v>
      </c>
      <c r="M471" s="32">
        <v>0.18434740841927685</v>
      </c>
      <c r="N471" s="32">
        <v>0.20171070225278628</v>
      </c>
      <c r="O471" s="32">
        <v>0.21907399608629563</v>
      </c>
      <c r="P471" s="32">
        <v>0.236437289919805</v>
      </c>
      <c r="Q471" s="32">
        <v>0.25380058375331432</v>
      </c>
      <c r="R471" s="32">
        <v>0.2711638775868237</v>
      </c>
      <c r="S471" s="32">
        <v>0.28532454668472457</v>
      </c>
      <c r="T471" s="32">
        <v>0.29351294995071198</v>
      </c>
      <c r="U471" s="32">
        <v>0.30170135321669994</v>
      </c>
      <c r="V471" s="32">
        <v>0.27821003310473208</v>
      </c>
      <c r="W471" s="32">
        <v>0.24036081141877338</v>
      </c>
      <c r="X471" s="33">
        <v>0.21003163444995998</v>
      </c>
      <c r="Y471" s="32">
        <v>0.11489423308523947</v>
      </c>
      <c r="Z471" s="33">
        <v>0.27486246684789445</v>
      </c>
    </row>
    <row r="472" spans="2:26" x14ac:dyDescent="0.25">
      <c r="B472" s="30">
        <v>469</v>
      </c>
      <c r="C472" s="32">
        <v>1.7602872148118461E-2</v>
      </c>
      <c r="D472" s="32">
        <v>1.7390487526009978E-2</v>
      </c>
      <c r="E472" s="32">
        <v>1.608578020042023E-2</v>
      </c>
      <c r="F472" s="32">
        <v>1.4781072874830489E-2</v>
      </c>
      <c r="G472" s="32">
        <v>1.3476365549240588E-2</v>
      </c>
      <c r="H472" s="32">
        <v>1.2171658223650983E-2</v>
      </c>
      <c r="I472" s="32">
        <v>1.0866950898061249E-2</v>
      </c>
      <c r="J472" s="32">
        <v>9.5622435724714815E-3</v>
      </c>
      <c r="K472" s="32">
        <v>8.2575362468817141E-3</v>
      </c>
      <c r="L472" s="32">
        <v>6.952828921292023E-3</v>
      </c>
      <c r="M472" s="32">
        <v>5.6481215957022469E-3</v>
      </c>
      <c r="N472" s="32">
        <v>4.3434142701124778E-3</v>
      </c>
      <c r="O472" s="32">
        <v>3.0387069445226671E-3</v>
      </c>
      <c r="P472" s="32">
        <v>1.7339996189329326E-3</v>
      </c>
      <c r="Q472" s="32">
        <v>4.292922933433474E-4</v>
      </c>
      <c r="R472" s="32">
        <v>-8.7541503224636621E-4</v>
      </c>
      <c r="S472" s="32">
        <v>2.4541971372491998E-3</v>
      </c>
      <c r="T472" s="32">
        <v>1.4425904544110149E-2</v>
      </c>
      <c r="U472" s="32">
        <v>2.6397611950970609E-2</v>
      </c>
      <c r="V472" s="32">
        <v>2.6404357270355158E-2</v>
      </c>
      <c r="W472" s="32">
        <v>9.3241678575212254E-3</v>
      </c>
      <c r="X472" s="33">
        <v>-7.1811091899898205E-4</v>
      </c>
      <c r="Y472" s="32">
        <v>1.0866950898061249E-2</v>
      </c>
      <c r="Z472" s="33">
        <v>-4.0751053929329959E-3</v>
      </c>
    </row>
    <row r="473" spans="2:26" x14ac:dyDescent="0.25">
      <c r="B473" s="30">
        <v>470</v>
      </c>
      <c r="C473" s="32">
        <v>1.7985424786394109E-2</v>
      </c>
      <c r="D473" s="32">
        <v>1.815380656804981E-2</v>
      </c>
      <c r="E473" s="32">
        <v>1.8936472490274095E-2</v>
      </c>
      <c r="F473" s="32">
        <v>1.9719138412498376E-2</v>
      </c>
      <c r="G473" s="32">
        <v>2.0501804334722547E-2</v>
      </c>
      <c r="H473" s="32">
        <v>2.1284470256946936E-2</v>
      </c>
      <c r="I473" s="32">
        <v>2.2067136179171228E-2</v>
      </c>
      <c r="J473" s="32">
        <v>2.2849802101395499E-2</v>
      </c>
      <c r="K473" s="32">
        <v>2.3632468023619776E-2</v>
      </c>
      <c r="L473" s="32">
        <v>2.4415133945844089E-2</v>
      </c>
      <c r="M473" s="32">
        <v>2.5197799868068353E-2</v>
      </c>
      <c r="N473" s="32">
        <v>2.5980465790292628E-2</v>
      </c>
      <c r="O473" s="32">
        <v>2.6763131712516867E-2</v>
      </c>
      <c r="P473" s="32">
        <v>2.754579763474117E-2</v>
      </c>
      <c r="Q473" s="32">
        <v>2.8328463556965552E-2</v>
      </c>
      <c r="R473" s="32">
        <v>2.9111129479189844E-2</v>
      </c>
      <c r="S473" s="32">
        <v>3.3104803744095024E-2</v>
      </c>
      <c r="T473" s="32">
        <v>4.3086377620766649E-2</v>
      </c>
      <c r="U473" s="32">
        <v>5.306795149743801E-2</v>
      </c>
      <c r="V473" s="32">
        <v>5.6701465505615056E-2</v>
      </c>
      <c r="W473" s="32">
        <v>4.6500898240452643E-2</v>
      </c>
      <c r="X473" s="33">
        <v>3.9120322346690051E-2</v>
      </c>
      <c r="Y473" s="32">
        <v>2.2067136179171228E-2</v>
      </c>
      <c r="Z473" s="33">
        <v>6.1600581765177357E-3</v>
      </c>
    </row>
    <row r="474" spans="2:26" x14ac:dyDescent="0.25">
      <c r="B474" s="30">
        <v>471</v>
      </c>
      <c r="C474" s="32">
        <v>1.5750537846605642E-2</v>
      </c>
      <c r="D474" s="32">
        <v>1.4818963090786787E-2</v>
      </c>
      <c r="E474" s="32">
        <v>1.0008888710392827E-2</v>
      </c>
      <c r="F474" s="32">
        <v>5.198814329998868E-3</v>
      </c>
      <c r="G474" s="32">
        <v>3.8873994960487101E-4</v>
      </c>
      <c r="H474" s="32">
        <v>-4.4213344307890579E-3</v>
      </c>
      <c r="I474" s="32">
        <v>-9.2314088111830166E-3</v>
      </c>
      <c r="J474" s="32">
        <v>-1.4041483191576975E-2</v>
      </c>
      <c r="K474" s="32">
        <v>-1.8851557571970955E-2</v>
      </c>
      <c r="L474" s="32">
        <v>-2.3661631952364887E-2</v>
      </c>
      <c r="M474" s="32">
        <v>-2.8471706332758862E-2</v>
      </c>
      <c r="N474" s="32">
        <v>-3.3281780713152839E-2</v>
      </c>
      <c r="O474" s="32">
        <v>-3.8091855093546817E-2</v>
      </c>
      <c r="P474" s="32">
        <v>-4.2901929473940788E-2</v>
      </c>
      <c r="Q474" s="32">
        <v>-4.7712003854334675E-2</v>
      </c>
      <c r="R474" s="32">
        <v>-5.2522078234728639E-2</v>
      </c>
      <c r="S474" s="32">
        <v>-5.5951525764698432E-2</v>
      </c>
      <c r="T474" s="32">
        <v>-5.6806375505007348E-2</v>
      </c>
      <c r="U474" s="32">
        <v>-5.7661225245316465E-2</v>
      </c>
      <c r="V474" s="32">
        <v>-7.7167002406141133E-2</v>
      </c>
      <c r="W474" s="32">
        <v>-9.7669843465218953E-2</v>
      </c>
      <c r="X474" s="33">
        <v>-0.11046659362316102</v>
      </c>
      <c r="Y474" s="32">
        <v>-9.2314088111830166E-3</v>
      </c>
      <c r="Z474" s="33">
        <v>-0.1000322057843205</v>
      </c>
    </row>
    <row r="475" spans="2:26" x14ac:dyDescent="0.25">
      <c r="B475" s="30">
        <v>472</v>
      </c>
      <c r="C475" s="32">
        <v>3.2653873092191373E-2</v>
      </c>
      <c r="D475" s="32">
        <v>3.3248214186719749E-2</v>
      </c>
      <c r="E475" s="32">
        <v>3.6479056694902576E-2</v>
      </c>
      <c r="F475" s="32">
        <v>3.9709899203085389E-2</v>
      </c>
      <c r="G475" s="32">
        <v>4.2940741711268132E-2</v>
      </c>
      <c r="H475" s="32">
        <v>4.6171584219451028E-2</v>
      </c>
      <c r="I475" s="32">
        <v>4.9402426727633841E-2</v>
      </c>
      <c r="J475" s="32">
        <v>5.2633269235816668E-2</v>
      </c>
      <c r="K475" s="32">
        <v>5.5864111743999488E-2</v>
      </c>
      <c r="L475" s="32">
        <v>5.9094954252182287E-2</v>
      </c>
      <c r="M475" s="32">
        <v>6.2325796760365142E-2</v>
      </c>
      <c r="N475" s="32">
        <v>6.5556639268547989E-2</v>
      </c>
      <c r="O475" s="32">
        <v>6.8787481776730788E-2</v>
      </c>
      <c r="P475" s="32">
        <v>7.2018324284913657E-2</v>
      </c>
      <c r="Q475" s="32">
        <v>7.5249166793096428E-2</v>
      </c>
      <c r="R475" s="32">
        <v>7.8480009301279297E-2</v>
      </c>
      <c r="S475" s="32">
        <v>8.5145030237192221E-2</v>
      </c>
      <c r="T475" s="32">
        <v>9.8214119141665307E-2</v>
      </c>
      <c r="U475" s="32">
        <v>0.11128320804613846</v>
      </c>
      <c r="V475" s="32">
        <v>0.19079699093192476</v>
      </c>
      <c r="W475" s="32">
        <v>0.26069508246913259</v>
      </c>
      <c r="X475" s="33">
        <v>0.30486512768268992</v>
      </c>
      <c r="Y475" s="32">
        <v>4.9402426727633841E-2</v>
      </c>
      <c r="Z475" s="33">
        <v>0.24633639315367117</v>
      </c>
    </row>
    <row r="476" spans="2:26" x14ac:dyDescent="0.25">
      <c r="B476" s="30">
        <v>473</v>
      </c>
      <c r="C476" s="32">
        <v>1.1950086720378962E-2</v>
      </c>
      <c r="D476" s="32">
        <v>1.3381983770123257E-2</v>
      </c>
      <c r="E476" s="32">
        <v>2.0520771953825304E-2</v>
      </c>
      <c r="F476" s="32">
        <v>2.7659560137527343E-2</v>
      </c>
      <c r="G476" s="32">
        <v>3.4798348321229279E-2</v>
      </c>
      <c r="H476" s="32">
        <v>4.1937136504931416E-2</v>
      </c>
      <c r="I476" s="32">
        <v>4.907592468863347E-2</v>
      </c>
      <c r="J476" s="32">
        <v>5.6214712872335489E-2</v>
      </c>
      <c r="K476" s="32">
        <v>6.3353501056037528E-2</v>
      </c>
      <c r="L476" s="32">
        <v>7.0492289239739617E-2</v>
      </c>
      <c r="M476" s="32">
        <v>7.7631077423441608E-2</v>
      </c>
      <c r="N476" s="32">
        <v>8.4769865607143655E-2</v>
      </c>
      <c r="O476" s="32">
        <v>9.1908653790845674E-2</v>
      </c>
      <c r="P476" s="32">
        <v>9.9047441974547706E-2</v>
      </c>
      <c r="Q476" s="32">
        <v>0.10618623015824985</v>
      </c>
      <c r="R476" s="32">
        <v>0.11332501834195191</v>
      </c>
      <c r="S476" s="32">
        <v>0.12200645324798573</v>
      </c>
      <c r="T476" s="32">
        <v>0.13356462116868112</v>
      </c>
      <c r="U476" s="32">
        <v>0.14512278908937634</v>
      </c>
      <c r="V476" s="32">
        <v>0.12543304902156899</v>
      </c>
      <c r="W476" s="32">
        <v>8.7007732533773044E-2</v>
      </c>
      <c r="X476" s="33">
        <v>6.0030346989629946E-2</v>
      </c>
      <c r="Y476" s="32">
        <v>4.907592468863347E-2</v>
      </c>
      <c r="Z476" s="33">
        <v>0.14882707456350197</v>
      </c>
    </row>
    <row r="477" spans="2:26" x14ac:dyDescent="0.25">
      <c r="B477" s="30">
        <v>474</v>
      </c>
      <c r="C477" s="32">
        <v>1.0273274944201025E-2</v>
      </c>
      <c r="D477" s="32">
        <v>1.0422414605744036E-2</v>
      </c>
      <c r="E477" s="32">
        <v>1.1072144536700683E-2</v>
      </c>
      <c r="F477" s="32">
        <v>1.1721874467657333E-2</v>
      </c>
      <c r="G477" s="32">
        <v>1.2371604398614084E-2</v>
      </c>
      <c r="H477" s="32">
        <v>1.3021334329570627E-2</v>
      </c>
      <c r="I477" s="32">
        <v>1.3671064260527267E-2</v>
      </c>
      <c r="J477" s="32">
        <v>1.4320794191483922E-2</v>
      </c>
      <c r="K477" s="32">
        <v>1.4970524122440569E-2</v>
      </c>
      <c r="L477" s="32">
        <v>1.5620254053397193E-2</v>
      </c>
      <c r="M477" s="32">
        <v>1.6269983984353843E-2</v>
      </c>
      <c r="N477" s="32">
        <v>1.6919713915310504E-2</v>
      </c>
      <c r="O477" s="32">
        <v>1.7569443846267182E-2</v>
      </c>
      <c r="P477" s="32">
        <v>1.8219173777223811E-2</v>
      </c>
      <c r="Q477" s="32">
        <v>1.8868903708180375E-2</v>
      </c>
      <c r="R477" s="32">
        <v>1.9518633639137029E-2</v>
      </c>
      <c r="S477" s="32">
        <v>1.7240281138652492E-2</v>
      </c>
      <c r="T477" s="32">
        <v>9.5016302573147603E-3</v>
      </c>
      <c r="U477" s="32">
        <v>1.7629793759773374E-3</v>
      </c>
      <c r="V477" s="32">
        <v>2.382309140119325E-2</v>
      </c>
      <c r="W477" s="32">
        <v>5.9436469558374963E-2</v>
      </c>
      <c r="X477" s="33">
        <v>8.6965805172920074E-2</v>
      </c>
      <c r="Y477" s="32">
        <v>1.3671064260527267E-2</v>
      </c>
      <c r="Z477" s="33">
        <v>1.0368816649917545E-2</v>
      </c>
    </row>
    <row r="478" spans="2:26" x14ac:dyDescent="0.25">
      <c r="B478" s="30">
        <v>475</v>
      </c>
      <c r="C478" s="32">
        <v>1.316760316474746E-2</v>
      </c>
      <c r="D478" s="32">
        <v>1.2528295945054099E-2</v>
      </c>
      <c r="E478" s="32">
        <v>9.3639550931192157E-3</v>
      </c>
      <c r="F478" s="32">
        <v>6.1996142411843329E-3</v>
      </c>
      <c r="G478" s="32">
        <v>3.0352733892494272E-3</v>
      </c>
      <c r="H478" s="32">
        <v>-1.2906746268543387E-4</v>
      </c>
      <c r="I478" s="32">
        <v>-3.2934083146203144E-3</v>
      </c>
      <c r="J478" s="32">
        <v>-6.4577491665551972E-3</v>
      </c>
      <c r="K478" s="32">
        <v>-9.6220900184900843E-3</v>
      </c>
      <c r="L478" s="32">
        <v>-1.2786430870424961E-2</v>
      </c>
      <c r="M478" s="32">
        <v>-1.5950771722359841E-2</v>
      </c>
      <c r="N478" s="32">
        <v>-1.9115112574294733E-2</v>
      </c>
      <c r="O478" s="32">
        <v>-2.2279453426229619E-2</v>
      </c>
      <c r="P478" s="32">
        <v>-2.5443794278164497E-2</v>
      </c>
      <c r="Q478" s="32">
        <v>-2.8608135130099362E-2</v>
      </c>
      <c r="R478" s="32">
        <v>-3.1772475982034247E-2</v>
      </c>
      <c r="S478" s="32">
        <v>-3.4011273504497425E-2</v>
      </c>
      <c r="T478" s="32">
        <v>-3.4524114582204266E-2</v>
      </c>
      <c r="U478" s="32">
        <v>-3.5036955659911176E-2</v>
      </c>
      <c r="V478" s="32">
        <v>-4.7266073877617026E-2</v>
      </c>
      <c r="W478" s="32">
        <v>-6.0153279542842844E-2</v>
      </c>
      <c r="X478" s="33">
        <v>-7.0140177130698977E-2</v>
      </c>
      <c r="Y478" s="32">
        <v>-3.2934083146203144E-3</v>
      </c>
      <c r="Z478" s="33">
        <v>-8.9151941144466534E-2</v>
      </c>
    </row>
    <row r="479" spans="2:26" x14ac:dyDescent="0.25">
      <c r="B479" s="30">
        <v>476</v>
      </c>
      <c r="C479" s="32">
        <v>1.9424710403623049E-2</v>
      </c>
      <c r="D479" s="32">
        <v>1.9368510029185507E-2</v>
      </c>
      <c r="E479" s="32">
        <v>1.9145885494775514E-2</v>
      </c>
      <c r="F479" s="32">
        <v>1.8923260960365521E-2</v>
      </c>
      <c r="G479" s="32">
        <v>1.8700636425955312E-2</v>
      </c>
      <c r="H479" s="32">
        <v>1.847801189154552E-2</v>
      </c>
      <c r="I479" s="32">
        <v>1.8255387357135538E-2</v>
      </c>
      <c r="J479" s="32">
        <v>1.8032762822725534E-2</v>
      </c>
      <c r="K479" s="32">
        <v>1.7810138288315531E-2</v>
      </c>
      <c r="L479" s="32">
        <v>1.7587513753905562E-2</v>
      </c>
      <c r="M479" s="32">
        <v>1.7364889219495562E-2</v>
      </c>
      <c r="N479" s="32">
        <v>1.7142264685085562E-2</v>
      </c>
      <c r="O479" s="32">
        <v>1.69196401506755E-2</v>
      </c>
      <c r="P479" s="32">
        <v>1.6697015616265555E-2</v>
      </c>
      <c r="Q479" s="32">
        <v>1.6474391081855701E-2</v>
      </c>
      <c r="R479" s="32">
        <v>1.6251766547445728E-2</v>
      </c>
      <c r="S479" s="32">
        <v>2.2646971686748216E-2</v>
      </c>
      <c r="T479" s="32">
        <v>4.1383128796569267E-2</v>
      </c>
      <c r="U479" s="32">
        <v>6.011928590638986E-2</v>
      </c>
      <c r="V479" s="32">
        <v>8.9193138953009524E-2</v>
      </c>
      <c r="W479" s="32">
        <v>9.4828948764425158E-2</v>
      </c>
      <c r="X479" s="33">
        <v>9.558404076099003E-2</v>
      </c>
      <c r="Y479" s="32">
        <v>1.8255387357135538E-2</v>
      </c>
      <c r="Z479" s="33">
        <v>8.4027151858805563E-2</v>
      </c>
    </row>
    <row r="480" spans="2:26" x14ac:dyDescent="0.25">
      <c r="B480" s="30">
        <v>477</v>
      </c>
      <c r="C480" s="32">
        <v>1.3314429644940624E-2</v>
      </c>
      <c r="D480" s="32">
        <v>1.7072090332924589E-2</v>
      </c>
      <c r="E480" s="32">
        <v>3.6079245758173367E-2</v>
      </c>
      <c r="F480" s="32">
        <v>5.5086401183422146E-2</v>
      </c>
      <c r="G480" s="32">
        <v>7.4093556608671049E-2</v>
      </c>
      <c r="H480" s="32">
        <v>9.3100712033919675E-2</v>
      </c>
      <c r="I480" s="32">
        <v>0.11210786745916847</v>
      </c>
      <c r="J480" s="32">
        <v>0.1311150228844172</v>
      </c>
      <c r="K480" s="32">
        <v>0.15012217830966604</v>
      </c>
      <c r="L480" s="32">
        <v>0.16912933373491479</v>
      </c>
      <c r="M480" s="32">
        <v>0.18813648916016351</v>
      </c>
      <c r="N480" s="32">
        <v>0.20714364458541237</v>
      </c>
      <c r="O480" s="32">
        <v>0.22615080001066118</v>
      </c>
      <c r="P480" s="32">
        <v>0.2451579554359099</v>
      </c>
      <c r="Q480" s="32">
        <v>0.26416511086115851</v>
      </c>
      <c r="R480" s="32">
        <v>0.28317226628640735</v>
      </c>
      <c r="S480" s="32">
        <v>0.29531816404917971</v>
      </c>
      <c r="T480" s="32">
        <v>0.29466916447479069</v>
      </c>
      <c r="U480" s="32">
        <v>0.29402016490040256</v>
      </c>
      <c r="V480" s="32">
        <v>0.29228539194507741</v>
      </c>
      <c r="W480" s="32">
        <v>0.29127977031608154</v>
      </c>
      <c r="X480" s="33">
        <v>0.29041278946400007</v>
      </c>
      <c r="Y480" s="32">
        <v>0.11210786745916847</v>
      </c>
      <c r="Z480" s="33">
        <v>0.31517574051618347</v>
      </c>
    </row>
    <row r="481" spans="2:26" x14ac:dyDescent="0.25">
      <c r="B481" s="30">
        <v>478</v>
      </c>
      <c r="C481" s="32">
        <v>5.9216828264806141E-3</v>
      </c>
      <c r="D481" s="32">
        <v>5.3953035135181869E-3</v>
      </c>
      <c r="E481" s="32">
        <v>2.9560969359229161E-3</v>
      </c>
      <c r="F481" s="32">
        <v>5.1689035832764262E-4</v>
      </c>
      <c r="G481" s="32">
        <v>-1.9223162192674326E-3</v>
      </c>
      <c r="H481" s="32">
        <v>-4.3615227968628895E-3</v>
      </c>
      <c r="I481" s="32">
        <v>-6.8007293744581643E-3</v>
      </c>
      <c r="J481" s="32">
        <v>-9.2399359520534269E-3</v>
      </c>
      <c r="K481" s="32">
        <v>-1.1679142529648679E-2</v>
      </c>
      <c r="L481" s="32">
        <v>-1.4118349107244001E-2</v>
      </c>
      <c r="M481" s="32">
        <v>-1.6557555684839242E-2</v>
      </c>
      <c r="N481" s="32">
        <v>-1.8996762262434498E-2</v>
      </c>
      <c r="O481" s="32">
        <v>-2.1435968840029698E-2</v>
      </c>
      <c r="P481" s="32">
        <v>-2.3875175417624989E-2</v>
      </c>
      <c r="Q481" s="32">
        <v>-2.6314381995220432E-2</v>
      </c>
      <c r="R481" s="32">
        <v>-2.8753588572815743E-2</v>
      </c>
      <c r="S481" s="32">
        <v>-3.7051105149598473E-2</v>
      </c>
      <c r="T481" s="32">
        <v>-5.6273218745788049E-2</v>
      </c>
      <c r="U481" s="32">
        <v>-7.549533234197707E-2</v>
      </c>
      <c r="V481" s="32">
        <v>-0.10470459815132629</v>
      </c>
      <c r="W481" s="32">
        <v>-0.10979758780141591</v>
      </c>
      <c r="X481" s="33">
        <v>-0.11430352342128702</v>
      </c>
      <c r="Y481" s="32">
        <v>-6.8007293744581643E-3</v>
      </c>
      <c r="Z481" s="33">
        <v>-9.8485721552371314E-2</v>
      </c>
    </row>
    <row r="482" spans="2:26" x14ac:dyDescent="0.25">
      <c r="B482" s="30">
        <v>479</v>
      </c>
      <c r="C482" s="32">
        <v>1.1031015648125971E-2</v>
      </c>
      <c r="D482" s="32">
        <v>1.3411040128330238E-2</v>
      </c>
      <c r="E482" s="32">
        <v>2.5679109978206723E-2</v>
      </c>
      <c r="F482" s="32">
        <v>3.7947179828083204E-2</v>
      </c>
      <c r="G482" s="32">
        <v>5.0215249677959629E-2</v>
      </c>
      <c r="H482" s="32">
        <v>6.2483319527836152E-2</v>
      </c>
      <c r="I482" s="32">
        <v>7.4751389377712654E-2</v>
      </c>
      <c r="J482" s="32">
        <v>8.7019459227589094E-2</v>
      </c>
      <c r="K482" s="32">
        <v>9.9287529077465617E-2</v>
      </c>
      <c r="L482" s="32">
        <v>0.11155559892734208</v>
      </c>
      <c r="M482" s="32">
        <v>0.12382366877721855</v>
      </c>
      <c r="N482" s="32">
        <v>0.13609173862709506</v>
      </c>
      <c r="O482" s="32">
        <v>0.14835980847697156</v>
      </c>
      <c r="P482" s="32">
        <v>0.16062787832684802</v>
      </c>
      <c r="Q482" s="32">
        <v>0.17289594817672452</v>
      </c>
      <c r="R482" s="32">
        <v>0.18516401802660098</v>
      </c>
      <c r="S482" s="32">
        <v>0.19674206761722185</v>
      </c>
      <c r="T482" s="32">
        <v>0.2070333650099157</v>
      </c>
      <c r="U482" s="32">
        <v>0.21732466240260978</v>
      </c>
      <c r="V482" s="32">
        <v>0.19793059226627518</v>
      </c>
      <c r="W482" s="32">
        <v>0.161642810036906</v>
      </c>
      <c r="X482" s="33">
        <v>0.13131523716450011</v>
      </c>
      <c r="Y482" s="32">
        <v>7.4751389377712654E-2</v>
      </c>
      <c r="Z482" s="33">
        <v>0.25278293946981401</v>
      </c>
    </row>
    <row r="483" spans="2:26" x14ac:dyDescent="0.25">
      <c r="B483" s="30">
        <v>480</v>
      </c>
      <c r="C483" s="32">
        <v>1.9201506774019821E-2</v>
      </c>
      <c r="D483" s="32">
        <v>2.0448523525949225E-2</v>
      </c>
      <c r="E483" s="32">
        <v>2.6528269714032455E-2</v>
      </c>
      <c r="F483" s="32">
        <v>3.2608015902115678E-2</v>
      </c>
      <c r="G483" s="32">
        <v>3.8687762090198939E-2</v>
      </c>
      <c r="H483" s="32">
        <v>4.4767508278282117E-2</v>
      </c>
      <c r="I483" s="32">
        <v>5.0847254466365344E-2</v>
      </c>
      <c r="J483" s="32">
        <v>5.6927000654448556E-2</v>
      </c>
      <c r="K483" s="32">
        <v>6.3006746842531783E-2</v>
      </c>
      <c r="L483" s="32">
        <v>6.9086493030615009E-2</v>
      </c>
      <c r="M483" s="32">
        <v>7.5166239218698222E-2</v>
      </c>
      <c r="N483" s="32">
        <v>8.1245985406781449E-2</v>
      </c>
      <c r="O483" s="32">
        <v>8.7325731594864675E-2</v>
      </c>
      <c r="P483" s="32">
        <v>9.3405477782947874E-2</v>
      </c>
      <c r="Q483" s="32">
        <v>9.9485223971031086E-2</v>
      </c>
      <c r="R483" s="32">
        <v>0.10556497015911431</v>
      </c>
      <c r="S483" s="32">
        <v>0.10930159091710594</v>
      </c>
      <c r="T483" s="32">
        <v>0.10866874316059008</v>
      </c>
      <c r="U483" s="32">
        <v>0.10803589540407441</v>
      </c>
      <c r="V483" s="32">
        <v>0.10560578978897031</v>
      </c>
      <c r="W483" s="32">
        <v>0.10380274276051638</v>
      </c>
      <c r="X483" s="33">
        <v>0.10591602909565001</v>
      </c>
      <c r="Y483" s="32">
        <v>5.0847254466365344E-2</v>
      </c>
      <c r="Z483" s="33">
        <v>4.1245953834056916E-2</v>
      </c>
    </row>
    <row r="484" spans="2:26" x14ac:dyDescent="0.25">
      <c r="B484" s="30">
        <v>481</v>
      </c>
      <c r="C484" s="32">
        <v>1.3900073593292589E-2</v>
      </c>
      <c r="D484" s="32">
        <v>1.4490656353692828E-2</v>
      </c>
      <c r="E484" s="32">
        <v>1.7622757011225152E-2</v>
      </c>
      <c r="F484" s="32">
        <v>2.0754857668757461E-2</v>
      </c>
      <c r="G484" s="32">
        <v>2.3886958326289686E-2</v>
      </c>
      <c r="H484" s="32">
        <v>2.7019058983822088E-2</v>
      </c>
      <c r="I484" s="32">
        <v>3.0151159641354418E-2</v>
      </c>
      <c r="J484" s="32">
        <v>3.3283260298886709E-2</v>
      </c>
      <c r="K484" s="32">
        <v>3.6415360956419035E-2</v>
      </c>
      <c r="L484" s="32">
        <v>3.9547461613951382E-2</v>
      </c>
      <c r="M484" s="32">
        <v>4.2679562271483673E-2</v>
      </c>
      <c r="N484" s="32">
        <v>4.5811662929015985E-2</v>
      </c>
      <c r="O484" s="32">
        <v>4.8943763586548283E-2</v>
      </c>
      <c r="P484" s="32">
        <v>5.2075864244080602E-2</v>
      </c>
      <c r="Q484" s="32">
        <v>5.5207964901612991E-2</v>
      </c>
      <c r="R484" s="32">
        <v>5.8340065559145303E-2</v>
      </c>
      <c r="S484" s="32">
        <v>6.2950940266665548E-2</v>
      </c>
      <c r="T484" s="32">
        <v>7.0319438005591678E-2</v>
      </c>
      <c r="U484" s="32">
        <v>7.7687935744517697E-2</v>
      </c>
      <c r="V484" s="32">
        <v>3.1813707722992357E-2</v>
      </c>
      <c r="W484" s="32">
        <v>-2.9792407065440493E-2</v>
      </c>
      <c r="X484" s="33">
        <v>-7.6193028807640006E-2</v>
      </c>
      <c r="Y484" s="32">
        <v>3.0151159641354418E-2</v>
      </c>
      <c r="Z484" s="33">
        <v>-2.3909695351124222E-2</v>
      </c>
    </row>
    <row r="485" spans="2:26" x14ac:dyDescent="0.25">
      <c r="B485" s="30">
        <v>482</v>
      </c>
      <c r="C485" s="32">
        <v>4.2975267824058964E-3</v>
      </c>
      <c r="D485" s="32">
        <v>3.026477766914532E-3</v>
      </c>
      <c r="E485" s="32">
        <v>-3.3058350598784022E-3</v>
      </c>
      <c r="F485" s="32">
        <v>-9.638147886671335E-3</v>
      </c>
      <c r="G485" s="32">
        <v>-1.5970460713464314E-2</v>
      </c>
      <c r="H485" s="32">
        <v>-2.2302773540257198E-2</v>
      </c>
      <c r="I485" s="32">
        <v>-2.863508636705013E-2</v>
      </c>
      <c r="J485" s="32">
        <v>-3.4967399193843049E-2</v>
      </c>
      <c r="K485" s="32">
        <v>-4.1299712020635995E-2</v>
      </c>
      <c r="L485" s="32">
        <v>-4.7632024847428928E-2</v>
      </c>
      <c r="M485" s="32">
        <v>-5.3964337674221839E-2</v>
      </c>
      <c r="N485" s="32">
        <v>-6.0296650501014792E-2</v>
      </c>
      <c r="O485" s="32">
        <v>-6.6628963327807739E-2</v>
      </c>
      <c r="P485" s="32">
        <v>-7.2961276154600643E-2</v>
      </c>
      <c r="Q485" s="32">
        <v>-7.9293588981393548E-2</v>
      </c>
      <c r="R485" s="32">
        <v>-8.562590180818648E-2</v>
      </c>
      <c r="S485" s="32">
        <v>-8.9464159039212982E-2</v>
      </c>
      <c r="T485" s="32">
        <v>-8.8651492653782998E-2</v>
      </c>
      <c r="U485" s="32">
        <v>-8.7838826268353237E-2</v>
      </c>
      <c r="V485" s="32">
        <v>-8.64145034286945E-2</v>
      </c>
      <c r="W485" s="32">
        <v>-8.5988229089250023E-2</v>
      </c>
      <c r="X485" s="33">
        <v>-8.7145918726921012E-2</v>
      </c>
      <c r="Y485" s="32">
        <v>-2.863508636705013E-2</v>
      </c>
      <c r="Z485" s="33">
        <v>-3.7821493947505308E-2</v>
      </c>
    </row>
    <row r="486" spans="2:26" x14ac:dyDescent="0.25">
      <c r="B486" s="30">
        <v>483</v>
      </c>
      <c r="C486" s="32">
        <v>1.6914268178476077E-2</v>
      </c>
      <c r="D486" s="32">
        <v>2.2010502230048173E-2</v>
      </c>
      <c r="E486" s="32">
        <v>4.7259206375579593E-2</v>
      </c>
      <c r="F486" s="32">
        <v>7.2507910521111024E-2</v>
      </c>
      <c r="G486" s="32">
        <v>9.7756614666642372E-2</v>
      </c>
      <c r="H486" s="32">
        <v>0.12300531881217382</v>
      </c>
      <c r="I486" s="32">
        <v>0.14825402295770523</v>
      </c>
      <c r="J486" s="32">
        <v>0.17350272710323661</v>
      </c>
      <c r="K486" s="32">
        <v>0.19875143124876804</v>
      </c>
      <c r="L486" s="32">
        <v>0.22400013539429953</v>
      </c>
      <c r="M486" s="32">
        <v>0.24924883953983085</v>
      </c>
      <c r="N486" s="32">
        <v>0.27449754368536233</v>
      </c>
      <c r="O486" s="32">
        <v>0.29974624783089365</v>
      </c>
      <c r="P486" s="32">
        <v>0.32499495197642508</v>
      </c>
      <c r="Q486" s="32">
        <v>0.35024365612195651</v>
      </c>
      <c r="R486" s="32">
        <v>0.375492360267488</v>
      </c>
      <c r="S486" s="32">
        <v>0.39991798054817251</v>
      </c>
      <c r="T486" s="32">
        <v>0.42280871115284591</v>
      </c>
      <c r="U486" s="32">
        <v>0.44569944175751952</v>
      </c>
      <c r="V486" s="32">
        <v>0.50518923779601288</v>
      </c>
      <c r="W486" s="32">
        <v>0.53876838617623213</v>
      </c>
      <c r="X486" s="33">
        <v>0.56710017311572991</v>
      </c>
      <c r="Y486" s="32">
        <v>0.14825402295770523</v>
      </c>
      <c r="Z486" s="33">
        <v>0.38647873262167054</v>
      </c>
    </row>
    <row r="487" spans="2:26" x14ac:dyDescent="0.25">
      <c r="B487" s="30">
        <v>484</v>
      </c>
      <c r="C487" s="32">
        <v>9.7708341806689164E-3</v>
      </c>
      <c r="D487" s="32">
        <v>9.3619100575988018E-3</v>
      </c>
      <c r="E487" s="32">
        <v>7.4266058583877959E-3</v>
      </c>
      <c r="F487" s="32">
        <v>5.4913016591767814E-3</v>
      </c>
      <c r="G487" s="32">
        <v>3.5559974599659473E-3</v>
      </c>
      <c r="H487" s="32">
        <v>1.6206932607547662E-3</v>
      </c>
      <c r="I487" s="32">
        <v>-3.1461093845624663E-4</v>
      </c>
      <c r="J487" s="32">
        <v>-2.2499151376672508E-3</v>
      </c>
      <c r="K487" s="32">
        <v>-4.1852193368782445E-3</v>
      </c>
      <c r="L487" s="32">
        <v>-6.1205235360892868E-3</v>
      </c>
      <c r="M487" s="32">
        <v>-8.0558277353002875E-3</v>
      </c>
      <c r="N487" s="32">
        <v>-9.9911319345112881E-3</v>
      </c>
      <c r="O487" s="32">
        <v>-1.192643613372224E-2</v>
      </c>
      <c r="P487" s="32">
        <v>-1.3861740332933283E-2</v>
      </c>
      <c r="Q487" s="32">
        <v>-1.5797044532144415E-2</v>
      </c>
      <c r="R487" s="32">
        <v>-1.7732348731355471E-2</v>
      </c>
      <c r="S487" s="32">
        <v>-2.552330049107384E-2</v>
      </c>
      <c r="T487" s="32">
        <v>-4.4233884345216731E-2</v>
      </c>
      <c r="U487" s="32">
        <v>-6.2944468199359158E-2</v>
      </c>
      <c r="V487" s="32">
        <v>-0.12001520656355082</v>
      </c>
      <c r="W487" s="32">
        <v>-0.15686681479388176</v>
      </c>
      <c r="X487" s="33">
        <v>-0.18243175160884895</v>
      </c>
      <c r="Y487" s="32">
        <v>-3.1461093845624663E-4</v>
      </c>
      <c r="Z487" s="33">
        <v>-8.1030227148533002E-2</v>
      </c>
    </row>
    <row r="488" spans="2:26" x14ac:dyDescent="0.25">
      <c r="B488" s="30">
        <v>485</v>
      </c>
      <c r="C488" s="32">
        <v>1.2796442925247844E-2</v>
      </c>
      <c r="D488" s="32">
        <v>1.397136979822473E-2</v>
      </c>
      <c r="E488" s="32">
        <v>1.9633086958372948E-2</v>
      </c>
      <c r="F488" s="32">
        <v>2.5294804118521155E-2</v>
      </c>
      <c r="G488" s="32">
        <v>3.0956521278669241E-2</v>
      </c>
      <c r="H488" s="32">
        <v>3.661823843881757E-2</v>
      </c>
      <c r="I488" s="32">
        <v>4.2279955598965795E-2</v>
      </c>
      <c r="J488" s="32">
        <v>4.7941672759113964E-2</v>
      </c>
      <c r="K488" s="32">
        <v>5.3603389919262168E-2</v>
      </c>
      <c r="L488" s="32">
        <v>5.9265107079410441E-2</v>
      </c>
      <c r="M488" s="32">
        <v>6.4926824239558589E-2</v>
      </c>
      <c r="N488" s="32">
        <v>7.05885413997068E-2</v>
      </c>
      <c r="O488" s="32">
        <v>7.6250258559854969E-2</v>
      </c>
      <c r="P488" s="32">
        <v>8.1911975720003138E-2</v>
      </c>
      <c r="Q488" s="32">
        <v>8.7573692880151516E-2</v>
      </c>
      <c r="R488" s="32">
        <v>9.323541004029974E-2</v>
      </c>
      <c r="S488" s="32">
        <v>0.10085124523574583</v>
      </c>
      <c r="T488" s="32">
        <v>0.11211112659244761</v>
      </c>
      <c r="U488" s="32">
        <v>0.12337100794914913</v>
      </c>
      <c r="V488" s="32">
        <v>9.4868597944698665E-2</v>
      </c>
      <c r="W488" s="32">
        <v>4.7054630086148824E-2</v>
      </c>
      <c r="X488" s="33">
        <v>1.6159897923470057E-2</v>
      </c>
      <c r="Y488" s="32">
        <v>4.2279955598965795E-2</v>
      </c>
      <c r="Z488" s="33">
        <v>2.9139362370968001E-2</v>
      </c>
    </row>
    <row r="489" spans="2:26" x14ac:dyDescent="0.25">
      <c r="B489" s="30">
        <v>486</v>
      </c>
      <c r="C489" s="32">
        <v>1.6198959641487588E-2</v>
      </c>
      <c r="D489" s="32">
        <v>1.8228227499282865E-2</v>
      </c>
      <c r="E489" s="32">
        <v>2.8101489290010977E-2</v>
      </c>
      <c r="F489" s="32">
        <v>3.7974751080739083E-2</v>
      </c>
      <c r="G489" s="32">
        <v>4.7848012871467172E-2</v>
      </c>
      <c r="H489" s="32">
        <v>5.7721274662195281E-2</v>
      </c>
      <c r="I489" s="32">
        <v>6.7594536452923376E-2</v>
      </c>
      <c r="J489" s="32">
        <v>7.7467798243651464E-2</v>
      </c>
      <c r="K489" s="32">
        <v>8.7341060034379581E-2</v>
      </c>
      <c r="L489" s="32">
        <v>9.7214321825107697E-2</v>
      </c>
      <c r="M489" s="32">
        <v>0.10708758361583577</v>
      </c>
      <c r="N489" s="32">
        <v>0.1169608454065639</v>
      </c>
      <c r="O489" s="32">
        <v>0.12683410719729196</v>
      </c>
      <c r="P489" s="32">
        <v>0.13670736898802005</v>
      </c>
      <c r="Q489" s="32">
        <v>0.14658063077874819</v>
      </c>
      <c r="R489" s="32">
        <v>0.15645389256947634</v>
      </c>
      <c r="S489" s="32">
        <v>0.16561224886350562</v>
      </c>
      <c r="T489" s="32">
        <v>0.17343744688160295</v>
      </c>
      <c r="U489" s="32">
        <v>0.18126264489970034</v>
      </c>
      <c r="V489" s="32">
        <v>0.21897657817367486</v>
      </c>
      <c r="W489" s="32">
        <v>0.24980824036458238</v>
      </c>
      <c r="X489" s="33">
        <v>0.27620196926594009</v>
      </c>
      <c r="Y489" s="32">
        <v>6.7594536452923376E-2</v>
      </c>
      <c r="Z489" s="33">
        <v>0.23924134830236099</v>
      </c>
    </row>
    <row r="490" spans="2:26" x14ac:dyDescent="0.25">
      <c r="B490" s="30">
        <v>487</v>
      </c>
      <c r="C490" s="32">
        <v>1.4366908745010183E-2</v>
      </c>
      <c r="D490" s="32">
        <v>1.4056389059920755E-2</v>
      </c>
      <c r="E490" s="32">
        <v>1.2566605498010853E-2</v>
      </c>
      <c r="F490" s="32">
        <v>1.1076821936100949E-2</v>
      </c>
      <c r="G490" s="32">
        <v>9.5870383741911546E-3</v>
      </c>
      <c r="H490" s="32">
        <v>8.0972548122811468E-3</v>
      </c>
      <c r="I490" s="32">
        <v>6.6074712503712395E-3</v>
      </c>
      <c r="J490" s="32">
        <v>5.1176876884613445E-3</v>
      </c>
      <c r="K490" s="32">
        <v>3.6279041265514476E-3</v>
      </c>
      <c r="L490" s="32">
        <v>2.1381205646415213E-3</v>
      </c>
      <c r="M490" s="32">
        <v>6.4833700273162972E-4</v>
      </c>
      <c r="N490" s="32">
        <v>-8.4144655917826189E-4</v>
      </c>
      <c r="O490" s="32">
        <v>-2.3312301210881292E-3</v>
      </c>
      <c r="P490" s="32">
        <v>-3.8210136829980416E-3</v>
      </c>
      <c r="Q490" s="32">
        <v>-5.3107972449080443E-3</v>
      </c>
      <c r="R490" s="32">
        <v>-6.8005808068179636E-3</v>
      </c>
      <c r="S490" s="32">
        <v>-1.1481662366942001E-2</v>
      </c>
      <c r="T490" s="32">
        <v>-2.2113887619387668E-2</v>
      </c>
      <c r="U490" s="32">
        <v>-3.2746112871833002E-2</v>
      </c>
      <c r="V490" s="32">
        <v>-4.1333301587449772E-2</v>
      </c>
      <c r="W490" s="32">
        <v>-3.5720793204357316E-2</v>
      </c>
      <c r="X490" s="33">
        <v>-3.1652861952782052E-2</v>
      </c>
      <c r="Y490" s="32">
        <v>6.6074712503712395E-3</v>
      </c>
      <c r="Z490" s="33">
        <v>-2.0562745535373701E-2</v>
      </c>
    </row>
    <row r="491" spans="2:26" x14ac:dyDescent="0.25">
      <c r="B491" s="30">
        <v>488</v>
      </c>
      <c r="C491" s="32">
        <v>1.0527588023281544E-2</v>
      </c>
      <c r="D491" s="32">
        <v>1.0147783027420315E-2</v>
      </c>
      <c r="E491" s="32">
        <v>8.4546342977455495E-3</v>
      </c>
      <c r="F491" s="32">
        <v>6.7614855680707808E-3</v>
      </c>
      <c r="G491" s="32">
        <v>5.068336838395973E-3</v>
      </c>
      <c r="H491" s="32">
        <v>3.3751881087212563E-3</v>
      </c>
      <c r="I491" s="32">
        <v>1.6820393790464936E-3</v>
      </c>
      <c r="J491" s="32">
        <v>-1.1109350628268205E-5</v>
      </c>
      <c r="K491" s="32">
        <v>-1.7042580803030283E-3</v>
      </c>
      <c r="L491" s="32">
        <v>-3.397406809977804E-3</v>
      </c>
      <c r="M491" s="32">
        <v>-5.0905555396525519E-3</v>
      </c>
      <c r="N491" s="32">
        <v>-6.7837042693273154E-3</v>
      </c>
      <c r="O491" s="32">
        <v>-8.4768529990020842E-3</v>
      </c>
      <c r="P491" s="32">
        <v>-1.0170001728676825E-2</v>
      </c>
      <c r="Q491" s="32">
        <v>-1.1863150458351589E-2</v>
      </c>
      <c r="R491" s="32">
        <v>-1.3556299188026357E-2</v>
      </c>
      <c r="S491" s="32">
        <v>-1.3449540842640214E-2</v>
      </c>
      <c r="T491" s="32">
        <v>-9.9863094751459006E-3</v>
      </c>
      <c r="U491" s="32">
        <v>-6.5230781076516219E-3</v>
      </c>
      <c r="V491" s="32">
        <v>-2.483922101061798E-4</v>
      </c>
      <c r="W491" s="32">
        <v>1.7963284474648894E-3</v>
      </c>
      <c r="X491" s="33">
        <v>-5.4960858821895275E-4</v>
      </c>
      <c r="Y491" s="32">
        <v>1.6820393790464936E-3</v>
      </c>
      <c r="Z491" s="33">
        <v>-6.5708185636997249E-2</v>
      </c>
    </row>
    <row r="492" spans="2:26" x14ac:dyDescent="0.25">
      <c r="B492" s="30">
        <v>489</v>
      </c>
      <c r="C492" s="32">
        <v>2.0688083274173076E-2</v>
      </c>
      <c r="D492" s="32">
        <v>2.255024869627556E-2</v>
      </c>
      <c r="E492" s="32">
        <v>3.1977157659521499E-2</v>
      </c>
      <c r="F492" s="32">
        <v>4.1404066622767431E-2</v>
      </c>
      <c r="G492" s="32">
        <v>5.0830975586013245E-2</v>
      </c>
      <c r="H492" s="32">
        <v>6.0257884549259288E-2</v>
      </c>
      <c r="I492" s="32">
        <v>6.9684793512505228E-2</v>
      </c>
      <c r="J492" s="32">
        <v>7.9111702475751139E-2</v>
      </c>
      <c r="K492" s="32">
        <v>8.8538611438997092E-2</v>
      </c>
      <c r="L492" s="32">
        <v>9.7965520402243031E-2</v>
      </c>
      <c r="M492" s="32">
        <v>0.10739242936548896</v>
      </c>
      <c r="N492" s="32">
        <v>0.11681933832873492</v>
      </c>
      <c r="O492" s="32">
        <v>0.12624624729198078</v>
      </c>
      <c r="P492" s="32">
        <v>0.13567315625522677</v>
      </c>
      <c r="Q492" s="32">
        <v>0.14510006521847271</v>
      </c>
      <c r="R492" s="32">
        <v>0.15452697418171871</v>
      </c>
      <c r="S492" s="32">
        <v>0.16704648224821408</v>
      </c>
      <c r="T492" s="32">
        <v>0.18533307996176906</v>
      </c>
      <c r="U492" s="32">
        <v>0.20361967767532405</v>
      </c>
      <c r="V492" s="32">
        <v>0.26085432847889783</v>
      </c>
      <c r="W492" s="32">
        <v>0.29849365364891411</v>
      </c>
      <c r="X492" s="33">
        <v>0.32248294937611011</v>
      </c>
      <c r="Y492" s="32">
        <v>6.9684793512505228E-2</v>
      </c>
      <c r="Z492" s="33">
        <v>0.25714776972532255</v>
      </c>
    </row>
    <row r="493" spans="2:26" x14ac:dyDescent="0.25">
      <c r="B493" s="30">
        <v>490</v>
      </c>
      <c r="C493" s="32">
        <v>1.2807405768861798E-2</v>
      </c>
      <c r="D493" s="32">
        <v>1.6294436799881868E-2</v>
      </c>
      <c r="E493" s="32">
        <v>3.393616697168228E-2</v>
      </c>
      <c r="F493" s="32">
        <v>5.1577897143482675E-2</v>
      </c>
      <c r="G493" s="32">
        <v>6.9219627315283097E-2</v>
      </c>
      <c r="H493" s="32">
        <v>8.6861357487083457E-2</v>
      </c>
      <c r="I493" s="32">
        <v>0.10450308765888387</v>
      </c>
      <c r="J493" s="32">
        <v>0.12214481783068423</v>
      </c>
      <c r="K493" s="32">
        <v>0.13978654800248466</v>
      </c>
      <c r="L493" s="32">
        <v>0.15742827817428506</v>
      </c>
      <c r="M493" s="32">
        <v>0.17507000834608547</v>
      </c>
      <c r="N493" s="32">
        <v>0.19271173851788589</v>
      </c>
      <c r="O493" s="32">
        <v>0.2103534686896863</v>
      </c>
      <c r="P493" s="32">
        <v>0.22799519886148667</v>
      </c>
      <c r="Q493" s="32">
        <v>0.24563692903328699</v>
      </c>
      <c r="R493" s="32">
        <v>0.26327865920508747</v>
      </c>
      <c r="S493" s="32">
        <v>0.27847391471307664</v>
      </c>
      <c r="T493" s="32">
        <v>0.2891069756932873</v>
      </c>
      <c r="U493" s="32">
        <v>0.29974003667349836</v>
      </c>
      <c r="V493" s="32">
        <v>0.33449102919820239</v>
      </c>
      <c r="W493" s="32">
        <v>0.35801517638784597</v>
      </c>
      <c r="X493" s="33">
        <v>0.37297666656971007</v>
      </c>
      <c r="Y493" s="32">
        <v>0.10450308765888387</v>
      </c>
      <c r="Z493" s="33">
        <v>0.27685661176443255</v>
      </c>
    </row>
    <row r="494" spans="2:26" x14ac:dyDescent="0.25">
      <c r="B494" s="30">
        <v>491</v>
      </c>
      <c r="C494" s="32">
        <v>1.3483266647266538E-2</v>
      </c>
      <c r="D494" s="32">
        <v>1.3902647702032707E-2</v>
      </c>
      <c r="E494" s="32">
        <v>1.5560209738637436E-2</v>
      </c>
      <c r="F494" s="32">
        <v>1.7217771775242172E-2</v>
      </c>
      <c r="G494" s="32">
        <v>1.887533381184691E-2</v>
      </c>
      <c r="H494" s="32">
        <v>2.0532895848451624E-2</v>
      </c>
      <c r="I494" s="32">
        <v>2.2190457885056344E-2</v>
      </c>
      <c r="J494" s="32">
        <v>2.3848019921661086E-2</v>
      </c>
      <c r="K494" s="32">
        <v>2.5505581958265799E-2</v>
      </c>
      <c r="L494" s="32">
        <v>2.7163143994870534E-2</v>
      </c>
      <c r="M494" s="32">
        <v>2.8820706031475261E-2</v>
      </c>
      <c r="N494" s="32">
        <v>3.0478268068079996E-2</v>
      </c>
      <c r="O494" s="32">
        <v>3.2135830104684696E-2</v>
      </c>
      <c r="P494" s="32">
        <v>3.3793392141289423E-2</v>
      </c>
      <c r="Q494" s="32">
        <v>3.5450954177894171E-2</v>
      </c>
      <c r="R494" s="32">
        <v>3.7108516214498934E-2</v>
      </c>
      <c r="S494" s="32">
        <v>3.9410452960235445E-2</v>
      </c>
      <c r="T494" s="32">
        <v>4.291402192204434E-2</v>
      </c>
      <c r="U494" s="32">
        <v>4.6417590883853194E-2</v>
      </c>
      <c r="V494" s="32">
        <v>0.12181869304345791</v>
      </c>
      <c r="W494" s="32">
        <v>0.20078986757159339</v>
      </c>
      <c r="X494" s="33">
        <v>0.26273561108112009</v>
      </c>
      <c r="Y494" s="32">
        <v>2.2190457885056344E-2</v>
      </c>
      <c r="Z494" s="33">
        <v>4.908003071546254E-2</v>
      </c>
    </row>
    <row r="495" spans="2:26" x14ac:dyDescent="0.25">
      <c r="B495" s="30">
        <v>492</v>
      </c>
      <c r="C495" s="32">
        <v>9.0336804470788692E-3</v>
      </c>
      <c r="D495" s="32">
        <v>8.2118140612404134E-3</v>
      </c>
      <c r="E495" s="32">
        <v>3.7043550422540339E-3</v>
      </c>
      <c r="F495" s="32">
        <v>-8.0310397673233596E-4</v>
      </c>
      <c r="G495" s="32">
        <v>-5.3105629957187961E-3</v>
      </c>
      <c r="H495" s="32">
        <v>-9.8180220147050939E-3</v>
      </c>
      <c r="I495" s="32">
        <v>-1.4325481033691473E-2</v>
      </c>
      <c r="J495" s="32">
        <v>-1.8832940052677841E-2</v>
      </c>
      <c r="K495" s="32">
        <v>-2.3340399071664252E-2</v>
      </c>
      <c r="L495" s="32">
        <v>-2.7847858090650594E-2</v>
      </c>
      <c r="M495" s="32">
        <v>-3.2355317109636975E-2</v>
      </c>
      <c r="N495" s="32">
        <v>-3.6862776128623369E-2</v>
      </c>
      <c r="O495" s="32">
        <v>-4.1370235147609805E-2</v>
      </c>
      <c r="P495" s="32">
        <v>-4.5877694166596178E-2</v>
      </c>
      <c r="Q495" s="32">
        <v>-5.0385153185582433E-2</v>
      </c>
      <c r="R495" s="32">
        <v>-5.4892612204568779E-2</v>
      </c>
      <c r="S495" s="32">
        <v>-5.566165861320397E-2</v>
      </c>
      <c r="T495" s="32">
        <v>-4.9459300083210159E-2</v>
      </c>
      <c r="U495" s="32">
        <v>-4.3256941553216757E-2</v>
      </c>
      <c r="V495" s="32">
        <v>-3.3852280845889093E-4</v>
      </c>
      <c r="W495" s="32">
        <v>3.86055640635104E-2</v>
      </c>
      <c r="X495" s="33">
        <v>7.0474749684330096E-2</v>
      </c>
      <c r="Y495" s="32">
        <v>-1.4325481033691473E-2</v>
      </c>
      <c r="Z495" s="33">
        <v>-4.1977836728108843E-3</v>
      </c>
    </row>
    <row r="496" spans="2:26" x14ac:dyDescent="0.25">
      <c r="B496" s="30">
        <v>493</v>
      </c>
      <c r="C496" s="32">
        <v>1.0357636656015535E-2</v>
      </c>
      <c r="D496" s="32">
        <v>9.3243990083305955E-3</v>
      </c>
      <c r="E496" s="32">
        <v>4.4472803646553758E-3</v>
      </c>
      <c r="F496" s="32">
        <v>-4.298382790198517E-4</v>
      </c>
      <c r="G496" s="32">
        <v>-5.306956922695007E-3</v>
      </c>
      <c r="H496" s="32">
        <v>-1.0184075566370283E-2</v>
      </c>
      <c r="I496" s="32">
        <v>-1.5061194210045505E-2</v>
      </c>
      <c r="J496" s="32">
        <v>-1.9938312853720712E-2</v>
      </c>
      <c r="K496" s="32">
        <v>-2.4815431497395929E-2</v>
      </c>
      <c r="L496" s="32">
        <v>-2.9692550141071177E-2</v>
      </c>
      <c r="M496" s="32">
        <v>-3.456966878474637E-2</v>
      </c>
      <c r="N496" s="32">
        <v>-3.9446787428421594E-2</v>
      </c>
      <c r="O496" s="32">
        <v>-4.4323906072096776E-2</v>
      </c>
      <c r="P496" s="32">
        <v>-4.9201024715771986E-2</v>
      </c>
      <c r="Q496" s="32">
        <v>-5.4078143359447287E-2</v>
      </c>
      <c r="R496" s="32">
        <v>-5.8955262003122545E-2</v>
      </c>
      <c r="S496" s="32">
        <v>-6.5232903424260746E-2</v>
      </c>
      <c r="T496" s="32">
        <v>-7.4122244629535733E-2</v>
      </c>
      <c r="U496" s="32">
        <v>-8.301158583481047E-2</v>
      </c>
      <c r="V496" s="32">
        <v>-0.10626073304521381</v>
      </c>
      <c r="W496" s="32">
        <v>-0.11946449959952297</v>
      </c>
      <c r="X496" s="33">
        <v>-0.13277470481395703</v>
      </c>
      <c r="Y496" s="32">
        <v>-1.5061194210045505E-2</v>
      </c>
      <c r="Z496" s="33">
        <v>-7.0164166295528158E-2</v>
      </c>
    </row>
    <row r="497" spans="2:26" x14ac:dyDescent="0.25">
      <c r="B497" s="30">
        <v>494</v>
      </c>
      <c r="C497" s="32">
        <v>1.1589904140034323E-2</v>
      </c>
      <c r="D497" s="32">
        <v>1.2158462778372753E-2</v>
      </c>
      <c r="E497" s="32">
        <v>1.4849444816775272E-2</v>
      </c>
      <c r="F497" s="32">
        <v>1.7540426855177788E-2</v>
      </c>
      <c r="G497" s="32">
        <v>2.0231408893580563E-2</v>
      </c>
      <c r="H497" s="32">
        <v>2.2922390931982825E-2</v>
      </c>
      <c r="I497" s="32">
        <v>2.5613372970385326E-2</v>
      </c>
      <c r="J497" s="32">
        <v>2.8304355008787852E-2</v>
      </c>
      <c r="K497" s="32">
        <v>3.0995337047190381E-2</v>
      </c>
      <c r="L497" s="32">
        <v>3.3686319085592865E-2</v>
      </c>
      <c r="M497" s="32">
        <v>3.637730112399537E-2</v>
      </c>
      <c r="N497" s="32">
        <v>3.906828316239791E-2</v>
      </c>
      <c r="O497" s="32">
        <v>4.1759265200800491E-2</v>
      </c>
      <c r="P497" s="32">
        <v>4.4450247239202961E-2</v>
      </c>
      <c r="Q497" s="32">
        <v>4.7141229277605307E-2</v>
      </c>
      <c r="R497" s="32">
        <v>4.9832211316007798E-2</v>
      </c>
      <c r="S497" s="32">
        <v>4.3877240491192092E-2</v>
      </c>
      <c r="T497" s="32">
        <v>2.1799266463653211E-2</v>
      </c>
      <c r="U497" s="32">
        <v>-2.7870756388496953E-4</v>
      </c>
      <c r="V497" s="32">
        <v>-2.1238339350526721E-2</v>
      </c>
      <c r="W497" s="32">
        <v>-1.3067672554298405E-2</v>
      </c>
      <c r="X497" s="33">
        <v>-1.9101442098620192E-3</v>
      </c>
      <c r="Y497" s="32">
        <v>2.5613372970385326E-2</v>
      </c>
      <c r="Z497" s="33">
        <v>-4.6581695878505511E-2</v>
      </c>
    </row>
    <row r="498" spans="2:26" x14ac:dyDescent="0.25">
      <c r="B498" s="30">
        <v>495</v>
      </c>
      <c r="C498" s="32">
        <v>1.3377785911064873E-2</v>
      </c>
      <c r="D498" s="32">
        <v>1.3137866264380871E-2</v>
      </c>
      <c r="E498" s="32">
        <v>1.2038289287539215E-2</v>
      </c>
      <c r="F498" s="32">
        <v>1.0938712310697558E-2</v>
      </c>
      <c r="G498" s="32">
        <v>9.8391353338559938E-3</v>
      </c>
      <c r="H498" s="32">
        <v>8.7395583570142547E-3</v>
      </c>
      <c r="I498" s="32">
        <v>7.6399813801725971E-3</v>
      </c>
      <c r="J498" s="32">
        <v>6.5404044033309534E-3</v>
      </c>
      <c r="K498" s="32">
        <v>5.4408274264893045E-3</v>
      </c>
      <c r="L498" s="32">
        <v>4.3412504496476191E-3</v>
      </c>
      <c r="M498" s="32">
        <v>3.2416734728059823E-3</v>
      </c>
      <c r="N498" s="32">
        <v>2.1420964959643421E-3</v>
      </c>
      <c r="O498" s="32">
        <v>1.0425195191227175E-3</v>
      </c>
      <c r="P498" s="32">
        <v>-5.7057457718934917E-5</v>
      </c>
      <c r="Q498" s="32">
        <v>-1.1566344345606862E-3</v>
      </c>
      <c r="R498" s="32">
        <v>-2.2562114114023542E-3</v>
      </c>
      <c r="S498" s="32">
        <v>-5.634512414931573E-3</v>
      </c>
      <c r="T498" s="32">
        <v>-1.3262185970178694E-2</v>
      </c>
      <c r="U498" s="32">
        <v>-2.0889859525425498E-2</v>
      </c>
      <c r="V498" s="32">
        <v>-8.4512592194165882E-3</v>
      </c>
      <c r="W498" s="32">
        <v>1.6288525703878676E-2</v>
      </c>
      <c r="X498" s="33">
        <v>3.2939916729930019E-2</v>
      </c>
      <c r="Y498" s="32">
        <v>7.6399813801725971E-3</v>
      </c>
      <c r="Z498" s="33">
        <v>-2.3009540045261206E-2</v>
      </c>
    </row>
    <row r="499" spans="2:26" x14ac:dyDescent="0.25">
      <c r="B499" s="30">
        <v>496</v>
      </c>
      <c r="C499" s="32">
        <v>1.7182931409832031E-2</v>
      </c>
      <c r="D499" s="32">
        <v>1.7240907841189375E-2</v>
      </c>
      <c r="E499" s="32">
        <v>1.7882103822929086E-2</v>
      </c>
      <c r="F499" s="32">
        <v>1.8523299804668793E-2</v>
      </c>
      <c r="G499" s="32">
        <v>1.9164495786408522E-2</v>
      </c>
      <c r="H499" s="32">
        <v>1.9805691768148222E-2</v>
      </c>
      <c r="I499" s="32">
        <v>2.044688774988794E-2</v>
      </c>
      <c r="J499" s="32">
        <v>2.1088083731627648E-2</v>
      </c>
      <c r="K499" s="32">
        <v>2.1729279713367376E-2</v>
      </c>
      <c r="L499" s="32">
        <v>2.237047569510707E-2</v>
      </c>
      <c r="M499" s="32">
        <v>2.3011671676846791E-2</v>
      </c>
      <c r="N499" s="32">
        <v>2.3652867658586516E-2</v>
      </c>
      <c r="O499" s="32">
        <v>2.4294063640326252E-2</v>
      </c>
      <c r="P499" s="32">
        <v>2.4935259622065969E-2</v>
      </c>
      <c r="Q499" s="32">
        <v>2.5576455603805628E-2</v>
      </c>
      <c r="R499" s="32">
        <v>2.6217651585545312E-2</v>
      </c>
      <c r="S499" s="32">
        <v>2.5984098132267156E-2</v>
      </c>
      <c r="T499" s="32">
        <v>2.4119308866638735E-2</v>
      </c>
      <c r="U499" s="32">
        <v>2.2254519601010526E-2</v>
      </c>
      <c r="V499" s="32">
        <v>-6.4255215538918768E-3</v>
      </c>
      <c r="W499" s="32">
        <v>-3.5703939494813638E-2</v>
      </c>
      <c r="X499" s="33">
        <v>-6.1226123690604983E-2</v>
      </c>
      <c r="Y499" s="32">
        <v>2.044688774988794E-2</v>
      </c>
      <c r="Z499" s="33">
        <v>3.2434897220135941E-2</v>
      </c>
    </row>
    <row r="500" spans="2:26" x14ac:dyDescent="0.25">
      <c r="B500" s="30">
        <v>497</v>
      </c>
      <c r="C500" s="32">
        <v>4.3029691711533443E-3</v>
      </c>
      <c r="D500" s="32">
        <v>4.9075504530192993E-3</v>
      </c>
      <c r="E500" s="32">
        <v>8.4584125569941732E-3</v>
      </c>
      <c r="F500" s="32">
        <v>1.2009274660969039E-2</v>
      </c>
      <c r="G500" s="32">
        <v>1.5560136764944065E-2</v>
      </c>
      <c r="H500" s="32">
        <v>1.9110998868918788E-2</v>
      </c>
      <c r="I500" s="32">
        <v>2.2661860972893664E-2</v>
      </c>
      <c r="J500" s="32">
        <v>2.6212723076868536E-2</v>
      </c>
      <c r="K500" s="32">
        <v>2.976358518084345E-2</v>
      </c>
      <c r="L500" s="32">
        <v>3.3314447284818263E-2</v>
      </c>
      <c r="M500" s="32">
        <v>3.6865309388793149E-2</v>
      </c>
      <c r="N500" s="32">
        <v>4.0416171492768063E-2</v>
      </c>
      <c r="O500" s="32">
        <v>4.3967033596743005E-2</v>
      </c>
      <c r="P500" s="32">
        <v>4.751789570071787E-2</v>
      </c>
      <c r="Q500" s="32">
        <v>5.1068757804692555E-2</v>
      </c>
      <c r="R500" s="32">
        <v>5.4619619908667379E-2</v>
      </c>
      <c r="S500" s="32">
        <v>5.2537915771276117E-2</v>
      </c>
      <c r="T500" s="32">
        <v>3.9952582365277642E-2</v>
      </c>
      <c r="U500" s="32">
        <v>2.7367248959279819E-2</v>
      </c>
      <c r="V500" s="32">
        <v>-1.7225197114716335E-2</v>
      </c>
      <c r="W500" s="32">
        <v>-4.8922920500889519E-2</v>
      </c>
      <c r="X500" s="33">
        <v>-7.7015990138054047E-2</v>
      </c>
      <c r="Y500" s="32">
        <v>2.2661860972893664E-2</v>
      </c>
      <c r="Z500" s="33">
        <v>-3.7405152523517553E-2</v>
      </c>
    </row>
    <row r="501" spans="2:26" x14ac:dyDescent="0.25">
      <c r="B501" s="30">
        <v>498</v>
      </c>
      <c r="C501" s="32">
        <v>9.0918389790964269E-3</v>
      </c>
      <c r="D501" s="32">
        <v>1.053458269772467E-2</v>
      </c>
      <c r="E501" s="32">
        <v>1.7254896625088639E-2</v>
      </c>
      <c r="F501" s="32">
        <v>2.3975210552452608E-2</v>
      </c>
      <c r="G501" s="32">
        <v>3.0695524479816539E-2</v>
      </c>
      <c r="H501" s="32">
        <v>3.7415838407180518E-2</v>
      </c>
      <c r="I501" s="32">
        <v>4.4136152334544487E-2</v>
      </c>
      <c r="J501" s="32">
        <v>5.0856466261908422E-2</v>
      </c>
      <c r="K501" s="32">
        <v>5.7576780189272384E-2</v>
      </c>
      <c r="L501" s="32">
        <v>6.4297094116636408E-2</v>
      </c>
      <c r="M501" s="32">
        <v>7.1017408044000307E-2</v>
      </c>
      <c r="N501" s="32">
        <v>7.7737721971364263E-2</v>
      </c>
      <c r="O501" s="32">
        <v>8.445803589872819E-2</v>
      </c>
      <c r="P501" s="32">
        <v>9.1178349826092103E-2</v>
      </c>
      <c r="Q501" s="32">
        <v>9.7898663753456197E-2</v>
      </c>
      <c r="R501" s="32">
        <v>0.10461897768082018</v>
      </c>
      <c r="S501" s="32">
        <v>0.1104162691330207</v>
      </c>
      <c r="T501" s="32">
        <v>0.11449230503841448</v>
      </c>
      <c r="U501" s="32">
        <v>0.1185683409438081</v>
      </c>
      <c r="V501" s="32">
        <v>8.5521633903345953E-2</v>
      </c>
      <c r="W501" s="32">
        <v>4.2900610628229835E-2</v>
      </c>
      <c r="X501" s="33">
        <v>2.0913606762889891E-2</v>
      </c>
      <c r="Y501" s="32">
        <v>4.4136152334544487E-2</v>
      </c>
      <c r="Z501" s="33">
        <v>1.4192174470425277E-2</v>
      </c>
    </row>
    <row r="502" spans="2:26" x14ac:dyDescent="0.25">
      <c r="B502" s="30">
        <v>499</v>
      </c>
      <c r="C502" s="32">
        <v>9.6751568654885947E-3</v>
      </c>
      <c r="D502" s="32">
        <v>1.1564306540188196E-2</v>
      </c>
      <c r="E502" s="32">
        <v>2.0848196590018107E-2</v>
      </c>
      <c r="F502" s="32">
        <v>3.0132086639848017E-2</v>
      </c>
      <c r="G502" s="32">
        <v>3.9415976689678153E-2</v>
      </c>
      <c r="H502" s="32">
        <v>4.8699866739507838E-2</v>
      </c>
      <c r="I502" s="32">
        <v>5.7983756789337738E-2</v>
      </c>
      <c r="J502" s="32">
        <v>6.7267646839167639E-2</v>
      </c>
      <c r="K502" s="32">
        <v>7.6551536888997573E-2</v>
      </c>
      <c r="L502" s="32">
        <v>8.5835426938827453E-2</v>
      </c>
      <c r="M502" s="32">
        <v>9.5119316988657346E-2</v>
      </c>
      <c r="N502" s="32">
        <v>0.10440320703848729</v>
      </c>
      <c r="O502" s="32">
        <v>0.11368709708831726</v>
      </c>
      <c r="P502" s="32">
        <v>0.12297098713814712</v>
      </c>
      <c r="Q502" s="32">
        <v>0.13225487718797685</v>
      </c>
      <c r="R502" s="32">
        <v>0.14153876723780676</v>
      </c>
      <c r="S502" s="32">
        <v>0.14322175770688872</v>
      </c>
      <c r="T502" s="32">
        <v>0.13073056399722888</v>
      </c>
      <c r="U502" s="32">
        <v>0.11823937028756977</v>
      </c>
      <c r="V502" s="32">
        <v>0.14705873210564024</v>
      </c>
      <c r="W502" s="32">
        <v>0.19698318160111827</v>
      </c>
      <c r="X502" s="33">
        <v>0.23752678024768992</v>
      </c>
      <c r="Y502" s="32">
        <v>5.7983756789337738E-2</v>
      </c>
      <c r="Z502" s="33">
        <v>7.5929693973060028E-2</v>
      </c>
    </row>
    <row r="503" spans="2:26" x14ac:dyDescent="0.25">
      <c r="B503" s="30">
        <v>500</v>
      </c>
      <c r="C503" s="32">
        <v>1.2695754487676474E-2</v>
      </c>
      <c r="D503" s="32">
        <v>1.4335746881530187E-2</v>
      </c>
      <c r="E503" s="32">
        <v>2.2651721866885528E-2</v>
      </c>
      <c r="F503" s="32">
        <v>3.0967696852240857E-2</v>
      </c>
      <c r="G503" s="32">
        <v>3.9283671837596346E-2</v>
      </c>
      <c r="H503" s="32">
        <v>4.7599646822951515E-2</v>
      </c>
      <c r="I503" s="32">
        <v>5.5915621808306851E-2</v>
      </c>
      <c r="J503" s="32">
        <v>6.4231596793662166E-2</v>
      </c>
      <c r="K503" s="32">
        <v>7.2547571779017522E-2</v>
      </c>
      <c r="L503" s="32">
        <v>8.0863546764372823E-2</v>
      </c>
      <c r="M503" s="32">
        <v>8.9179521749728152E-2</v>
      </c>
      <c r="N503" s="32">
        <v>9.7495496735083509E-2</v>
      </c>
      <c r="O503" s="32">
        <v>0.10581147172043889</v>
      </c>
      <c r="P503" s="32">
        <v>0.11412744670579419</v>
      </c>
      <c r="Q503" s="32">
        <v>0.12244342169114938</v>
      </c>
      <c r="R503" s="32">
        <v>0.13075939667650471</v>
      </c>
      <c r="S503" s="32">
        <v>0.13248268191669255</v>
      </c>
      <c r="T503" s="32">
        <v>0.12191189621322622</v>
      </c>
      <c r="U503" s="32">
        <v>0.11134111050976049</v>
      </c>
      <c r="V503" s="32">
        <v>7.0853874717013959E-2</v>
      </c>
      <c r="W503" s="32">
        <v>4.0852556361727119E-2</v>
      </c>
      <c r="X503" s="33">
        <v>2.0647054791449904E-2</v>
      </c>
      <c r="Y503" s="32">
        <v>5.5915621808306851E-2</v>
      </c>
      <c r="Z503" s="33">
        <v>8.0897174870964955E-2</v>
      </c>
    </row>
    <row r="504" spans="2:26" x14ac:dyDescent="0.25">
      <c r="B504" s="30">
        <v>501</v>
      </c>
      <c r="C504" s="32">
        <v>1.5085497519922143E-2</v>
      </c>
      <c r="D504" s="32">
        <v>1.5677548844550238E-2</v>
      </c>
      <c r="E504" s="32">
        <v>1.8263583450509473E-2</v>
      </c>
      <c r="F504" s="32">
        <v>2.0849618056468715E-2</v>
      </c>
      <c r="G504" s="32">
        <v>2.3435652662427957E-2</v>
      </c>
      <c r="H504" s="32">
        <v>2.6021687268387175E-2</v>
      </c>
      <c r="I504" s="32">
        <v>2.860772187434641E-2</v>
      </c>
      <c r="J504" s="32">
        <v>3.1193756480305635E-2</v>
      </c>
      <c r="K504" s="32">
        <v>3.377979108626486E-2</v>
      </c>
      <c r="L504" s="32">
        <v>3.6365825692224123E-2</v>
      </c>
      <c r="M504" s="32">
        <v>3.895186029818333E-2</v>
      </c>
      <c r="N504" s="32">
        <v>4.1537894904142565E-2</v>
      </c>
      <c r="O504" s="32">
        <v>4.4123929510101779E-2</v>
      </c>
      <c r="P504" s="32">
        <v>4.6709964116060987E-2</v>
      </c>
      <c r="Q504" s="32">
        <v>4.9295998722020271E-2</v>
      </c>
      <c r="R504" s="32">
        <v>5.1882033327979526E-2</v>
      </c>
      <c r="S504" s="32">
        <v>5.3767656328232091E-2</v>
      </c>
      <c r="T504" s="32">
        <v>5.4347149311274642E-2</v>
      </c>
      <c r="U504" s="32">
        <v>5.4926642294317173E-2</v>
      </c>
      <c r="V504" s="32">
        <v>6.9922174163068701E-2</v>
      </c>
      <c r="W504" s="32">
        <v>8.5795117296989548E-2</v>
      </c>
      <c r="X504" s="33">
        <v>0.10291052448749993</v>
      </c>
      <c r="Y504" s="32">
        <v>2.860772187434641E-2</v>
      </c>
      <c r="Z504" s="33">
        <v>2.1908669269088455E-2</v>
      </c>
    </row>
    <row r="505" spans="2:26" x14ac:dyDescent="0.25">
      <c r="B505" s="30">
        <v>502</v>
      </c>
      <c r="C505" s="32">
        <v>9.039398244858542E-3</v>
      </c>
      <c r="D505" s="32">
        <v>9.2464406100777694E-3</v>
      </c>
      <c r="E505" s="32">
        <v>1.0362499339994415E-2</v>
      </c>
      <c r="F505" s="32">
        <v>1.1478558069911058E-2</v>
      </c>
      <c r="G505" s="32">
        <v>1.2594616799827749E-2</v>
      </c>
      <c r="H505" s="32">
        <v>1.3710675529744349E-2</v>
      </c>
      <c r="I505" s="32">
        <v>1.482673425966099E-2</v>
      </c>
      <c r="J505" s="32">
        <v>1.5942792989577639E-2</v>
      </c>
      <c r="K505" s="32">
        <v>1.7058851719494294E-2</v>
      </c>
      <c r="L505" s="32">
        <v>1.8174910449410907E-2</v>
      </c>
      <c r="M505" s="32">
        <v>1.9290969179327568E-2</v>
      </c>
      <c r="N505" s="32">
        <v>2.040702790924423E-2</v>
      </c>
      <c r="O505" s="32">
        <v>2.1523086639160888E-2</v>
      </c>
      <c r="P505" s="32">
        <v>2.2639145369077539E-2</v>
      </c>
      <c r="Q505" s="32">
        <v>2.3755204098994114E-2</v>
      </c>
      <c r="R505" s="32">
        <v>2.4871262828910758E-2</v>
      </c>
      <c r="S505" s="32">
        <v>2.4971877065046923E-2</v>
      </c>
      <c r="T505" s="32">
        <v>2.3178886850127093E-2</v>
      </c>
      <c r="U505" s="32">
        <v>2.1385896635207496E-2</v>
      </c>
      <c r="V505" s="32">
        <v>5.0522773037148118E-2</v>
      </c>
      <c r="W505" s="32">
        <v>8.5530851152381696E-2</v>
      </c>
      <c r="X505" s="33">
        <v>0.10932863342762</v>
      </c>
      <c r="Y505" s="32">
        <v>1.482673425966099E-2</v>
      </c>
      <c r="Z505" s="33">
        <v>-2.15488811731257E-3</v>
      </c>
    </row>
    <row r="506" spans="2:26" x14ac:dyDescent="0.25">
      <c r="B506" s="30">
        <v>503</v>
      </c>
      <c r="C506" s="32">
        <v>8.6161497415083443E-3</v>
      </c>
      <c r="D506" s="32">
        <v>7.1778348326515685E-3</v>
      </c>
      <c r="E506" s="32">
        <v>-2.0383367123446628E-4</v>
      </c>
      <c r="F506" s="32">
        <v>-7.5855021751204971E-3</v>
      </c>
      <c r="G506" s="32">
        <v>-1.4967170679006544E-2</v>
      </c>
      <c r="H506" s="32">
        <v>-2.2348839182892564E-2</v>
      </c>
      <c r="I506" s="32">
        <v>-2.9730507686778599E-2</v>
      </c>
      <c r="J506" s="32">
        <v>-3.711217619066462E-2</v>
      </c>
      <c r="K506" s="32">
        <v>-4.4493844694550672E-2</v>
      </c>
      <c r="L506" s="32">
        <v>-5.1875513198436682E-2</v>
      </c>
      <c r="M506" s="32">
        <v>-5.9257181702322713E-2</v>
      </c>
      <c r="N506" s="32">
        <v>-6.6638850206208772E-2</v>
      </c>
      <c r="O506" s="32">
        <v>-7.4020518710094824E-2</v>
      </c>
      <c r="P506" s="32">
        <v>-8.1402187213980848E-2</v>
      </c>
      <c r="Q506" s="32">
        <v>-8.8783855717866844E-2</v>
      </c>
      <c r="R506" s="32">
        <v>-9.6165524221752868E-2</v>
      </c>
      <c r="S506" s="32">
        <v>-0.10231310746200392</v>
      </c>
      <c r="T506" s="32">
        <v>-0.10615936417725554</v>
      </c>
      <c r="U506" s="32">
        <v>-0.11000562089250733</v>
      </c>
      <c r="V506" s="32">
        <v>-0.11827279101093952</v>
      </c>
      <c r="W506" s="32">
        <v>-0.12198977440776244</v>
      </c>
      <c r="X506" s="33">
        <v>-0.12246220719814305</v>
      </c>
      <c r="Y506" s="32">
        <v>-2.9730507686778599E-2</v>
      </c>
      <c r="Z506" s="33">
        <v>-0.11890326579809238</v>
      </c>
    </row>
    <row r="507" spans="2:26" x14ac:dyDescent="0.25">
      <c r="B507" s="30">
        <v>504</v>
      </c>
      <c r="C507" s="32">
        <v>1.241221816755069E-2</v>
      </c>
      <c r="D507" s="32">
        <v>1.2715219334572585E-2</v>
      </c>
      <c r="E507" s="32">
        <v>1.4237138934679061E-2</v>
      </c>
      <c r="F507" s="32">
        <v>1.5759058534785531E-2</v>
      </c>
      <c r="G507" s="32">
        <v>1.7280978134892024E-2</v>
      </c>
      <c r="H507" s="32">
        <v>1.8802897734998471E-2</v>
      </c>
      <c r="I507" s="32">
        <v>2.0324817335104946E-2</v>
      </c>
      <c r="J507" s="32">
        <v>2.1846736935211407E-2</v>
      </c>
      <c r="K507" s="32">
        <v>2.3368656535317889E-2</v>
      </c>
      <c r="L507" s="32">
        <v>2.4890576135424371E-2</v>
      </c>
      <c r="M507" s="32">
        <v>2.6412495735530828E-2</v>
      </c>
      <c r="N507" s="32">
        <v>2.79344153356373E-2</v>
      </c>
      <c r="O507" s="32">
        <v>2.9456334935743775E-2</v>
      </c>
      <c r="P507" s="32">
        <v>3.0978254535850236E-2</v>
      </c>
      <c r="Q507" s="32">
        <v>3.2500174135956711E-2</v>
      </c>
      <c r="R507" s="32">
        <v>3.4022093736063172E-2</v>
      </c>
      <c r="S507" s="32">
        <v>3.4115409058936313E-2</v>
      </c>
      <c r="T507" s="32">
        <v>3.1544658118477641E-2</v>
      </c>
      <c r="U507" s="32">
        <v>2.8973907178019072E-2</v>
      </c>
      <c r="V507" s="32">
        <v>-2.3498472089138189E-4</v>
      </c>
      <c r="W507" s="32">
        <v>-2.9094720362404427E-2</v>
      </c>
      <c r="X507" s="33">
        <v>-4.8929268240929025E-2</v>
      </c>
      <c r="Y507" s="32">
        <v>2.0324817335104946E-2</v>
      </c>
      <c r="Z507" s="33">
        <v>-9.9835409760477035E-3</v>
      </c>
    </row>
    <row r="508" spans="2:26" x14ac:dyDescent="0.25">
      <c r="B508" s="30">
        <v>505</v>
      </c>
      <c r="C508" s="32">
        <v>1.2078499627646568E-2</v>
      </c>
      <c r="D508" s="32">
        <v>1.4484515231751628E-2</v>
      </c>
      <c r="E508" s="32">
        <v>2.6864105086677095E-2</v>
      </c>
      <c r="F508" s="32">
        <v>3.9243694941602562E-2</v>
      </c>
      <c r="G508" s="32">
        <v>5.1623284796528002E-2</v>
      </c>
      <c r="H508" s="32">
        <v>6.400287465145349E-2</v>
      </c>
      <c r="I508" s="32">
        <v>7.6382464506378964E-2</v>
      </c>
      <c r="J508" s="32">
        <v>8.876205436130441E-2</v>
      </c>
      <c r="K508" s="32">
        <v>0.10114164421622991</v>
      </c>
      <c r="L508" s="32">
        <v>0.11352123407115534</v>
      </c>
      <c r="M508" s="32">
        <v>0.12590082392608085</v>
      </c>
      <c r="N508" s="32">
        <v>0.13828041378100633</v>
      </c>
      <c r="O508" s="32">
        <v>0.15066000363593179</v>
      </c>
      <c r="P508" s="32">
        <v>0.16303959349085725</v>
      </c>
      <c r="Q508" s="32">
        <v>0.17541918334578266</v>
      </c>
      <c r="R508" s="32">
        <v>0.18779877320070817</v>
      </c>
      <c r="S508" s="32">
        <v>0.19973465471368268</v>
      </c>
      <c r="T508" s="32">
        <v>0.21084310735542403</v>
      </c>
      <c r="U508" s="32">
        <v>0.2219515599971657</v>
      </c>
      <c r="V508" s="32">
        <v>0.24867566820030235</v>
      </c>
      <c r="W508" s="32">
        <v>0.26258196785964139</v>
      </c>
      <c r="X508" s="33">
        <v>0.26773703682423</v>
      </c>
      <c r="Y508" s="32">
        <v>7.6382464506378964E-2</v>
      </c>
      <c r="Z508" s="33">
        <v>0.23295436958074908</v>
      </c>
    </row>
    <row r="509" spans="2:26" x14ac:dyDescent="0.25">
      <c r="B509" s="30">
        <v>506</v>
      </c>
      <c r="C509" s="32">
        <v>1.9865829087302125E-2</v>
      </c>
      <c r="D509" s="32">
        <v>2.0907101997337314E-2</v>
      </c>
      <c r="E509" s="32">
        <v>2.5931361107772551E-2</v>
      </c>
      <c r="F509" s="32">
        <v>3.0955620218207788E-2</v>
      </c>
      <c r="G509" s="32">
        <v>3.5979879328643216E-2</v>
      </c>
      <c r="H509" s="32">
        <v>4.1004138439078255E-2</v>
      </c>
      <c r="I509" s="32">
        <v>4.6028397549513489E-2</v>
      </c>
      <c r="J509" s="32">
        <v>5.1052656659948709E-2</v>
      </c>
      <c r="K509" s="32">
        <v>5.6076915770383956E-2</v>
      </c>
      <c r="L509" s="32">
        <v>6.1101174880819176E-2</v>
      </c>
      <c r="M509" s="32">
        <v>6.6125433991254395E-2</v>
      </c>
      <c r="N509" s="32">
        <v>7.1149693101689643E-2</v>
      </c>
      <c r="O509" s="32">
        <v>7.6173952212124932E-2</v>
      </c>
      <c r="P509" s="32">
        <v>8.1198211322560096E-2</v>
      </c>
      <c r="Q509" s="32">
        <v>8.6222470432995232E-2</v>
      </c>
      <c r="R509" s="32">
        <v>9.1246729543430438E-2</v>
      </c>
      <c r="S509" s="32">
        <v>8.9070956684049185E-2</v>
      </c>
      <c r="T509" s="32">
        <v>7.3468538971800862E-2</v>
      </c>
      <c r="U509" s="32">
        <v>5.7866121259553094E-2</v>
      </c>
      <c r="V509" s="32">
        <v>2.736588335550888E-2</v>
      </c>
      <c r="W509" s="32">
        <v>1.5668638442382754E-2</v>
      </c>
      <c r="X509" s="33">
        <v>1.2892728924750019E-2</v>
      </c>
      <c r="Y509" s="32">
        <v>4.6028397549513489E-2</v>
      </c>
      <c r="Z509" s="33">
        <v>-3.9824627244471965E-2</v>
      </c>
    </row>
    <row r="510" spans="2:26" x14ac:dyDescent="0.25">
      <c r="B510" s="30">
        <v>507</v>
      </c>
      <c r="C510" s="32">
        <v>1.3359673267355815E-2</v>
      </c>
      <c r="D510" s="32">
        <v>1.3546873956371483E-2</v>
      </c>
      <c r="E510" s="32">
        <v>1.4339509583267882E-2</v>
      </c>
      <c r="F510" s="32">
        <v>1.5132145210164285E-2</v>
      </c>
      <c r="G510" s="32">
        <v>1.5924780837060847E-2</v>
      </c>
      <c r="H510" s="32">
        <v>1.6717416463957087E-2</v>
      </c>
      <c r="I510" s="32">
        <v>1.7510052090853483E-2</v>
      </c>
      <c r="J510" s="32">
        <v>1.8302687717749889E-2</v>
      </c>
      <c r="K510" s="32">
        <v>1.9095323344646295E-2</v>
      </c>
      <c r="L510" s="32">
        <v>1.988795897154267E-2</v>
      </c>
      <c r="M510" s="32">
        <v>2.068059459843908E-2</v>
      </c>
      <c r="N510" s="32">
        <v>2.1473230225335489E-2</v>
      </c>
      <c r="O510" s="32">
        <v>2.2265865852231934E-2</v>
      </c>
      <c r="P510" s="32">
        <v>2.3058501479128305E-2</v>
      </c>
      <c r="Q510" s="32">
        <v>2.385113710602459E-2</v>
      </c>
      <c r="R510" s="32">
        <v>2.4643772732920986E-2</v>
      </c>
      <c r="S510" s="32">
        <v>2.0686230757611012E-2</v>
      </c>
      <c r="T510" s="32">
        <v>7.8705409407027055E-3</v>
      </c>
      <c r="U510" s="32">
        <v>-4.9451488762051639E-3</v>
      </c>
      <c r="V510" s="32">
        <v>8.9134978399219196E-3</v>
      </c>
      <c r="W510" s="32">
        <v>4.2639811257709714E-2</v>
      </c>
      <c r="X510" s="33">
        <v>7.0198422551160045E-2</v>
      </c>
      <c r="Y510" s="32">
        <v>1.7510052090853483E-2</v>
      </c>
      <c r="Z510" s="33">
        <v>1.3056854999068047E-2</v>
      </c>
    </row>
    <row r="511" spans="2:26" x14ac:dyDescent="0.25">
      <c r="B511" s="30">
        <v>508</v>
      </c>
      <c r="C511" s="32">
        <v>1.3565259559774331E-2</v>
      </c>
      <c r="D511" s="32">
        <v>1.465253501952179E-2</v>
      </c>
      <c r="E511" s="32">
        <v>2.0242194680933641E-2</v>
      </c>
      <c r="F511" s="32">
        <v>2.5831854342345487E-2</v>
      </c>
      <c r="G511" s="32">
        <v>3.1421514003757589E-2</v>
      </c>
      <c r="H511" s="32">
        <v>3.7011173665169192E-2</v>
      </c>
      <c r="I511" s="32">
        <v>4.2600833326581031E-2</v>
      </c>
      <c r="J511" s="32">
        <v>4.8190492987992897E-2</v>
      </c>
      <c r="K511" s="32">
        <v>5.3780152649404771E-2</v>
      </c>
      <c r="L511" s="32">
        <v>5.9369812310816547E-2</v>
      </c>
      <c r="M511" s="32">
        <v>6.4959471972228414E-2</v>
      </c>
      <c r="N511" s="32">
        <v>7.0549131633640308E-2</v>
      </c>
      <c r="O511" s="32">
        <v>7.6138791295052244E-2</v>
      </c>
      <c r="P511" s="32">
        <v>8.1728450956464069E-2</v>
      </c>
      <c r="Q511" s="32">
        <v>8.7318110617875672E-2</v>
      </c>
      <c r="R511" s="32">
        <v>9.2907770279287497E-2</v>
      </c>
      <c r="S511" s="32">
        <v>9.0460894392514118E-2</v>
      </c>
      <c r="T511" s="32">
        <v>7.302745884805148E-2</v>
      </c>
      <c r="U511" s="32">
        <v>5.5594023303589729E-2</v>
      </c>
      <c r="V511" s="32">
        <v>7.1364043420825099E-2</v>
      </c>
      <c r="W511" s="32">
        <v>0.11381009139363536</v>
      </c>
      <c r="X511" s="33">
        <v>0.14438331711292007</v>
      </c>
      <c r="Y511" s="32">
        <v>4.2600833326581031E-2</v>
      </c>
      <c r="Z511" s="33">
        <v>5.5210284984110833E-2</v>
      </c>
    </row>
    <row r="512" spans="2:26" x14ac:dyDescent="0.25">
      <c r="B512" s="30">
        <v>509</v>
      </c>
      <c r="C512" s="32">
        <v>6.2789880882002441E-3</v>
      </c>
      <c r="D512" s="32">
        <v>6.2730519310837101E-3</v>
      </c>
      <c r="E512" s="32">
        <v>6.0451558297468892E-3</v>
      </c>
      <c r="F512" s="32">
        <v>5.8172597284100735E-3</v>
      </c>
      <c r="G512" s="32">
        <v>5.5893636270732587E-3</v>
      </c>
      <c r="H512" s="32">
        <v>5.3614675257364318E-3</v>
      </c>
      <c r="I512" s="32">
        <v>5.1335714243996092E-3</v>
      </c>
      <c r="J512" s="32">
        <v>4.9056753230627935E-3</v>
      </c>
      <c r="K512" s="32">
        <v>4.6777792217259639E-3</v>
      </c>
      <c r="L512" s="32">
        <v>4.4498831203891491E-3</v>
      </c>
      <c r="M512" s="32">
        <v>4.2219870190523265E-3</v>
      </c>
      <c r="N512" s="32">
        <v>3.9940909177155082E-3</v>
      </c>
      <c r="O512" s="32">
        <v>3.7661948163786761E-3</v>
      </c>
      <c r="P512" s="32">
        <v>3.5382987150418526E-3</v>
      </c>
      <c r="Q512" s="32">
        <v>3.3104026137050473E-3</v>
      </c>
      <c r="R512" s="32">
        <v>3.0825065123682421E-3</v>
      </c>
      <c r="S512" s="32">
        <v>3.0812013429564727E-3</v>
      </c>
      <c r="T512" s="32">
        <v>3.502443737582208E-3</v>
      </c>
      <c r="U512" s="32">
        <v>3.9236861322079122E-3</v>
      </c>
      <c r="V512" s="32">
        <v>2.9634890109112785E-2</v>
      </c>
      <c r="W512" s="32">
        <v>5.7667435325085115E-2</v>
      </c>
      <c r="X512" s="33">
        <v>8.0260401844979956E-2</v>
      </c>
      <c r="Y512" s="32">
        <v>5.1335714243996092E-3</v>
      </c>
      <c r="Z512" s="33">
        <v>-5.2454884254931736E-2</v>
      </c>
    </row>
    <row r="513" spans="2:26" x14ac:dyDescent="0.25">
      <c r="B513" s="30">
        <v>510</v>
      </c>
      <c r="C513" s="32">
        <v>1.3039608139194832E-2</v>
      </c>
      <c r="D513" s="32">
        <v>1.3154904130559111E-2</v>
      </c>
      <c r="E513" s="32">
        <v>1.3858858144308187E-2</v>
      </c>
      <c r="F513" s="32">
        <v>1.4562812158057261E-2</v>
      </c>
      <c r="G513" s="32">
        <v>1.5266766171806348E-2</v>
      </c>
      <c r="H513" s="32">
        <v>1.5970720185555416E-2</v>
      </c>
      <c r="I513" s="32">
        <v>1.6674674199304497E-2</v>
      </c>
      <c r="J513" s="32">
        <v>1.7378628213053568E-2</v>
      </c>
      <c r="K513" s="32">
        <v>1.8082582226802649E-2</v>
      </c>
      <c r="L513" s="32">
        <v>1.8786536240551713E-2</v>
      </c>
      <c r="M513" s="32">
        <v>1.9490490254300798E-2</v>
      </c>
      <c r="N513" s="32">
        <v>2.019444426804988E-2</v>
      </c>
      <c r="O513" s="32">
        <v>2.0898398281798965E-2</v>
      </c>
      <c r="P513" s="32">
        <v>2.160235229554805E-2</v>
      </c>
      <c r="Q513" s="32">
        <v>2.2306306309297093E-2</v>
      </c>
      <c r="R513" s="32">
        <v>2.3010260323046167E-2</v>
      </c>
      <c r="S513" s="32">
        <v>2.3429042744081377E-2</v>
      </c>
      <c r="T513" s="32">
        <v>2.3316036179519467E-2</v>
      </c>
      <c r="U513" s="32">
        <v>2.3203029614957689E-2</v>
      </c>
      <c r="V513" s="32">
        <v>2.7983841559109036E-2</v>
      </c>
      <c r="W513" s="32">
        <v>3.3469388153713982E-2</v>
      </c>
      <c r="X513" s="33">
        <v>3.554046738148009E-2</v>
      </c>
      <c r="Y513" s="32">
        <v>1.6674674199304497E-2</v>
      </c>
      <c r="Z513" s="33">
        <v>5.1950453317164767E-2</v>
      </c>
    </row>
    <row r="514" spans="2:26" x14ac:dyDescent="0.25">
      <c r="B514" s="30">
        <v>511</v>
      </c>
      <c r="C514" s="32">
        <v>9.2260466643220556E-3</v>
      </c>
      <c r="D514" s="32">
        <v>9.4527610592487921E-3</v>
      </c>
      <c r="E514" s="32">
        <v>9.8673813687434123E-3</v>
      </c>
      <c r="F514" s="32">
        <v>1.0282001678238041E-2</v>
      </c>
      <c r="G514" s="32">
        <v>1.0696621987732613E-2</v>
      </c>
      <c r="H514" s="32">
        <v>1.1111242297227257E-2</v>
      </c>
      <c r="I514" s="32">
        <v>1.1525862606721882E-2</v>
      </c>
      <c r="J514" s="32">
        <v>1.1940482916216476E-2</v>
      </c>
      <c r="K514" s="32">
        <v>1.235510322571106E-2</v>
      </c>
      <c r="L514" s="32">
        <v>1.2769723535205762E-2</v>
      </c>
      <c r="M514" s="32">
        <v>1.3184343844700321E-2</v>
      </c>
      <c r="N514" s="32">
        <v>1.3598964154194905E-2</v>
      </c>
      <c r="O514" s="32">
        <v>1.4013584463689466E-2</v>
      </c>
      <c r="P514" s="32">
        <v>1.4428204773184034E-2</v>
      </c>
      <c r="Q514" s="32">
        <v>1.4842825082678826E-2</v>
      </c>
      <c r="R514" s="32">
        <v>1.5257445392173469E-2</v>
      </c>
      <c r="S514" s="32">
        <v>1.6020763071023833E-2</v>
      </c>
      <c r="T514" s="32">
        <v>1.7434332826406114E-2</v>
      </c>
      <c r="U514" s="32">
        <v>1.8847902581788003E-2</v>
      </c>
      <c r="V514" s="32">
        <v>-7.8398744337296669E-3</v>
      </c>
      <c r="W514" s="32">
        <v>-3.957890141706305E-2</v>
      </c>
      <c r="X514" s="33">
        <v>-5.1215702414513009E-2</v>
      </c>
      <c r="Y514" s="32">
        <v>1.1525862606721882E-2</v>
      </c>
      <c r="Z514" s="33">
        <v>-9.1042055726049988E-3</v>
      </c>
    </row>
    <row r="515" spans="2:26" x14ac:dyDescent="0.25">
      <c r="B515" s="30">
        <v>512</v>
      </c>
      <c r="C515" s="32">
        <v>1.3003601002107963E-2</v>
      </c>
      <c r="D515" s="32">
        <v>1.2612608131092507E-2</v>
      </c>
      <c r="E515" s="32">
        <v>1.0970698946932464E-2</v>
      </c>
      <c r="F515" s="32">
        <v>9.3287897627724152E-3</v>
      </c>
      <c r="G515" s="32">
        <v>7.6868805786124358E-3</v>
      </c>
      <c r="H515" s="32">
        <v>6.0449713944523325E-3</v>
      </c>
      <c r="I515" s="32">
        <v>4.403062210292288E-3</v>
      </c>
      <c r="J515" s="32">
        <v>2.7611530261322436E-3</v>
      </c>
      <c r="K515" s="32">
        <v>1.1192438419722166E-3</v>
      </c>
      <c r="L515" s="32">
        <v>-5.2266534218785559E-4</v>
      </c>
      <c r="M515" s="32">
        <v>-2.1645745263478853E-3</v>
      </c>
      <c r="N515" s="32">
        <v>-3.8064837105079253E-3</v>
      </c>
      <c r="O515" s="32">
        <v>-5.4483928946679272E-3</v>
      </c>
      <c r="P515" s="32">
        <v>-7.0903020788279682E-3</v>
      </c>
      <c r="Q515" s="32">
        <v>-8.7322112629881019E-3</v>
      </c>
      <c r="R515" s="32">
        <v>-1.037412044714818E-2</v>
      </c>
      <c r="S515" s="32">
        <v>-1.4224282677626302E-2</v>
      </c>
      <c r="T515" s="32">
        <v>-2.2192402928634052E-2</v>
      </c>
      <c r="U515" s="32">
        <v>-3.0160523179641508E-2</v>
      </c>
      <c r="V515" s="32">
        <v>-6.6148294370395988E-2</v>
      </c>
      <c r="W515" s="32">
        <v>-9.4853582625609584E-2</v>
      </c>
      <c r="X515" s="33">
        <v>-0.11901664149761204</v>
      </c>
      <c r="Y515" s="32">
        <v>4.403062210292288E-3</v>
      </c>
      <c r="Z515" s="33">
        <v>-4.5943187081813011E-2</v>
      </c>
    </row>
    <row r="516" spans="2:26" x14ac:dyDescent="0.25">
      <c r="B516" s="30">
        <v>513</v>
      </c>
      <c r="C516" s="32">
        <v>1.82614583324507E-2</v>
      </c>
      <c r="D516" s="32">
        <v>2.1559021464617394E-2</v>
      </c>
      <c r="E516" s="32">
        <v>3.7435339061674067E-2</v>
      </c>
      <c r="F516" s="32">
        <v>5.3311656658730742E-2</v>
      </c>
      <c r="G516" s="32">
        <v>6.9187974255787335E-2</v>
      </c>
      <c r="H516" s="32">
        <v>8.5064291852844046E-2</v>
      </c>
      <c r="I516" s="32">
        <v>0.10094060944990073</v>
      </c>
      <c r="J516" s="32">
        <v>0.11681692704695733</v>
      </c>
      <c r="K516" s="32">
        <v>0.132693244644014</v>
      </c>
      <c r="L516" s="32">
        <v>0.14856956224107076</v>
      </c>
      <c r="M516" s="32">
        <v>0.16444587983812731</v>
      </c>
      <c r="N516" s="32">
        <v>0.18032219743518402</v>
      </c>
      <c r="O516" s="32">
        <v>0.19619851503224062</v>
      </c>
      <c r="P516" s="32">
        <v>0.21207483262929722</v>
      </c>
      <c r="Q516" s="32">
        <v>0.22795115022635398</v>
      </c>
      <c r="R516" s="32">
        <v>0.24382746782341072</v>
      </c>
      <c r="S516" s="32">
        <v>0.25909124915800297</v>
      </c>
      <c r="T516" s="32">
        <v>0.2732127707234599</v>
      </c>
      <c r="U516" s="32">
        <v>0.28733429228891672</v>
      </c>
      <c r="V516" s="32">
        <v>0.30831379981677187</v>
      </c>
      <c r="W516" s="32">
        <v>0.31152183397137162</v>
      </c>
      <c r="X516" s="33">
        <v>0.32376075375080005</v>
      </c>
      <c r="Y516" s="32">
        <v>0.10094060944990073</v>
      </c>
      <c r="Z516" s="33">
        <v>0.28616938451528945</v>
      </c>
    </row>
    <row r="517" spans="2:26" x14ac:dyDescent="0.25">
      <c r="B517" s="30">
        <v>514</v>
      </c>
      <c r="C517" s="32">
        <v>1.6355943276703894E-2</v>
      </c>
      <c r="D517" s="32">
        <v>1.5242423841329273E-2</v>
      </c>
      <c r="E517" s="32">
        <v>9.9212135105254569E-3</v>
      </c>
      <c r="F517" s="32">
        <v>4.6000031797216318E-3</v>
      </c>
      <c r="G517" s="32">
        <v>-7.2120715108213906E-4</v>
      </c>
      <c r="H517" s="32">
        <v>-6.0424174818860012E-3</v>
      </c>
      <c r="I517" s="32">
        <v>-1.1363627812689816E-2</v>
      </c>
      <c r="J517" s="32">
        <v>-1.6684838143493631E-2</v>
      </c>
      <c r="K517" s="32">
        <v>-2.2006048474297445E-2</v>
      </c>
      <c r="L517" s="32">
        <v>-2.7327258805101277E-2</v>
      </c>
      <c r="M517" s="32">
        <v>-3.2648469135905078E-2</v>
      </c>
      <c r="N517" s="32">
        <v>-3.7969679466708914E-2</v>
      </c>
      <c r="O517" s="32">
        <v>-4.3290889797512694E-2</v>
      </c>
      <c r="P517" s="32">
        <v>-4.8612100128316509E-2</v>
      </c>
      <c r="Q517" s="32">
        <v>-5.3933310459120386E-2</v>
      </c>
      <c r="R517" s="32">
        <v>-5.9254520789924242E-2</v>
      </c>
      <c r="S517" s="32">
        <v>-6.5799467281719898E-2</v>
      </c>
      <c r="T517" s="32">
        <v>-7.4626441255633613E-2</v>
      </c>
      <c r="U517" s="32">
        <v>-8.3453415229547148E-2</v>
      </c>
      <c r="V517" s="32">
        <v>-0.12430708109051213</v>
      </c>
      <c r="W517" s="32">
        <v>-0.15720549459821315</v>
      </c>
      <c r="X517" s="33">
        <v>-0.18380033385753602</v>
      </c>
      <c r="Y517" s="32">
        <v>-1.1363627812689816E-2</v>
      </c>
      <c r="Z517" s="33">
        <v>-0.13305401345491399</v>
      </c>
    </row>
    <row r="518" spans="2:26" x14ac:dyDescent="0.25">
      <c r="B518" s="30">
        <v>515</v>
      </c>
      <c r="C518" s="32">
        <v>9.7066711805925618E-3</v>
      </c>
      <c r="D518" s="32">
        <v>1.0489331697349209E-2</v>
      </c>
      <c r="E518" s="32">
        <v>1.4730945658433321E-2</v>
      </c>
      <c r="F518" s="32">
        <v>1.8972559619517427E-2</v>
      </c>
      <c r="G518" s="32">
        <v>2.3214173580601481E-2</v>
      </c>
      <c r="H518" s="32">
        <v>2.7455787541685643E-2</v>
      </c>
      <c r="I518" s="32">
        <v>3.1697401502769749E-2</v>
      </c>
      <c r="J518" s="32">
        <v>3.5939015463853849E-2</v>
      </c>
      <c r="K518" s="32">
        <v>4.0180629424937976E-2</v>
      </c>
      <c r="L518" s="32">
        <v>4.4422243386022076E-2</v>
      </c>
      <c r="M518" s="32">
        <v>4.8663857347106182E-2</v>
      </c>
      <c r="N518" s="32">
        <v>5.2905471308190302E-2</v>
      </c>
      <c r="O518" s="32">
        <v>5.7147085269274409E-2</v>
      </c>
      <c r="P518" s="32">
        <v>6.1388699230358536E-2</v>
      </c>
      <c r="Q518" s="32">
        <v>6.5630313191442635E-2</v>
      </c>
      <c r="R518" s="32">
        <v>6.9871927152526742E-2</v>
      </c>
      <c r="S518" s="32">
        <v>7.4844111714629194E-2</v>
      </c>
      <c r="T518" s="32">
        <v>8.1178666894103968E-2</v>
      </c>
      <c r="U518" s="32">
        <v>8.7513222073578853E-2</v>
      </c>
      <c r="V518" s="32">
        <v>7.5594110924681907E-2</v>
      </c>
      <c r="W518" s="32">
        <v>5.3278585673229184E-2</v>
      </c>
      <c r="X518" s="33">
        <v>3.2568341374400012E-2</v>
      </c>
      <c r="Y518" s="32">
        <v>3.1697401502769749E-2</v>
      </c>
      <c r="Z518" s="33">
        <v>1.6523061788081994E-2</v>
      </c>
    </row>
    <row r="519" spans="2:26" x14ac:dyDescent="0.25">
      <c r="B519" s="30">
        <v>516</v>
      </c>
      <c r="C519" s="32">
        <v>2.3283511011761078E-2</v>
      </c>
      <c r="D519" s="32">
        <v>2.8966919607206008E-2</v>
      </c>
      <c r="E519" s="32">
        <v>5.6386650616153465E-2</v>
      </c>
      <c r="F519" s="32">
        <v>8.3806381625100915E-2</v>
      </c>
      <c r="G519" s="32">
        <v>0.11122611263404816</v>
      </c>
      <c r="H519" s="32">
        <v>0.13864584364299576</v>
      </c>
      <c r="I519" s="32">
        <v>0.16606557465194319</v>
      </c>
      <c r="J519" s="32">
        <v>0.19348530566089056</v>
      </c>
      <c r="K519" s="32">
        <v>0.22090503666983802</v>
      </c>
      <c r="L519" s="32">
        <v>0.24832476767878556</v>
      </c>
      <c r="M519" s="32">
        <v>0.27574449868773293</v>
      </c>
      <c r="N519" s="32">
        <v>0.30316422969668039</v>
      </c>
      <c r="O519" s="32">
        <v>0.33058396070562768</v>
      </c>
      <c r="P519" s="32">
        <v>0.35800369171457502</v>
      </c>
      <c r="Q519" s="32">
        <v>0.38542342272352276</v>
      </c>
      <c r="R519" s="32">
        <v>0.41284315373247038</v>
      </c>
      <c r="S519" s="32">
        <v>0.44247936620208594</v>
      </c>
      <c r="T519" s="32">
        <v>0.47624888106815183</v>
      </c>
      <c r="U519" s="32">
        <v>0.51001839593421738</v>
      </c>
      <c r="V519" s="32">
        <v>0.57392512354809955</v>
      </c>
      <c r="W519" s="32">
        <v>0.59689554883946427</v>
      </c>
      <c r="X519" s="33">
        <v>0.62825573074817997</v>
      </c>
      <c r="Y519" s="32">
        <v>0.16606557465194319</v>
      </c>
      <c r="Z519" s="33">
        <v>0.35415997365713148</v>
      </c>
    </row>
    <row r="520" spans="2:26" x14ac:dyDescent="0.25">
      <c r="B520" s="30">
        <v>517</v>
      </c>
      <c r="C520" s="32">
        <v>1.9773628459464128E-2</v>
      </c>
      <c r="D520" s="32">
        <v>2.3747252010043268E-2</v>
      </c>
      <c r="E520" s="32">
        <v>4.3775080030389962E-2</v>
      </c>
      <c r="F520" s="32">
        <v>6.3802908050736629E-2</v>
      </c>
      <c r="G520" s="32">
        <v>8.3830736071083503E-2</v>
      </c>
      <c r="H520" s="32">
        <v>0.10385856409142999</v>
      </c>
      <c r="I520" s="32">
        <v>0.12388639211177667</v>
      </c>
      <c r="J520" s="32">
        <v>0.14391422013212335</v>
      </c>
      <c r="K520" s="32">
        <v>0.16394204815247004</v>
      </c>
      <c r="L520" s="32">
        <v>0.18396987617281668</v>
      </c>
      <c r="M520" s="32">
        <v>0.20399770419316338</v>
      </c>
      <c r="N520" s="32">
        <v>0.22402553221351013</v>
      </c>
      <c r="O520" s="32">
        <v>0.24405336023385688</v>
      </c>
      <c r="P520" s="32">
        <v>0.26408118825420346</v>
      </c>
      <c r="Q520" s="32">
        <v>0.28410901627454999</v>
      </c>
      <c r="R520" s="32">
        <v>0.30413684429489668</v>
      </c>
      <c r="S520" s="32">
        <v>0.31658988707305935</v>
      </c>
      <c r="T520" s="32">
        <v>0.31491744378256337</v>
      </c>
      <c r="U520" s="32">
        <v>0.31324500049206827</v>
      </c>
      <c r="V520" s="32">
        <v>0.35684839882054648</v>
      </c>
      <c r="W520" s="32">
        <v>0.40779534970976467</v>
      </c>
      <c r="X520" s="33">
        <v>0.44462895977496997</v>
      </c>
      <c r="Y520" s="32">
        <v>0.12388639211177667</v>
      </c>
      <c r="Z520" s="33">
        <v>0.35040958980322157</v>
      </c>
    </row>
    <row r="521" spans="2:26" x14ac:dyDescent="0.25">
      <c r="B521" s="30">
        <v>518</v>
      </c>
      <c r="C521" s="32">
        <v>1.6825027809254912E-2</v>
      </c>
      <c r="D521" s="32">
        <v>1.9868407933485936E-2</v>
      </c>
      <c r="E521" s="32">
        <v>3.4849543632977521E-2</v>
      </c>
      <c r="F521" s="32">
        <v>4.9830679332469083E-2</v>
      </c>
      <c r="G521" s="32">
        <v>6.481181503196054E-2</v>
      </c>
      <c r="H521" s="32">
        <v>7.979295073145222E-2</v>
      </c>
      <c r="I521" s="32">
        <v>9.4774086430943774E-2</v>
      </c>
      <c r="J521" s="32">
        <v>0.10975522213043533</v>
      </c>
      <c r="K521" s="32">
        <v>0.1247363578299269</v>
      </c>
      <c r="L521" s="32">
        <v>0.13971749352941851</v>
      </c>
      <c r="M521" s="32">
        <v>0.15469862922891003</v>
      </c>
      <c r="N521" s="32">
        <v>0.16967976492840164</v>
      </c>
      <c r="O521" s="32">
        <v>0.18466090062789314</v>
      </c>
      <c r="P521" s="32">
        <v>0.19964203632738473</v>
      </c>
      <c r="Q521" s="32">
        <v>0.21462317202687636</v>
      </c>
      <c r="R521" s="32">
        <v>0.229604307726368</v>
      </c>
      <c r="S521" s="32">
        <v>0.2469445861935104</v>
      </c>
      <c r="T521" s="32">
        <v>0.26868420236238078</v>
      </c>
      <c r="U521" s="32">
        <v>0.29042381853125115</v>
      </c>
      <c r="V521" s="32">
        <v>0.37302969435231931</v>
      </c>
      <c r="W521" s="32">
        <v>0.43399556389148958</v>
      </c>
      <c r="X521" s="33">
        <v>0.48012793648243002</v>
      </c>
      <c r="Y521" s="32">
        <v>9.4774086430943774E-2</v>
      </c>
      <c r="Z521" s="33">
        <v>0.23891964415311798</v>
      </c>
    </row>
    <row r="522" spans="2:26" x14ac:dyDescent="0.25">
      <c r="B522" s="30">
        <v>519</v>
      </c>
      <c r="C522" s="32">
        <v>1.4275609684157118E-2</v>
      </c>
      <c r="D522" s="32">
        <v>1.4865878679578908E-2</v>
      </c>
      <c r="E522" s="32">
        <v>1.7790129975521957E-2</v>
      </c>
      <c r="F522" s="32">
        <v>2.0714381271465007E-2</v>
      </c>
      <c r="G522" s="32">
        <v>2.3638632567408044E-2</v>
      </c>
      <c r="H522" s="32">
        <v>2.6562883863351094E-2</v>
      </c>
      <c r="I522" s="32">
        <v>2.9487135159294145E-2</v>
      </c>
      <c r="J522" s="32">
        <v>3.2411386455237189E-2</v>
      </c>
      <c r="K522" s="32">
        <v>3.5335637751180232E-2</v>
      </c>
      <c r="L522" s="32">
        <v>3.8259889047123297E-2</v>
      </c>
      <c r="M522" s="32">
        <v>4.1184140343066326E-2</v>
      </c>
      <c r="N522" s="32">
        <v>4.4108391639009384E-2</v>
      </c>
      <c r="O522" s="32">
        <v>4.7032642934952427E-2</v>
      </c>
      <c r="P522" s="32">
        <v>4.9956894230895464E-2</v>
      </c>
      <c r="Q522" s="32">
        <v>5.2881145526838529E-2</v>
      </c>
      <c r="R522" s="32">
        <v>5.5805396822781572E-2</v>
      </c>
      <c r="S522" s="32">
        <v>5.8319550399346304E-2</v>
      </c>
      <c r="T522" s="32">
        <v>6.0068952311453712E-2</v>
      </c>
      <c r="U522" s="32">
        <v>6.1818354223561203E-2</v>
      </c>
      <c r="V522" s="32">
        <v>5.9225173062792208E-2</v>
      </c>
      <c r="W522" s="32">
        <v>5.3840232497789062E-2</v>
      </c>
      <c r="X522" s="33">
        <v>5.0714617848399923E-2</v>
      </c>
      <c r="Y522" s="32">
        <v>2.9487135159294145E-2</v>
      </c>
      <c r="Z522" s="33">
        <v>4.4822011983393459E-2</v>
      </c>
    </row>
    <row r="523" spans="2:26" x14ac:dyDescent="0.25">
      <c r="B523" s="30">
        <v>520</v>
      </c>
      <c r="C523" s="32">
        <v>8.5962052079727944E-3</v>
      </c>
      <c r="D523" s="32">
        <v>6.9021184232728192E-3</v>
      </c>
      <c r="E523" s="32">
        <v>-1.6310246852362397E-3</v>
      </c>
      <c r="F523" s="32">
        <v>-1.0164167793745293E-2</v>
      </c>
      <c r="G523" s="32">
        <v>-1.8697310902254346E-2</v>
      </c>
      <c r="H523" s="32">
        <v>-2.7230454010763395E-2</v>
      </c>
      <c r="I523" s="32">
        <v>-3.5763597119272454E-2</v>
      </c>
      <c r="J523" s="32">
        <v>-4.4296740227781489E-2</v>
      </c>
      <c r="K523" s="32">
        <v>-5.2829883336290559E-2</v>
      </c>
      <c r="L523" s="32">
        <v>-6.1363026444799622E-2</v>
      </c>
      <c r="M523" s="32">
        <v>-6.9896169553308643E-2</v>
      </c>
      <c r="N523" s="32">
        <v>-7.8429312661817727E-2</v>
      </c>
      <c r="O523" s="32">
        <v>-8.6962455770326769E-2</v>
      </c>
      <c r="P523" s="32">
        <v>-9.5495598878835825E-2</v>
      </c>
      <c r="Q523" s="32">
        <v>-0.10402874198734487</v>
      </c>
      <c r="R523" s="32">
        <v>-0.11256188509585392</v>
      </c>
      <c r="S523" s="32">
        <v>-0.11951944150869202</v>
      </c>
      <c r="T523" s="32">
        <v>-0.12353883832913398</v>
      </c>
      <c r="U523" s="32">
        <v>-0.12755823514957604</v>
      </c>
      <c r="V523" s="32">
        <v>-0.10919126145960759</v>
      </c>
      <c r="W523" s="32">
        <v>-8.2999462913224048E-2</v>
      </c>
      <c r="X523" s="33">
        <v>-6.4518684267998005E-2</v>
      </c>
      <c r="Y523" s="32">
        <v>-3.5763597119272454E-2</v>
      </c>
      <c r="Z523" s="33">
        <v>-3.7676928842068073E-2</v>
      </c>
    </row>
    <row r="524" spans="2:26" x14ac:dyDescent="0.25">
      <c r="B524" s="30">
        <v>521</v>
      </c>
      <c r="C524" s="32">
        <v>5.5748373573950849E-3</v>
      </c>
      <c r="D524" s="32">
        <v>5.0806914459964212E-3</v>
      </c>
      <c r="E524" s="32">
        <v>2.7611990225231012E-3</v>
      </c>
      <c r="F524" s="32">
        <v>4.4170659904977684E-4</v>
      </c>
      <c r="G524" s="32">
        <v>-1.8777858244234166E-3</v>
      </c>
      <c r="H524" s="32">
        <v>-4.1972782478968632E-3</v>
      </c>
      <c r="I524" s="32">
        <v>-6.5167706713701833E-3</v>
      </c>
      <c r="J524" s="32">
        <v>-8.8362630948435068E-3</v>
      </c>
      <c r="K524" s="32">
        <v>-1.1155755518316816E-2</v>
      </c>
      <c r="L524" s="32">
        <v>-1.3475247941790152E-2</v>
      </c>
      <c r="M524" s="32">
        <v>-1.5794740365263477E-2</v>
      </c>
      <c r="N524" s="32">
        <v>-1.8114232788736799E-2</v>
      </c>
      <c r="O524" s="32">
        <v>-2.0433725212210065E-2</v>
      </c>
      <c r="P524" s="32">
        <v>-2.2753217635683411E-2</v>
      </c>
      <c r="Q524" s="32">
        <v>-2.507271005915683E-2</v>
      </c>
      <c r="R524" s="32">
        <v>-2.739220248263019E-2</v>
      </c>
      <c r="S524" s="32">
        <v>-3.4335670375118116E-2</v>
      </c>
      <c r="T524" s="32">
        <v>-4.9901943928899808E-2</v>
      </c>
      <c r="U524" s="32">
        <v>-6.5468217482681168E-2</v>
      </c>
      <c r="V524" s="32">
        <v>-0.13077776945354042</v>
      </c>
      <c r="W524" s="32">
        <v>-0.18129269990281241</v>
      </c>
      <c r="X524" s="33">
        <v>-0.21753906619548802</v>
      </c>
      <c r="Y524" s="32">
        <v>-6.5167706713701833E-3</v>
      </c>
      <c r="Z524" s="33">
        <v>-0.1499040289759635</v>
      </c>
    </row>
    <row r="525" spans="2:26" x14ac:dyDescent="0.25">
      <c r="B525" s="30">
        <v>522</v>
      </c>
      <c r="C525" s="32">
        <v>1.2949705279509373E-2</v>
      </c>
      <c r="D525" s="32">
        <v>1.3522746346030186E-2</v>
      </c>
      <c r="E525" s="32">
        <v>1.6161794470816733E-2</v>
      </c>
      <c r="F525" s="32">
        <v>1.8800842595603277E-2</v>
      </c>
      <c r="G525" s="32">
        <v>2.1439890720389928E-2</v>
      </c>
      <c r="H525" s="32">
        <v>2.4078938845176361E-2</v>
      </c>
      <c r="I525" s="32">
        <v>2.6717986969962901E-2</v>
      </c>
      <c r="J525" s="32">
        <v>2.9357035094749434E-2</v>
      </c>
      <c r="K525" s="32">
        <v>3.1996083219535981E-2</v>
      </c>
      <c r="L525" s="32">
        <v>3.4635131344322528E-2</v>
      </c>
      <c r="M525" s="32">
        <v>3.7274179469109048E-2</v>
      </c>
      <c r="N525" s="32">
        <v>3.9913227593895602E-2</v>
      </c>
      <c r="O525" s="32">
        <v>4.2552275718682163E-2</v>
      </c>
      <c r="P525" s="32">
        <v>4.5191323843468661E-2</v>
      </c>
      <c r="Q525" s="32">
        <v>4.7830371968255167E-2</v>
      </c>
      <c r="R525" s="32">
        <v>5.0469420093041707E-2</v>
      </c>
      <c r="S525" s="32">
        <v>4.9036906958537213E-2</v>
      </c>
      <c r="T525" s="32">
        <v>4.0011732117200598E-2</v>
      </c>
      <c r="U525" s="32">
        <v>3.0986557275864249E-2</v>
      </c>
      <c r="V525" s="32">
        <v>1.6422404691742144E-2</v>
      </c>
      <c r="W525" s="32">
        <v>1.3084738614658708E-2</v>
      </c>
      <c r="X525" s="33">
        <v>1.56588612794899E-2</v>
      </c>
      <c r="Y525" s="32">
        <v>2.6717986969962901E-2</v>
      </c>
      <c r="Z525" s="33">
        <v>-1.3327588045596256E-2</v>
      </c>
    </row>
    <row r="526" spans="2:26" x14ac:dyDescent="0.25">
      <c r="B526" s="30">
        <v>523</v>
      </c>
      <c r="C526" s="32">
        <v>1.2980079476287137E-2</v>
      </c>
      <c r="D526" s="32">
        <v>1.534045226702354E-2</v>
      </c>
      <c r="E526" s="32">
        <v>2.6896432572219305E-2</v>
      </c>
      <c r="F526" s="32">
        <v>3.8452412877415069E-2</v>
      </c>
      <c r="G526" s="32">
        <v>5.0008393182610841E-2</v>
      </c>
      <c r="H526" s="32">
        <v>6.1564373487806572E-2</v>
      </c>
      <c r="I526" s="32">
        <v>7.312035379300233E-2</v>
      </c>
      <c r="J526" s="32">
        <v>8.4676334098198067E-2</v>
      </c>
      <c r="K526" s="32">
        <v>9.6232314403393832E-2</v>
      </c>
      <c r="L526" s="32">
        <v>0.10778829470858961</v>
      </c>
      <c r="M526" s="32">
        <v>0.11934427501378533</v>
      </c>
      <c r="N526" s="32">
        <v>0.13090025531898114</v>
      </c>
      <c r="O526" s="32">
        <v>0.14245623562417686</v>
      </c>
      <c r="P526" s="32">
        <v>0.15401221592937261</v>
      </c>
      <c r="Q526" s="32">
        <v>0.16556819623456837</v>
      </c>
      <c r="R526" s="32">
        <v>0.17712417653976417</v>
      </c>
      <c r="S526" s="32">
        <v>0.18671592245549717</v>
      </c>
      <c r="T526" s="32">
        <v>0.19264475719727125</v>
      </c>
      <c r="U526" s="32">
        <v>0.19857359193904556</v>
      </c>
      <c r="V526" s="32">
        <v>0.22841620346240421</v>
      </c>
      <c r="W526" s="32">
        <v>0.25318856513048704</v>
      </c>
      <c r="X526" s="33">
        <v>0.27541626083851001</v>
      </c>
      <c r="Y526" s="32">
        <v>7.312035379300233E-2</v>
      </c>
      <c r="Z526" s="33">
        <v>7.9754869735243969E-2</v>
      </c>
    </row>
    <row r="527" spans="2:26" x14ac:dyDescent="0.25">
      <c r="B527" s="30">
        <v>524</v>
      </c>
      <c r="C527" s="32">
        <v>1.5726200020071922E-2</v>
      </c>
      <c r="D527" s="32">
        <v>1.9345897041007216E-2</v>
      </c>
      <c r="E527" s="32">
        <v>3.6727779462613207E-2</v>
      </c>
      <c r="F527" s="32">
        <v>5.4109661884219201E-2</v>
      </c>
      <c r="G527" s="32">
        <v>7.1491544305824953E-2</v>
      </c>
      <c r="H527" s="32">
        <v>8.8873426727431121E-2</v>
      </c>
      <c r="I527" s="32">
        <v>0.10625530914903712</v>
      </c>
      <c r="J527" s="32">
        <v>0.12363719157064303</v>
      </c>
      <c r="K527" s="32">
        <v>0.141019073992249</v>
      </c>
      <c r="L527" s="32">
        <v>0.15840095641385513</v>
      </c>
      <c r="M527" s="32">
        <v>0.17578283883546097</v>
      </c>
      <c r="N527" s="32">
        <v>0.19316472125706693</v>
      </c>
      <c r="O527" s="32">
        <v>0.21054660367867284</v>
      </c>
      <c r="P527" s="32">
        <v>0.22792848610027872</v>
      </c>
      <c r="Q527" s="32">
        <v>0.24531036852188504</v>
      </c>
      <c r="R527" s="32">
        <v>0.26269225094349108</v>
      </c>
      <c r="S527" s="32">
        <v>0.28358069186336449</v>
      </c>
      <c r="T527" s="32">
        <v>0.31100817536102282</v>
      </c>
      <c r="U527" s="32">
        <v>0.3384356588586806</v>
      </c>
      <c r="V527" s="32">
        <v>0.31391283681845583</v>
      </c>
      <c r="W527" s="32">
        <v>0.24745414597221754</v>
      </c>
      <c r="X527" s="33">
        <v>0.21090174305439002</v>
      </c>
      <c r="Y527" s="32">
        <v>0.10625530914903712</v>
      </c>
      <c r="Z527" s="33">
        <v>0.24842934468984756</v>
      </c>
    </row>
    <row r="528" spans="2:26" x14ac:dyDescent="0.25">
      <c r="B528" s="30">
        <v>525</v>
      </c>
      <c r="C528" s="32">
        <v>1.5933995870519552E-2</v>
      </c>
      <c r="D528" s="32">
        <v>1.8094185592470308E-2</v>
      </c>
      <c r="E528" s="32">
        <v>2.9431307608364488E-2</v>
      </c>
      <c r="F528" s="32">
        <v>4.0768429624258647E-2</v>
      </c>
      <c r="G528" s="32">
        <v>5.2105551640152736E-2</v>
      </c>
      <c r="H528" s="32">
        <v>6.3442673656046986E-2</v>
      </c>
      <c r="I528" s="32">
        <v>7.4779795671941179E-2</v>
      </c>
      <c r="J528" s="32">
        <v>8.611691768783529E-2</v>
      </c>
      <c r="K528" s="32">
        <v>9.7454039703729498E-2</v>
      </c>
      <c r="L528" s="32">
        <v>0.10879116171962366</v>
      </c>
      <c r="M528" s="32">
        <v>0.12012828373551783</v>
      </c>
      <c r="N528" s="32">
        <v>0.13146540575141202</v>
      </c>
      <c r="O528" s="32">
        <v>0.14280252776730618</v>
      </c>
      <c r="P528" s="32">
        <v>0.15413964978320038</v>
      </c>
      <c r="Q528" s="32">
        <v>0.16547677179909454</v>
      </c>
      <c r="R528" s="32">
        <v>0.17681389381498872</v>
      </c>
      <c r="S528" s="32">
        <v>0.18865911943220615</v>
      </c>
      <c r="T528" s="32">
        <v>0.20145185842603516</v>
      </c>
      <c r="U528" s="32">
        <v>0.2142445974198644</v>
      </c>
      <c r="V528" s="32">
        <v>0.20390630528606685</v>
      </c>
      <c r="W528" s="32">
        <v>0.17413326447249911</v>
      </c>
      <c r="X528" s="33">
        <v>0.14540696728229996</v>
      </c>
      <c r="Y528" s="32">
        <v>7.4779795671941179E-2</v>
      </c>
      <c r="Z528" s="33">
        <v>0.22796438196897847</v>
      </c>
    </row>
    <row r="529" spans="2:26" x14ac:dyDescent="0.25">
      <c r="B529" s="30">
        <v>526</v>
      </c>
      <c r="C529" s="32">
        <v>1.5082181325575227E-2</v>
      </c>
      <c r="D529" s="32">
        <v>1.7100619568774296E-2</v>
      </c>
      <c r="E529" s="32">
        <v>2.6496630337328415E-2</v>
      </c>
      <c r="F529" s="32">
        <v>3.5892641105882542E-2</v>
      </c>
      <c r="G529" s="32">
        <v>4.5288651874436689E-2</v>
      </c>
      <c r="H529" s="32">
        <v>5.4684662642990753E-2</v>
      </c>
      <c r="I529" s="32">
        <v>6.4080673411544872E-2</v>
      </c>
      <c r="J529" s="32">
        <v>7.3476684180098964E-2</v>
      </c>
      <c r="K529" s="32">
        <v>8.287269494865307E-2</v>
      </c>
      <c r="L529" s="32">
        <v>9.2268705717207231E-2</v>
      </c>
      <c r="M529" s="32">
        <v>0.10166471648576129</v>
      </c>
      <c r="N529" s="32">
        <v>0.11106072725431543</v>
      </c>
      <c r="O529" s="32">
        <v>0.12045673802286949</v>
      </c>
      <c r="P529" s="32">
        <v>0.12985274879142356</v>
      </c>
      <c r="Q529" s="32">
        <v>0.13924875955997773</v>
      </c>
      <c r="R529" s="32">
        <v>0.14864477032853191</v>
      </c>
      <c r="S529" s="32">
        <v>0.15585055246819246</v>
      </c>
      <c r="T529" s="32">
        <v>0.15897198858411116</v>
      </c>
      <c r="U529" s="32">
        <v>0.16209342470002988</v>
      </c>
      <c r="V529" s="32">
        <v>0.19742638265501411</v>
      </c>
      <c r="W529" s="32">
        <v>0.23232029293281939</v>
      </c>
      <c r="X529" s="33">
        <v>0.26841617214679991</v>
      </c>
      <c r="Y529" s="32">
        <v>6.4080673411544872E-2</v>
      </c>
      <c r="Z529" s="33">
        <v>0.12138187745809306</v>
      </c>
    </row>
    <row r="530" spans="2:26" x14ac:dyDescent="0.25">
      <c r="B530" s="30">
        <v>527</v>
      </c>
      <c r="C530" s="32">
        <v>1.4455870959405809E-2</v>
      </c>
      <c r="D530" s="32">
        <v>1.4106534410834036E-2</v>
      </c>
      <c r="E530" s="32">
        <v>1.2527965919021956E-2</v>
      </c>
      <c r="F530" s="32">
        <v>1.0949397427209873E-2</v>
      </c>
      <c r="G530" s="32">
        <v>9.3708289353979148E-3</v>
      </c>
      <c r="H530" s="32">
        <v>7.7922604435857251E-3</v>
      </c>
      <c r="I530" s="32">
        <v>6.2136919517736412E-3</v>
      </c>
      <c r="J530" s="32">
        <v>4.6351234599615754E-3</v>
      </c>
      <c r="K530" s="32">
        <v>3.0565549681495097E-3</v>
      </c>
      <c r="L530" s="32">
        <v>1.4779864763373937E-3</v>
      </c>
      <c r="M530" s="32">
        <v>-1.0058201547466505E-4</v>
      </c>
      <c r="N530" s="32">
        <v>-1.6791505072867273E-3</v>
      </c>
      <c r="O530" s="32">
        <v>-3.2577189990987583E-3</v>
      </c>
      <c r="P530" s="32">
        <v>-4.8362874909108448E-3</v>
      </c>
      <c r="Q530" s="32">
        <v>-6.4148559827230459E-3</v>
      </c>
      <c r="R530" s="32">
        <v>-7.9934244745351497E-3</v>
      </c>
      <c r="S530" s="32">
        <v>-1.2874564043493096E-2</v>
      </c>
      <c r="T530" s="32">
        <v>-2.3914349732368095E-2</v>
      </c>
      <c r="U530" s="32">
        <v>-3.4954135421242705E-2</v>
      </c>
      <c r="V530" s="32">
        <v>-3.9500478303161134E-2</v>
      </c>
      <c r="W530" s="32">
        <v>-2.8806072889353943E-2</v>
      </c>
      <c r="X530" s="33">
        <v>-2.2709065794945027E-2</v>
      </c>
      <c r="Y530" s="32">
        <v>6.2136919517736412E-3</v>
      </c>
      <c r="Z530" s="33">
        <v>4.7607533729078978E-2</v>
      </c>
    </row>
    <row r="531" spans="2:26" x14ac:dyDescent="0.25">
      <c r="B531" s="30">
        <v>528</v>
      </c>
      <c r="C531" s="32">
        <v>1.6600218579551046E-2</v>
      </c>
      <c r="D531" s="32">
        <v>1.6904394472970322E-2</v>
      </c>
      <c r="E531" s="32">
        <v>1.8099010379219585E-2</v>
      </c>
      <c r="F531" s="32">
        <v>1.9293626285468855E-2</v>
      </c>
      <c r="G531" s="32">
        <v>2.0488242191718027E-2</v>
      </c>
      <c r="H531" s="32">
        <v>2.1682858097967373E-2</v>
      </c>
      <c r="I531" s="32">
        <v>2.2877474004216643E-2</v>
      </c>
      <c r="J531" s="32">
        <v>2.4072089910465895E-2</v>
      </c>
      <c r="K531" s="32">
        <v>2.526670581671514E-2</v>
      </c>
      <c r="L531" s="32">
        <v>2.6461321722964455E-2</v>
      </c>
      <c r="M531" s="32">
        <v>2.7655937629213687E-2</v>
      </c>
      <c r="N531" s="32">
        <v>2.8850553535462932E-2</v>
      </c>
      <c r="O531" s="32">
        <v>3.004516944171215E-2</v>
      </c>
      <c r="P531" s="32">
        <v>3.1239785347961405E-2</v>
      </c>
      <c r="Q531" s="32">
        <v>3.24344012542108E-2</v>
      </c>
      <c r="R531" s="32">
        <v>3.3629017160460094E-2</v>
      </c>
      <c r="S531" s="32">
        <v>3.7227767645680865E-2</v>
      </c>
      <c r="T531" s="32">
        <v>4.5309756720072959E-2</v>
      </c>
      <c r="U531" s="32">
        <v>5.3391745794464741E-2</v>
      </c>
      <c r="V531" s="32">
        <v>5.3328046083922817E-2</v>
      </c>
      <c r="W531" s="32">
        <v>4.1721356208009812E-2</v>
      </c>
      <c r="X531" s="33">
        <v>3.7656074643140025E-2</v>
      </c>
      <c r="Y531" s="32">
        <v>2.2877474004216643E-2</v>
      </c>
      <c r="Z531" s="33">
        <v>9.1263543164727998E-2</v>
      </c>
    </row>
    <row r="532" spans="2:26" x14ac:dyDescent="0.25">
      <c r="B532" s="30">
        <v>529</v>
      </c>
      <c r="C532" s="32">
        <v>1.5956881840804085E-2</v>
      </c>
      <c r="D532" s="32">
        <v>1.7053937414635262E-2</v>
      </c>
      <c r="E532" s="32">
        <v>2.2655907577800543E-2</v>
      </c>
      <c r="F532" s="32">
        <v>2.825787774096581E-2</v>
      </c>
      <c r="G532" s="32">
        <v>3.3859847904131053E-2</v>
      </c>
      <c r="H532" s="32">
        <v>3.9461818067296366E-2</v>
      </c>
      <c r="I532" s="32">
        <v>4.506378823046165E-2</v>
      </c>
      <c r="J532" s="32">
        <v>5.0665758393626907E-2</v>
      </c>
      <c r="K532" s="32">
        <v>5.6267728556792206E-2</v>
      </c>
      <c r="L532" s="32">
        <v>6.1869698719957469E-2</v>
      </c>
      <c r="M532" s="32">
        <v>6.747166888312274E-2</v>
      </c>
      <c r="N532" s="32">
        <v>7.3073639046288053E-2</v>
      </c>
      <c r="O532" s="32">
        <v>7.8675609209453296E-2</v>
      </c>
      <c r="P532" s="32">
        <v>8.427757937261858E-2</v>
      </c>
      <c r="Q532" s="32">
        <v>8.9879549535783879E-2</v>
      </c>
      <c r="R532" s="32">
        <v>9.5481519698949149E-2</v>
      </c>
      <c r="S532" s="32">
        <v>0.10136454854710983</v>
      </c>
      <c r="T532" s="32">
        <v>0.10777169661613895</v>
      </c>
      <c r="U532" s="32">
        <v>0.11417884468516816</v>
      </c>
      <c r="V532" s="32">
        <v>0.11603588333449265</v>
      </c>
      <c r="W532" s="32">
        <v>0.10895883072621168</v>
      </c>
      <c r="X532" s="33">
        <v>0.10234487640857992</v>
      </c>
      <c r="Y532" s="32">
        <v>4.506378823046165E-2</v>
      </c>
      <c r="Z532" s="33">
        <v>0.1540815875887884</v>
      </c>
    </row>
    <row r="533" spans="2:26" x14ac:dyDescent="0.25">
      <c r="B533" s="30">
        <v>530</v>
      </c>
      <c r="C533" s="32">
        <v>1.7454958133578443E-2</v>
      </c>
      <c r="D533" s="32">
        <v>1.7402516340479554E-2</v>
      </c>
      <c r="E533" s="32">
        <v>1.7134155158689501E-2</v>
      </c>
      <c r="F533" s="32">
        <v>1.6865793976899447E-2</v>
      </c>
      <c r="G533" s="32">
        <v>1.659743279510938E-2</v>
      </c>
      <c r="H533" s="32">
        <v>1.6329071613319333E-2</v>
      </c>
      <c r="I533" s="32">
        <v>1.6060710431529276E-2</v>
      </c>
      <c r="J533" s="32">
        <v>1.579234924973923E-2</v>
      </c>
      <c r="K533" s="32">
        <v>1.5523988067949168E-2</v>
      </c>
      <c r="L533" s="32">
        <v>1.5255626886159106E-2</v>
      </c>
      <c r="M533" s="32">
        <v>1.4987265704369063E-2</v>
      </c>
      <c r="N533" s="32">
        <v>1.4718904522579013E-2</v>
      </c>
      <c r="O533" s="32">
        <v>1.4450543340788945E-2</v>
      </c>
      <c r="P533" s="32">
        <v>1.4182182158998909E-2</v>
      </c>
      <c r="Q533" s="32">
        <v>1.3913820977208842E-2</v>
      </c>
      <c r="R533" s="32">
        <v>1.3645459795418802E-2</v>
      </c>
      <c r="S533" s="32">
        <v>1.4423210603053861E-2</v>
      </c>
      <c r="T533" s="32">
        <v>1.7151754715110247E-2</v>
      </c>
      <c r="U533" s="32">
        <v>1.9880298827166673E-2</v>
      </c>
      <c r="V533" s="32">
        <v>5.3956040146625292E-2</v>
      </c>
      <c r="W533" s="32">
        <v>8.8010616355695639E-2</v>
      </c>
      <c r="X533" s="33">
        <v>0.11166728127002989</v>
      </c>
      <c r="Y533" s="32">
        <v>1.6060710431529276E-2</v>
      </c>
      <c r="Z533" s="33">
        <v>-8.2847019433578443E-4</v>
      </c>
    </row>
    <row r="534" spans="2:26" x14ac:dyDescent="0.25">
      <c r="B534" s="30">
        <v>531</v>
      </c>
      <c r="C534" s="32">
        <v>2.1309701060108214E-2</v>
      </c>
      <c r="D534" s="32">
        <v>2.5540463863725913E-2</v>
      </c>
      <c r="E534" s="32">
        <v>4.5777814391264729E-2</v>
      </c>
      <c r="F534" s="32">
        <v>6.6015164918803548E-2</v>
      </c>
      <c r="G534" s="32">
        <v>8.6252515446342187E-2</v>
      </c>
      <c r="H534" s="32">
        <v>0.10648986597388112</v>
      </c>
      <c r="I534" s="32">
        <v>0.12672721650141994</v>
      </c>
      <c r="J534" s="32">
        <v>0.14696456702895869</v>
      </c>
      <c r="K534" s="32">
        <v>0.16720191755649746</v>
      </c>
      <c r="L534" s="32">
        <v>0.18743926808403641</v>
      </c>
      <c r="M534" s="32">
        <v>0.20767661861157508</v>
      </c>
      <c r="N534" s="32">
        <v>0.22791396913911394</v>
      </c>
      <c r="O534" s="32">
        <v>0.2481513196666526</v>
      </c>
      <c r="P534" s="32">
        <v>0.26838867019419138</v>
      </c>
      <c r="Q534" s="32">
        <v>0.28862602072173038</v>
      </c>
      <c r="R534" s="32">
        <v>0.30886337124926933</v>
      </c>
      <c r="S534" s="32">
        <v>0.3319828005342057</v>
      </c>
      <c r="T534" s="32">
        <v>0.36047674038739996</v>
      </c>
      <c r="U534" s="32">
        <v>0.38897068024059384</v>
      </c>
      <c r="V534" s="32">
        <v>0.47349197202711657</v>
      </c>
      <c r="W534" s="32">
        <v>0.52695026425810887</v>
      </c>
      <c r="X534" s="33">
        <v>0.57802844631672001</v>
      </c>
      <c r="Y534" s="32">
        <v>0.12672721650141994</v>
      </c>
      <c r="Z534" s="33">
        <v>0.30819239476919297</v>
      </c>
    </row>
    <row r="535" spans="2:26" x14ac:dyDescent="0.25">
      <c r="B535" s="30">
        <v>532</v>
      </c>
      <c r="C535" s="32">
        <v>1.2606896508364837E-2</v>
      </c>
      <c r="D535" s="32">
        <v>1.4881424420438846E-2</v>
      </c>
      <c r="E535" s="32">
        <v>2.6283661037008441E-2</v>
      </c>
      <c r="F535" s="32">
        <v>3.7685897653578028E-2</v>
      </c>
      <c r="G535" s="32">
        <v>4.9088134270147618E-2</v>
      </c>
      <c r="H535" s="32">
        <v>6.0490370886717215E-2</v>
      </c>
      <c r="I535" s="32">
        <v>7.1892607503286798E-2</v>
      </c>
      <c r="J535" s="32">
        <v>8.3294844119856395E-2</v>
      </c>
      <c r="K535" s="32">
        <v>9.4697080736425979E-2</v>
      </c>
      <c r="L535" s="32">
        <v>0.10609931735299555</v>
      </c>
      <c r="M535" s="32">
        <v>0.11750155396956516</v>
      </c>
      <c r="N535" s="32">
        <v>0.1289037905861348</v>
      </c>
      <c r="O535" s="32">
        <v>0.14030602720270435</v>
      </c>
      <c r="P535" s="32">
        <v>0.15170826381927396</v>
      </c>
      <c r="Q535" s="32">
        <v>0.16311050043584349</v>
      </c>
      <c r="R535" s="32">
        <v>0.17451273705241313</v>
      </c>
      <c r="S535" s="32">
        <v>0.1858504168878593</v>
      </c>
      <c r="T535" s="32">
        <v>0.19706771101160026</v>
      </c>
      <c r="U535" s="32">
        <v>0.20828500513534148</v>
      </c>
      <c r="V535" s="32">
        <v>0.29549934660799754</v>
      </c>
      <c r="W535" s="32">
        <v>0.3766164621913034</v>
      </c>
      <c r="X535" s="33">
        <v>0.43365204918385003</v>
      </c>
      <c r="Y535" s="32">
        <v>7.1892607503286798E-2</v>
      </c>
      <c r="Z535" s="33">
        <v>0.40699629644155605</v>
      </c>
    </row>
    <row r="536" spans="2:26" x14ac:dyDescent="0.25">
      <c r="B536" s="30">
        <v>533</v>
      </c>
      <c r="C536" s="32">
        <v>1.2310939782214368E-2</v>
      </c>
      <c r="D536" s="32">
        <v>1.2233921760387277E-2</v>
      </c>
      <c r="E536" s="32">
        <v>1.1680925842739207E-2</v>
      </c>
      <c r="F536" s="32">
        <v>1.1127929925091134E-2</v>
      </c>
      <c r="G536" s="32">
        <v>1.0574934007443013E-2</v>
      </c>
      <c r="H536" s="32">
        <v>1.002193808979498E-2</v>
      </c>
      <c r="I536" s="32">
        <v>9.4689421721469123E-3</v>
      </c>
      <c r="J536" s="32">
        <v>8.9159462544988292E-3</v>
      </c>
      <c r="K536" s="32">
        <v>8.3629503368507462E-3</v>
      </c>
      <c r="L536" s="32">
        <v>7.809954419202703E-3</v>
      </c>
      <c r="M536" s="32">
        <v>7.2569585015546103E-3</v>
      </c>
      <c r="N536" s="32">
        <v>6.7039625839065246E-3</v>
      </c>
      <c r="O536" s="32">
        <v>6.1509666662584277E-3</v>
      </c>
      <c r="P536" s="32">
        <v>5.5979707486103472E-3</v>
      </c>
      <c r="Q536" s="32">
        <v>5.0449748309623456E-3</v>
      </c>
      <c r="R536" s="32">
        <v>4.4919789133142825E-3</v>
      </c>
      <c r="S536" s="32">
        <v>5.1036622408027138E-3</v>
      </c>
      <c r="T536" s="32">
        <v>7.8872435067321115E-3</v>
      </c>
      <c r="U536" s="32">
        <v>1.0670824772661337E-2</v>
      </c>
      <c r="V536" s="32">
        <v>1.2809200899282554E-3</v>
      </c>
      <c r="W536" s="32">
        <v>-1.3149454830657908E-2</v>
      </c>
      <c r="X536" s="33">
        <v>-2.1205717444420014E-2</v>
      </c>
      <c r="Y536" s="32">
        <v>9.4689421721469123E-3</v>
      </c>
      <c r="Z536" s="33">
        <v>-1.6090973258014989E-3</v>
      </c>
    </row>
    <row r="537" spans="2:26" x14ac:dyDescent="0.25">
      <c r="B537" s="30">
        <v>534</v>
      </c>
      <c r="C537" s="32">
        <v>1.2188204428043732E-2</v>
      </c>
      <c r="D537" s="32">
        <v>1.4166975609083834E-2</v>
      </c>
      <c r="E537" s="32">
        <v>2.441368046544078E-2</v>
      </c>
      <c r="F537" s="32">
        <v>3.4660385321797715E-2</v>
      </c>
      <c r="G537" s="32">
        <v>4.4907090178154696E-2</v>
      </c>
      <c r="H537" s="32">
        <v>5.5153795034511593E-2</v>
      </c>
      <c r="I537" s="32">
        <v>6.5400499890868533E-2</v>
      </c>
      <c r="J537" s="32">
        <v>7.5647204747225458E-2</v>
      </c>
      <c r="K537" s="32">
        <v>8.5893909603582452E-2</v>
      </c>
      <c r="L537" s="32">
        <v>9.6140614459939364E-2</v>
      </c>
      <c r="M537" s="32">
        <v>0.1063873193162963</v>
      </c>
      <c r="N537" s="32">
        <v>0.11663402417265327</v>
      </c>
      <c r="O537" s="32">
        <v>0.12688072902901026</v>
      </c>
      <c r="P537" s="32">
        <v>0.13712743388536719</v>
      </c>
      <c r="Q537" s="32">
        <v>0.147374138741724</v>
      </c>
      <c r="R537" s="32">
        <v>0.15762084359808098</v>
      </c>
      <c r="S537" s="32">
        <v>0.16541121169978129</v>
      </c>
      <c r="T537" s="32">
        <v>0.16862099441212849</v>
      </c>
      <c r="U537" s="32">
        <v>0.17183077712447614</v>
      </c>
      <c r="V537" s="32">
        <v>0.18484498034146526</v>
      </c>
      <c r="W537" s="32">
        <v>0.19475705805502097</v>
      </c>
      <c r="X537" s="33">
        <v>0.19768035995959998</v>
      </c>
      <c r="Y537" s="32">
        <v>6.5400499890868533E-2</v>
      </c>
      <c r="Z537" s="33">
        <v>0.1569060550093615</v>
      </c>
    </row>
    <row r="538" spans="2:26" x14ac:dyDescent="0.25">
      <c r="B538" s="30">
        <v>535</v>
      </c>
      <c r="C538" s="32">
        <v>1.5455851739176643E-2</v>
      </c>
      <c r="D538" s="32">
        <v>1.5291173533360765E-2</v>
      </c>
      <c r="E538" s="32">
        <v>1.4783649547324938E-2</v>
      </c>
      <c r="F538" s="32">
        <v>1.4276125561289103E-2</v>
      </c>
      <c r="G538" s="32">
        <v>1.3768601575253335E-2</v>
      </c>
      <c r="H538" s="32">
        <v>1.3261077589217456E-2</v>
      </c>
      <c r="I538" s="32">
        <v>1.2753553603181637E-2</v>
      </c>
      <c r="J538" s="32">
        <v>1.2246029617145805E-2</v>
      </c>
      <c r="K538" s="32">
        <v>1.1738505631109999E-2</v>
      </c>
      <c r="L538" s="32">
        <v>1.123098164507415E-2</v>
      </c>
      <c r="M538" s="32">
        <v>1.0723457659038333E-2</v>
      </c>
      <c r="N538" s="32">
        <v>1.0215933673002511E-2</v>
      </c>
      <c r="O538" s="32">
        <v>9.7084096869667173E-3</v>
      </c>
      <c r="P538" s="32">
        <v>9.2008857009308956E-3</v>
      </c>
      <c r="Q538" s="32">
        <v>8.6933617148949975E-3</v>
      </c>
      <c r="R538" s="32">
        <v>8.1858377288591341E-3</v>
      </c>
      <c r="S538" s="32">
        <v>5.5435844074664762E-3</v>
      </c>
      <c r="T538" s="32">
        <v>-1.0795196605603392E-3</v>
      </c>
      <c r="U538" s="32">
        <v>-7.7026237285868883E-3</v>
      </c>
      <c r="V538" s="32">
        <v>-4.926929798179628E-2</v>
      </c>
      <c r="W538" s="32">
        <v>-8.6107440206057095E-2</v>
      </c>
      <c r="X538" s="33">
        <v>-0.11601358067989298</v>
      </c>
      <c r="Y538" s="32">
        <v>1.2753553603181637E-2</v>
      </c>
      <c r="Z538" s="33">
        <v>-6.8350295627116739E-2</v>
      </c>
    </row>
    <row r="539" spans="2:26" x14ac:dyDescent="0.25">
      <c r="B539" s="30">
        <v>536</v>
      </c>
      <c r="C539" s="32">
        <v>8.2707828322081539E-3</v>
      </c>
      <c r="D539" s="32">
        <v>8.7047000840837184E-3</v>
      </c>
      <c r="E539" s="32">
        <v>1.0850229449776689E-2</v>
      </c>
      <c r="F539" s="32">
        <v>1.299575881546966E-2</v>
      </c>
      <c r="G539" s="32">
        <v>1.514128818116268E-2</v>
      </c>
      <c r="H539" s="32">
        <v>1.7286817546855598E-2</v>
      </c>
      <c r="I539" s="32">
        <v>1.9432346912548568E-2</v>
      </c>
      <c r="J539" s="32">
        <v>2.157787627824154E-2</v>
      </c>
      <c r="K539" s="32">
        <v>2.3723405643934513E-2</v>
      </c>
      <c r="L539" s="32">
        <v>2.5868935009627475E-2</v>
      </c>
      <c r="M539" s="32">
        <v>2.8014464375320444E-2</v>
      </c>
      <c r="N539" s="32">
        <v>3.0159993741013424E-2</v>
      </c>
      <c r="O539" s="32">
        <v>3.230552310670641E-2</v>
      </c>
      <c r="P539" s="32">
        <v>3.4451052472399366E-2</v>
      </c>
      <c r="Q539" s="32">
        <v>3.6596581838092293E-2</v>
      </c>
      <c r="R539" s="32">
        <v>3.8742111203785262E-2</v>
      </c>
      <c r="S539" s="32">
        <v>3.9100448019144779E-2</v>
      </c>
      <c r="T539" s="32">
        <v>3.61260219026713E-2</v>
      </c>
      <c r="U539" s="32">
        <v>3.3151595786198008E-2</v>
      </c>
      <c r="V539" s="32">
        <v>3.6412041815401822E-2</v>
      </c>
      <c r="W539" s="32">
        <v>4.4288621896299327E-2</v>
      </c>
      <c r="X539" s="33">
        <v>5.0894981503490033E-2</v>
      </c>
      <c r="Y539" s="32">
        <v>1.9432346912548568E-2</v>
      </c>
      <c r="Z539" s="33">
        <v>-3.113970896005528E-2</v>
      </c>
    </row>
    <row r="540" spans="2:26" x14ac:dyDescent="0.25">
      <c r="B540" s="30">
        <v>537</v>
      </c>
      <c r="C540" s="32">
        <v>1.2858930790238643E-2</v>
      </c>
      <c r="D540" s="32">
        <v>1.2921004873566375E-2</v>
      </c>
      <c r="E540" s="32">
        <v>1.2884197775864607E-2</v>
      </c>
      <c r="F540" s="32">
        <v>1.2847390678162839E-2</v>
      </c>
      <c r="G540" s="32">
        <v>1.2810583580461062E-2</v>
      </c>
      <c r="H540" s="32">
        <v>1.2773776482759291E-2</v>
      </c>
      <c r="I540" s="32">
        <v>1.2736969385057523E-2</v>
      </c>
      <c r="J540" s="32">
        <v>1.2700162287355744E-2</v>
      </c>
      <c r="K540" s="32">
        <v>1.2663355189653957E-2</v>
      </c>
      <c r="L540" s="32">
        <v>1.2626548091952228E-2</v>
      </c>
      <c r="M540" s="32">
        <v>1.2589740994250427E-2</v>
      </c>
      <c r="N540" s="32">
        <v>1.255293389654864E-2</v>
      </c>
      <c r="O540" s="32">
        <v>1.2516126798846852E-2</v>
      </c>
      <c r="P540" s="32">
        <v>1.2479319701145047E-2</v>
      </c>
      <c r="Q540" s="32">
        <v>1.2442512603443355E-2</v>
      </c>
      <c r="R540" s="32">
        <v>1.2405705505741597E-2</v>
      </c>
      <c r="S540" s="32">
        <v>1.205139933841546E-2</v>
      </c>
      <c r="T540" s="32">
        <v>1.1105019793244271E-2</v>
      </c>
      <c r="U540" s="32">
        <v>1.0158640248072944E-2</v>
      </c>
      <c r="V540" s="32">
        <v>-7.3007952071573769E-3</v>
      </c>
      <c r="W540" s="32">
        <v>-2.5394042316759548E-2</v>
      </c>
      <c r="X540" s="33">
        <v>-3.2796794295311016E-2</v>
      </c>
      <c r="Y540" s="32">
        <v>1.2736969385057523E-2</v>
      </c>
      <c r="Z540" s="33">
        <v>1.6240654981135451E-2</v>
      </c>
    </row>
    <row r="541" spans="2:26" x14ac:dyDescent="0.25">
      <c r="B541" s="30">
        <v>538</v>
      </c>
      <c r="C541" s="32">
        <v>1.288942233833207E-2</v>
      </c>
      <c r="D541" s="32">
        <v>1.1520166975593634E-2</v>
      </c>
      <c r="E541" s="32">
        <v>4.8888537352351092E-3</v>
      </c>
      <c r="F541" s="32">
        <v>-1.7424595051234145E-3</v>
      </c>
      <c r="G541" s="32">
        <v>-8.3737727454817612E-3</v>
      </c>
      <c r="H541" s="32">
        <v>-1.5005085985840447E-2</v>
      </c>
      <c r="I541" s="32">
        <v>-2.1636399226198977E-2</v>
      </c>
      <c r="J541" s="32">
        <v>-2.8267712466557481E-2</v>
      </c>
      <c r="K541" s="32">
        <v>-3.4899025706915984E-2</v>
      </c>
      <c r="L541" s="32">
        <v>-4.1530338947274557E-2</v>
      </c>
      <c r="M541" s="32">
        <v>-4.8161652187633047E-2</v>
      </c>
      <c r="N541" s="32">
        <v>-5.4792965427991558E-2</v>
      </c>
      <c r="O541" s="32">
        <v>-6.1424278668350013E-2</v>
      </c>
      <c r="P541" s="32">
        <v>-6.8055591908708551E-2</v>
      </c>
      <c r="Q541" s="32">
        <v>-7.4686905149067229E-2</v>
      </c>
      <c r="R541" s="32">
        <v>-8.1318218389425795E-2</v>
      </c>
      <c r="S541" s="32">
        <v>-9.2720246567737905E-2</v>
      </c>
      <c r="T541" s="32">
        <v>-0.11301872068333174</v>
      </c>
      <c r="U541" s="32">
        <v>-0.13331719479892509</v>
      </c>
      <c r="V541" s="32">
        <v>-0.16298191606109919</v>
      </c>
      <c r="W541" s="32">
        <v>-0.16704580003380015</v>
      </c>
      <c r="X541" s="33">
        <v>-0.17170160424709302</v>
      </c>
      <c r="Y541" s="32">
        <v>-2.1636399226198977E-2</v>
      </c>
      <c r="Z541" s="33">
        <v>-0.14542322298288404</v>
      </c>
    </row>
    <row r="542" spans="2:26" x14ac:dyDescent="0.25">
      <c r="B542" s="30">
        <v>539</v>
      </c>
      <c r="C542" s="32">
        <v>1.6971396521456981E-2</v>
      </c>
      <c r="D542" s="32">
        <v>1.760077743734589E-2</v>
      </c>
      <c r="E542" s="32">
        <v>2.0845423927007008E-2</v>
      </c>
      <c r="F542" s="32">
        <v>2.4090070416668111E-2</v>
      </c>
      <c r="G542" s="32">
        <v>2.7334716906329191E-2</v>
      </c>
      <c r="H542" s="32">
        <v>3.0579363395990336E-2</v>
      </c>
      <c r="I542" s="32">
        <v>3.3824009885651457E-2</v>
      </c>
      <c r="J542" s="32">
        <v>3.7068656375312564E-2</v>
      </c>
      <c r="K542" s="32">
        <v>4.0313302864973685E-2</v>
      </c>
      <c r="L542" s="32">
        <v>4.3557949354634799E-2</v>
      </c>
      <c r="M542" s="32">
        <v>4.6802595844295906E-2</v>
      </c>
      <c r="N542" s="32">
        <v>5.0047242333957034E-2</v>
      </c>
      <c r="O542" s="32">
        <v>5.3291888823618128E-2</v>
      </c>
      <c r="P542" s="32">
        <v>5.6536535313279263E-2</v>
      </c>
      <c r="Q542" s="32">
        <v>5.9781181802940377E-2</v>
      </c>
      <c r="R542" s="32">
        <v>6.3025828292601505E-2</v>
      </c>
      <c r="S542" s="32">
        <v>6.718848263228186E-2</v>
      </c>
      <c r="T542" s="32">
        <v>7.3063041228224448E-2</v>
      </c>
      <c r="U542" s="32">
        <v>7.8937599824167107E-2</v>
      </c>
      <c r="V542" s="32">
        <v>9.9817390293667388E-2</v>
      </c>
      <c r="W542" s="32">
        <v>0.11468559584278586</v>
      </c>
      <c r="X542" s="33">
        <v>0.12347210037708001</v>
      </c>
      <c r="Y542" s="32">
        <v>3.3824009885651457E-2</v>
      </c>
      <c r="Z542" s="33">
        <v>6.5336810147760493E-2</v>
      </c>
    </row>
    <row r="543" spans="2:26" x14ac:dyDescent="0.25">
      <c r="B543" s="30">
        <v>540</v>
      </c>
      <c r="C543" s="32">
        <v>1.7890251804687715E-2</v>
      </c>
      <c r="D543" s="32">
        <v>1.9167159027833502E-2</v>
      </c>
      <c r="E543" s="32">
        <v>2.532016587283269E-2</v>
      </c>
      <c r="F543" s="32">
        <v>3.1473172717831878E-2</v>
      </c>
      <c r="G543" s="32">
        <v>3.7626179562831111E-2</v>
      </c>
      <c r="H543" s="32">
        <v>4.377918640783024E-2</v>
      </c>
      <c r="I543" s="32">
        <v>4.9932193252829424E-2</v>
      </c>
      <c r="J543" s="32">
        <v>5.608520009782858E-2</v>
      </c>
      <c r="K543" s="32">
        <v>6.2238206942827771E-2</v>
      </c>
      <c r="L543" s="32">
        <v>6.839121378782699E-2</v>
      </c>
      <c r="M543" s="32">
        <v>7.4544220632826133E-2</v>
      </c>
      <c r="N543" s="32">
        <v>8.0697227477825317E-2</v>
      </c>
      <c r="O543" s="32">
        <v>8.6850234322824502E-2</v>
      </c>
      <c r="P543" s="32">
        <v>9.3003241167823644E-2</v>
      </c>
      <c r="Q543" s="32">
        <v>9.9156248012822856E-2</v>
      </c>
      <c r="R543" s="32">
        <v>0.10530925485782203</v>
      </c>
      <c r="S543" s="32">
        <v>0.10825364516654683</v>
      </c>
      <c r="T543" s="32">
        <v>0.10521459611247536</v>
      </c>
      <c r="U543" s="32">
        <v>0.10217554705840401</v>
      </c>
      <c r="V543" s="32">
        <v>6.5255960279168065E-2</v>
      </c>
      <c r="W543" s="32">
        <v>2.8477474391577762E-2</v>
      </c>
      <c r="X543" s="33">
        <v>7.4510632753399531E-3</v>
      </c>
      <c r="Y543" s="32">
        <v>4.9932193252829424E-2</v>
      </c>
      <c r="Z543" s="33">
        <v>6.1594931876660569E-2</v>
      </c>
    </row>
    <row r="544" spans="2:26" x14ac:dyDescent="0.25">
      <c r="B544" s="30">
        <v>541</v>
      </c>
      <c r="C544" s="32">
        <v>1.0538357529881913E-2</v>
      </c>
      <c r="D544" s="32">
        <v>1.0037945571514462E-2</v>
      </c>
      <c r="E544" s="32">
        <v>7.2035567239500968E-3</v>
      </c>
      <c r="F544" s="32">
        <v>4.3691678763857376E-3</v>
      </c>
      <c r="G544" s="32">
        <v>1.5347790288213505E-3</v>
      </c>
      <c r="H544" s="32">
        <v>-1.2996098187429965E-3</v>
      </c>
      <c r="I544" s="32">
        <v>-4.1339986663073668E-3</v>
      </c>
      <c r="J544" s="32">
        <v>-6.9683875138717207E-3</v>
      </c>
      <c r="K544" s="32">
        <v>-9.8027763614361094E-3</v>
      </c>
      <c r="L544" s="32">
        <v>-1.2637165209000458E-2</v>
      </c>
      <c r="M544" s="32">
        <v>-1.5471554056564822E-2</v>
      </c>
      <c r="N544" s="32">
        <v>-1.8305942904129197E-2</v>
      </c>
      <c r="O544" s="32">
        <v>-2.1140331751693595E-2</v>
      </c>
      <c r="P544" s="32">
        <v>-2.3974720599257954E-2</v>
      </c>
      <c r="Q544" s="32">
        <v>-2.6809109446822268E-2</v>
      </c>
      <c r="R544" s="32">
        <v>-2.9643498294386606E-2</v>
      </c>
      <c r="S544" s="32">
        <v>-3.0879830981310516E-2</v>
      </c>
      <c r="T544" s="32">
        <v>-2.9136102938809243E-2</v>
      </c>
      <c r="U544" s="32">
        <v>-2.739237489630815E-2</v>
      </c>
      <c r="V544" s="32">
        <v>1.1417032424045258E-2</v>
      </c>
      <c r="W544" s="32">
        <v>5.2149019111567767E-2</v>
      </c>
      <c r="X544" s="33">
        <v>8.5102444767950036E-2</v>
      </c>
      <c r="Y544" s="32">
        <v>-4.1339986663073668E-3</v>
      </c>
      <c r="Z544" s="33">
        <v>1.5579269289940686E-3</v>
      </c>
    </row>
    <row r="545" spans="2:26" x14ac:dyDescent="0.25">
      <c r="B545" s="30">
        <v>542</v>
      </c>
      <c r="C545" s="32">
        <v>1.4380536568683015E-2</v>
      </c>
      <c r="D545" s="32">
        <v>1.7868245526971541E-2</v>
      </c>
      <c r="E545" s="32">
        <v>3.5845079477951236E-2</v>
      </c>
      <c r="F545" s="32">
        <v>5.3821913428930911E-2</v>
      </c>
      <c r="G545" s="32">
        <v>7.1798747379910793E-2</v>
      </c>
      <c r="H545" s="32">
        <v>8.9775581330890294E-2</v>
      </c>
      <c r="I545" s="32">
        <v>0.10775241528186998</v>
      </c>
      <c r="J545" s="32">
        <v>0.12572924923284964</v>
      </c>
      <c r="K545" s="32">
        <v>0.14370608318382938</v>
      </c>
      <c r="L545" s="32">
        <v>0.16168291713480903</v>
      </c>
      <c r="M545" s="32">
        <v>0.17965975108578869</v>
      </c>
      <c r="N545" s="32">
        <v>0.19763658503676845</v>
      </c>
      <c r="O545" s="32">
        <v>0.21561341898774822</v>
      </c>
      <c r="P545" s="32">
        <v>0.23359025293872787</v>
      </c>
      <c r="Q545" s="32">
        <v>0.25156708688970736</v>
      </c>
      <c r="R545" s="32">
        <v>0.26954392084068701</v>
      </c>
      <c r="S545" s="32">
        <v>0.27898962691654849</v>
      </c>
      <c r="T545" s="32">
        <v>0.27252645582994872</v>
      </c>
      <c r="U545" s="32">
        <v>0.26606328474334995</v>
      </c>
      <c r="V545" s="32">
        <v>0.24837258657296407</v>
      </c>
      <c r="W545" s="32">
        <v>0.23789612844022348</v>
      </c>
      <c r="X545" s="33">
        <v>0.22612691509724003</v>
      </c>
      <c r="Y545" s="32">
        <v>0.10775241528186998</v>
      </c>
      <c r="Z545" s="33">
        <v>0.23034430006742149</v>
      </c>
    </row>
    <row r="546" spans="2:26" x14ac:dyDescent="0.25">
      <c r="B546" s="30">
        <v>543</v>
      </c>
      <c r="C546" s="32">
        <v>1.197487012388221E-2</v>
      </c>
      <c r="D546" s="32">
        <v>1.0917433326096598E-2</v>
      </c>
      <c r="E546" s="32">
        <v>5.4897958135869864E-3</v>
      </c>
      <c r="F546" s="32">
        <v>6.2158301077373627E-5</v>
      </c>
      <c r="G546" s="32">
        <v>-5.3654792114322843E-3</v>
      </c>
      <c r="H546" s="32">
        <v>-1.0793116723941856E-2</v>
      </c>
      <c r="I546" s="32">
        <v>-1.622075423645147E-2</v>
      </c>
      <c r="J546" s="32">
        <v>-2.1648391748961073E-2</v>
      </c>
      <c r="K546" s="32">
        <v>-2.7076029261470708E-2</v>
      </c>
      <c r="L546" s="32">
        <v>-3.2503666773980304E-2</v>
      </c>
      <c r="M546" s="32">
        <v>-3.7931304286489914E-2</v>
      </c>
      <c r="N546" s="32">
        <v>-4.3358941798999545E-2</v>
      </c>
      <c r="O546" s="32">
        <v>-4.8786579311509183E-2</v>
      </c>
      <c r="P546" s="32">
        <v>-5.4214216824018779E-2</v>
      </c>
      <c r="Q546" s="32">
        <v>-5.9641854336528341E-2</v>
      </c>
      <c r="R546" s="32">
        <v>-6.5069491849037944E-2</v>
      </c>
      <c r="S546" s="32">
        <v>-6.8228936467645898E-2</v>
      </c>
      <c r="T546" s="32">
        <v>-6.7158647027866045E-2</v>
      </c>
      <c r="U546" s="32">
        <v>-6.6088357588086399E-2</v>
      </c>
      <c r="V546" s="32">
        <v>-5.4447925096523755E-2</v>
      </c>
      <c r="W546" s="32">
        <v>-4.3011989738043196E-2</v>
      </c>
      <c r="X546" s="33">
        <v>-3.3865505576133992E-2</v>
      </c>
      <c r="Y546" s="32">
        <v>-1.622075423645147E-2</v>
      </c>
      <c r="Z546" s="33">
        <v>-7.5107358300685836E-2</v>
      </c>
    </row>
    <row r="547" spans="2:26" x14ac:dyDescent="0.25">
      <c r="B547" s="30">
        <v>544</v>
      </c>
      <c r="C547" s="32">
        <v>1.3054354925570529E-2</v>
      </c>
      <c r="D547" s="32">
        <v>1.3286846063085365E-2</v>
      </c>
      <c r="E547" s="32">
        <v>1.3939557650936732E-2</v>
      </c>
      <c r="F547" s="32">
        <v>1.4592269238788098E-2</v>
      </c>
      <c r="G547" s="32">
        <v>1.5244980826639443E-2</v>
      </c>
      <c r="H547" s="32">
        <v>1.5897692414490815E-2</v>
      </c>
      <c r="I547" s="32">
        <v>1.6550404002342183E-2</v>
      </c>
      <c r="J547" s="32">
        <v>1.7203115590193531E-2</v>
      </c>
      <c r="K547" s="32">
        <v>1.7855827178044872E-2</v>
      </c>
      <c r="L547" s="32">
        <v>1.8508538765896289E-2</v>
      </c>
      <c r="M547" s="32">
        <v>1.9161250353747616E-2</v>
      </c>
      <c r="N547" s="32">
        <v>1.9813961941598963E-2</v>
      </c>
      <c r="O547" s="32">
        <v>2.0466673529450287E-2</v>
      </c>
      <c r="P547" s="32">
        <v>2.1119385117301621E-2</v>
      </c>
      <c r="Q547" s="32">
        <v>2.177209670515309E-2</v>
      </c>
      <c r="R547" s="32">
        <v>2.2424808293004472E-2</v>
      </c>
      <c r="S547" s="32">
        <v>2.3199569896101096E-2</v>
      </c>
      <c r="T547" s="32">
        <v>2.4201930795403025E-2</v>
      </c>
      <c r="U547" s="32">
        <v>2.5204291694704731E-2</v>
      </c>
      <c r="V547" s="32">
        <v>2.2750175068346298E-2</v>
      </c>
      <c r="W547" s="32">
        <v>1.8586388337985406E-2</v>
      </c>
      <c r="X547" s="33">
        <v>2.3286586880679971E-2</v>
      </c>
      <c r="Y547" s="32">
        <v>1.6550404002342183E-2</v>
      </c>
      <c r="Z547" s="33">
        <v>-2.2678138220309712E-2</v>
      </c>
    </row>
    <row r="548" spans="2:26" x14ac:dyDescent="0.25">
      <c r="B548" s="30">
        <v>545</v>
      </c>
      <c r="C548" s="32">
        <v>1.2595814157531847E-2</v>
      </c>
      <c r="D548" s="32">
        <v>1.3235824681430147E-2</v>
      </c>
      <c r="E548" s="32">
        <v>1.6203445422464709E-2</v>
      </c>
      <c r="F548" s="32">
        <v>1.917106616349927E-2</v>
      </c>
      <c r="G548" s="32">
        <v>2.2138686904533789E-2</v>
      </c>
      <c r="H548" s="32">
        <v>2.5106307645568385E-2</v>
      </c>
      <c r="I548" s="32">
        <v>2.8073928386602946E-2</v>
      </c>
      <c r="J548" s="32">
        <v>3.1041549127637496E-2</v>
      </c>
      <c r="K548" s="32">
        <v>3.400916986867205E-2</v>
      </c>
      <c r="L548" s="32">
        <v>3.6976790609706642E-2</v>
      </c>
      <c r="M548" s="32">
        <v>3.9944411350741178E-2</v>
      </c>
      <c r="N548" s="32">
        <v>4.2912032091775729E-2</v>
      </c>
      <c r="O548" s="32">
        <v>4.5879652832810265E-2</v>
      </c>
      <c r="P548" s="32">
        <v>4.8847273573844815E-2</v>
      </c>
      <c r="Q548" s="32">
        <v>5.1814894314879442E-2</v>
      </c>
      <c r="R548" s="32">
        <v>5.478251505591402E-2</v>
      </c>
      <c r="S548" s="32">
        <v>5.8644884290464397E-2</v>
      </c>
      <c r="T548" s="32">
        <v>6.4175783651747226E-2</v>
      </c>
      <c r="U548" s="32">
        <v>6.970668301302993E-2</v>
      </c>
      <c r="V548" s="32">
        <v>8.1200273268183853E-2</v>
      </c>
      <c r="W548" s="32">
        <v>8.6105866116693769E-2</v>
      </c>
      <c r="X548" s="33">
        <v>9.2838412404059989E-2</v>
      </c>
      <c r="Y548" s="32">
        <v>2.8073928386602946E-2</v>
      </c>
      <c r="Z548" s="33">
        <v>0.13014253834486048</v>
      </c>
    </row>
    <row r="549" spans="2:26" x14ac:dyDescent="0.25">
      <c r="B549" s="30">
        <v>546</v>
      </c>
      <c r="C549" s="32">
        <v>1.1422610187968672E-2</v>
      </c>
      <c r="D549" s="32">
        <v>1.2741759946685836E-2</v>
      </c>
      <c r="E549" s="32">
        <v>1.9243224329412566E-2</v>
      </c>
      <c r="F549" s="32">
        <v>2.5744688712139294E-2</v>
      </c>
      <c r="G549" s="32">
        <v>3.2246153094865872E-2</v>
      </c>
      <c r="H549" s="32">
        <v>3.8747617477592741E-2</v>
      </c>
      <c r="I549" s="32">
        <v>4.5249081860319472E-2</v>
      </c>
      <c r="J549" s="32">
        <v>5.1750546243046175E-2</v>
      </c>
      <c r="K549" s="32">
        <v>5.8252010625772899E-2</v>
      </c>
      <c r="L549" s="32">
        <v>6.4753475008499664E-2</v>
      </c>
      <c r="M549" s="32">
        <v>7.1254939391226374E-2</v>
      </c>
      <c r="N549" s="32">
        <v>7.7756403773953098E-2</v>
      </c>
      <c r="O549" s="32">
        <v>8.4257868156679766E-2</v>
      </c>
      <c r="P549" s="32">
        <v>9.0759332539406518E-2</v>
      </c>
      <c r="Q549" s="32">
        <v>9.7260796922133352E-2</v>
      </c>
      <c r="R549" s="32">
        <v>0.10376226130486015</v>
      </c>
      <c r="S549" s="32">
        <v>0.1140446130438398</v>
      </c>
      <c r="T549" s="32">
        <v>0.13137757677647699</v>
      </c>
      <c r="U549" s="32">
        <v>0.14871054050911389</v>
      </c>
      <c r="V549" s="32">
        <v>0.17399711886297464</v>
      </c>
      <c r="W549" s="32">
        <v>0.17741798831286998</v>
      </c>
      <c r="X549" s="33">
        <v>0.1801542102098499</v>
      </c>
      <c r="Y549" s="32">
        <v>4.5249081860319472E-2</v>
      </c>
      <c r="Z549" s="33">
        <v>0.13702020505667092</v>
      </c>
    </row>
    <row r="550" spans="2:26" x14ac:dyDescent="0.25">
      <c r="B550" s="30">
        <v>547</v>
      </c>
      <c r="C550" s="32">
        <v>1.3743045618059951E-2</v>
      </c>
      <c r="D550" s="32">
        <v>1.323916122017597E-2</v>
      </c>
      <c r="E550" s="32">
        <v>1.0768594132303192E-2</v>
      </c>
      <c r="F550" s="32">
        <v>8.2980270444304102E-3</v>
      </c>
      <c r="G550" s="32">
        <v>5.8274599565575971E-3</v>
      </c>
      <c r="H550" s="32">
        <v>3.3568928686848508E-3</v>
      </c>
      <c r="I550" s="32">
        <v>8.8632578081207719E-4</v>
      </c>
      <c r="J550" s="32">
        <v>-1.5842413070607068E-3</v>
      </c>
      <c r="K550" s="32">
        <v>-4.0548083949334922E-3</v>
      </c>
      <c r="L550" s="32">
        <v>-6.5253754828062558E-3</v>
      </c>
      <c r="M550" s="32">
        <v>-8.995942570679042E-3</v>
      </c>
      <c r="N550" s="32">
        <v>-1.1466509658551834E-2</v>
      </c>
      <c r="O550" s="32">
        <v>-1.3937076746424621E-2</v>
      </c>
      <c r="P550" s="32">
        <v>-1.6407643834297395E-2</v>
      </c>
      <c r="Q550" s="32">
        <v>-1.8878210922170135E-2</v>
      </c>
      <c r="R550" s="32">
        <v>-2.1348778010042924E-2</v>
      </c>
      <c r="S550" s="32">
        <v>-2.286381421122698E-2</v>
      </c>
      <c r="T550" s="32">
        <v>-2.2596973065852337E-2</v>
      </c>
      <c r="U550" s="32">
        <v>-2.2330131920477801E-2</v>
      </c>
      <c r="V550" s="32">
        <v>-5.2195425543885281E-2</v>
      </c>
      <c r="W550" s="32">
        <v>-8.5836386004445681E-2</v>
      </c>
      <c r="X550" s="33">
        <v>-0.11064832818508097</v>
      </c>
      <c r="Y550" s="32">
        <v>8.8632578081207719E-4</v>
      </c>
      <c r="Z550" s="33">
        <v>-3.3472438061238001E-2</v>
      </c>
    </row>
    <row r="551" spans="2:26" x14ac:dyDescent="0.25">
      <c r="B551" s="30">
        <v>548</v>
      </c>
      <c r="C551" s="32">
        <v>1.4273272734538794E-2</v>
      </c>
      <c r="D551" s="32">
        <v>1.3945911334540699E-2</v>
      </c>
      <c r="E551" s="32">
        <v>1.2127717074796736E-2</v>
      </c>
      <c r="F551" s="32">
        <v>1.0309522815052777E-2</v>
      </c>
      <c r="G551" s="32">
        <v>8.4913285553088053E-3</v>
      </c>
      <c r="H551" s="32">
        <v>6.6731342955648476E-3</v>
      </c>
      <c r="I551" s="32">
        <v>4.85494003582089E-3</v>
      </c>
      <c r="J551" s="32">
        <v>3.0367457760769219E-3</v>
      </c>
      <c r="K551" s="32">
        <v>1.2185515163329478E-3</v>
      </c>
      <c r="L551" s="32">
        <v>-5.9964274341098734E-4</v>
      </c>
      <c r="M551" s="32">
        <v>-2.4178370031549662E-3</v>
      </c>
      <c r="N551" s="32">
        <v>-4.2360312628989417E-3</v>
      </c>
      <c r="O551" s="32">
        <v>-6.0542255226429184E-3</v>
      </c>
      <c r="P551" s="32">
        <v>-7.8724197823868899E-3</v>
      </c>
      <c r="Q551" s="32">
        <v>-9.6906140421308025E-3</v>
      </c>
      <c r="R551" s="32">
        <v>-1.1508808301874764E-2</v>
      </c>
      <c r="S551" s="32">
        <v>-1.3158525671023866E-2</v>
      </c>
      <c r="T551" s="32">
        <v>-1.4494066744093244E-2</v>
      </c>
      <c r="U551" s="32">
        <v>-1.5829607817162729E-2</v>
      </c>
      <c r="V551" s="32">
        <v>-3.2289745989051322E-2</v>
      </c>
      <c r="W551" s="32">
        <v>-4.8714639534596565E-2</v>
      </c>
      <c r="X551" s="33">
        <v>-5.7668739676475012E-2</v>
      </c>
      <c r="Y551" s="32">
        <v>4.85494003582089E-3</v>
      </c>
      <c r="Z551" s="33">
        <v>-3.3283969163924731E-4</v>
      </c>
    </row>
    <row r="552" spans="2:26" x14ac:dyDescent="0.25">
      <c r="B552" s="30">
        <v>549</v>
      </c>
      <c r="C552" s="32">
        <v>1.8943149396396252E-2</v>
      </c>
      <c r="D552" s="32">
        <v>2.0510270551375932E-2</v>
      </c>
      <c r="E552" s="32">
        <v>2.8489268360764815E-2</v>
      </c>
      <c r="F552" s="32">
        <v>3.6468266170153689E-2</v>
      </c>
      <c r="G552" s="32">
        <v>4.4447263979542531E-2</v>
      </c>
      <c r="H552" s="32">
        <v>5.2426261788931436E-2</v>
      </c>
      <c r="I552" s="32">
        <v>6.0405259598320327E-2</v>
      </c>
      <c r="J552" s="32">
        <v>6.8384257407709176E-2</v>
      </c>
      <c r="K552" s="32">
        <v>7.6363255217098081E-2</v>
      </c>
      <c r="L552" s="32">
        <v>8.4342253026486971E-2</v>
      </c>
      <c r="M552" s="32">
        <v>9.232125083587582E-2</v>
      </c>
      <c r="N552" s="32">
        <v>0.10030024864526471</v>
      </c>
      <c r="O552" s="32">
        <v>0.10827924645465359</v>
      </c>
      <c r="P552" s="32">
        <v>0.11625824426404248</v>
      </c>
      <c r="Q552" s="32">
        <v>0.12423724207343136</v>
      </c>
      <c r="R552" s="32">
        <v>0.13221623988282025</v>
      </c>
      <c r="S552" s="32">
        <v>0.14013838723211569</v>
      </c>
      <c r="T552" s="32">
        <v>0.14795451964417258</v>
      </c>
      <c r="U552" s="32">
        <v>0.15577065205622959</v>
      </c>
      <c r="V552" s="32">
        <v>0.15022282183707267</v>
      </c>
      <c r="W552" s="32">
        <v>0.13288808722965514</v>
      </c>
      <c r="X552" s="33">
        <v>0.1188700257539701</v>
      </c>
      <c r="Y552" s="32">
        <v>6.0405259598320327E-2</v>
      </c>
      <c r="Z552" s="33">
        <v>0.14229292134046498</v>
      </c>
    </row>
    <row r="553" spans="2:26" x14ac:dyDescent="0.25">
      <c r="B553" s="30">
        <v>550</v>
      </c>
      <c r="C553" s="32">
        <v>1.9119837383224404E-2</v>
      </c>
      <c r="D553" s="32">
        <v>2.2834059862791269E-2</v>
      </c>
      <c r="E553" s="32">
        <v>4.148590013742437E-2</v>
      </c>
      <c r="F553" s="32">
        <v>6.0137740412057474E-2</v>
      </c>
      <c r="G553" s="32">
        <v>7.878958068669048E-2</v>
      </c>
      <c r="H553" s="32">
        <v>9.744142096132366E-2</v>
      </c>
      <c r="I553" s="32">
        <v>0.11609326123595677</v>
      </c>
      <c r="J553" s="32">
        <v>0.13474510151058985</v>
      </c>
      <c r="K553" s="32">
        <v>0.15339694178522295</v>
      </c>
      <c r="L553" s="32">
        <v>0.17204878205985605</v>
      </c>
      <c r="M553" s="32">
        <v>0.19070062233448912</v>
      </c>
      <c r="N553" s="32">
        <v>0.2093524626091223</v>
      </c>
      <c r="O553" s="32">
        <v>0.22800430288375537</v>
      </c>
      <c r="P553" s="32">
        <v>0.24665614315838846</v>
      </c>
      <c r="Q553" s="32">
        <v>0.26530798343302153</v>
      </c>
      <c r="R553" s="32">
        <v>0.28395982370765471</v>
      </c>
      <c r="S553" s="32">
        <v>0.30389958181224996</v>
      </c>
      <c r="T553" s="32">
        <v>0.32624105360021105</v>
      </c>
      <c r="U553" s="32">
        <v>0.3485825253881723</v>
      </c>
      <c r="V553" s="32">
        <v>0.43828447353852262</v>
      </c>
      <c r="W553" s="32">
        <v>0.50629397448720359</v>
      </c>
      <c r="X553" s="33">
        <v>0.55314505684375992</v>
      </c>
      <c r="Y553" s="32">
        <v>0.11609326123595677</v>
      </c>
      <c r="Z553" s="33">
        <v>0.31101403692960494</v>
      </c>
    </row>
    <row r="554" spans="2:26" x14ac:dyDescent="0.25">
      <c r="B554" s="30">
        <v>551</v>
      </c>
      <c r="C554" s="32">
        <v>1.6997082753362786E-2</v>
      </c>
      <c r="D554" s="32">
        <v>1.7245621058756683E-2</v>
      </c>
      <c r="E554" s="32">
        <v>1.867002188550624E-2</v>
      </c>
      <c r="F554" s="32">
        <v>2.0094422712255783E-2</v>
      </c>
      <c r="G554" s="32">
        <v>2.1518823539005388E-2</v>
      </c>
      <c r="H554" s="32">
        <v>2.294322436575489E-2</v>
      </c>
      <c r="I554" s="32">
        <v>2.4367625192504443E-2</v>
      </c>
      <c r="J554" s="32">
        <v>2.579202601925399E-2</v>
      </c>
      <c r="K554" s="32">
        <v>2.7216426846003557E-2</v>
      </c>
      <c r="L554" s="32">
        <v>2.8640827672753087E-2</v>
      </c>
      <c r="M554" s="32">
        <v>3.0065228499502644E-2</v>
      </c>
      <c r="N554" s="32">
        <v>3.1489629326252211E-2</v>
      </c>
      <c r="O554" s="32">
        <v>3.2914030153001782E-2</v>
      </c>
      <c r="P554" s="32">
        <v>3.4338430979751339E-2</v>
      </c>
      <c r="Q554" s="32">
        <v>3.5762831806500819E-2</v>
      </c>
      <c r="R554" s="32">
        <v>3.7187232633250356E-2</v>
      </c>
      <c r="S554" s="32">
        <v>3.6708106966131727E-2</v>
      </c>
      <c r="T554" s="32">
        <v>3.2679278421535084E-2</v>
      </c>
      <c r="U554" s="32">
        <v>2.8650449876938711E-2</v>
      </c>
      <c r="V554" s="32">
        <v>1.6730408563201987E-2</v>
      </c>
      <c r="W554" s="32">
        <v>9.2059235422878357E-3</v>
      </c>
      <c r="X554" s="33">
        <v>1.9121228456500106E-3</v>
      </c>
      <c r="Y554" s="32">
        <v>2.4367625192504443E-2</v>
      </c>
      <c r="Z554" s="33">
        <v>2.9839836156367993E-2</v>
      </c>
    </row>
    <row r="555" spans="2:26" x14ac:dyDescent="0.25">
      <c r="B555" s="30">
        <v>552</v>
      </c>
      <c r="C555" s="32">
        <v>1.404211593930052E-2</v>
      </c>
      <c r="D555" s="32">
        <v>1.2700020548721351E-2</v>
      </c>
      <c r="E555" s="32">
        <v>6.3206860644149194E-3</v>
      </c>
      <c r="F555" s="32">
        <v>-5.8648419891515558E-5</v>
      </c>
      <c r="G555" s="32">
        <v>-6.4379829041979059E-3</v>
      </c>
      <c r="H555" s="32">
        <v>-1.2817317388504368E-2</v>
      </c>
      <c r="I555" s="32">
        <v>-1.9196651872810794E-2</v>
      </c>
      <c r="J555" s="32">
        <v>-2.557598635711722E-2</v>
      </c>
      <c r="K555" s="32">
        <v>-3.1955320841423641E-2</v>
      </c>
      <c r="L555" s="32">
        <v>-3.8334655325730084E-2</v>
      </c>
      <c r="M555" s="32">
        <v>-4.4713989810036499E-2</v>
      </c>
      <c r="N555" s="32">
        <v>-5.1093324294342941E-2</v>
      </c>
      <c r="O555" s="32">
        <v>-5.7472658778649342E-2</v>
      </c>
      <c r="P555" s="32">
        <v>-6.385199326295575E-2</v>
      </c>
      <c r="Q555" s="32">
        <v>-7.0231327747262234E-2</v>
      </c>
      <c r="R555" s="32">
        <v>-7.6610662231568705E-2</v>
      </c>
      <c r="S555" s="32">
        <v>-8.3960758401022642E-2</v>
      </c>
      <c r="T555" s="32">
        <v>-9.312113436338422E-2</v>
      </c>
      <c r="U555" s="32">
        <v>-0.10228151032574566</v>
      </c>
      <c r="V555" s="32">
        <v>-0.15783956973376342</v>
      </c>
      <c r="W555" s="32">
        <v>-0.20663794991970849</v>
      </c>
      <c r="X555" s="33">
        <v>-0.24581092011928596</v>
      </c>
      <c r="Y555" s="32">
        <v>-1.9196651872810794E-2</v>
      </c>
      <c r="Z555" s="33">
        <v>-0.15460073193311749</v>
      </c>
    </row>
    <row r="556" spans="2:26" x14ac:dyDescent="0.25">
      <c r="B556" s="30">
        <v>553</v>
      </c>
      <c r="C556" s="32">
        <v>1.2438969831816383E-2</v>
      </c>
      <c r="D556" s="32">
        <v>1.5355249460770501E-2</v>
      </c>
      <c r="E556" s="32">
        <v>2.9259170833151389E-2</v>
      </c>
      <c r="F556" s="32">
        <v>4.3163092205532286E-2</v>
      </c>
      <c r="G556" s="32">
        <v>5.7067013577913196E-2</v>
      </c>
      <c r="H556" s="32">
        <v>7.0970934950294023E-2</v>
      </c>
      <c r="I556" s="32">
        <v>8.4874856322674913E-2</v>
      </c>
      <c r="J556" s="32">
        <v>9.8778777695055775E-2</v>
      </c>
      <c r="K556" s="32">
        <v>0.11268269906743665</v>
      </c>
      <c r="L556" s="32">
        <v>0.12658662043981755</v>
      </c>
      <c r="M556" s="32">
        <v>0.14049054181219839</v>
      </c>
      <c r="N556" s="32">
        <v>0.15439446318457931</v>
      </c>
      <c r="O556" s="32">
        <v>0.16829838455696014</v>
      </c>
      <c r="P556" s="32">
        <v>0.18220230592934095</v>
      </c>
      <c r="Q556" s="32">
        <v>0.19610622730172189</v>
      </c>
      <c r="R556" s="32">
        <v>0.21001014867410284</v>
      </c>
      <c r="S556" s="32">
        <v>0.22181258561178824</v>
      </c>
      <c r="T556" s="32">
        <v>0.22969616701011397</v>
      </c>
      <c r="U556" s="32">
        <v>0.23757974840843984</v>
      </c>
      <c r="V556" s="32">
        <v>0.31269705207822251</v>
      </c>
      <c r="W556" s="32">
        <v>0.38510040004454971</v>
      </c>
      <c r="X556" s="33">
        <v>0.44742453682423</v>
      </c>
      <c r="Y556" s="32">
        <v>8.4874856322674913E-2</v>
      </c>
      <c r="Z556" s="33">
        <v>0.18061055401563902</v>
      </c>
    </row>
    <row r="557" spans="2:26" x14ac:dyDescent="0.25">
      <c r="B557" s="30">
        <v>554</v>
      </c>
      <c r="C557" s="32">
        <v>1.4487163887161824E-2</v>
      </c>
      <c r="D557" s="32">
        <v>1.5512486666897899E-2</v>
      </c>
      <c r="E557" s="32">
        <v>2.0508879600585134E-2</v>
      </c>
      <c r="F557" s="32">
        <v>2.5505272534272361E-2</v>
      </c>
      <c r="G557" s="32">
        <v>3.0501665467959443E-2</v>
      </c>
      <c r="H557" s="32">
        <v>3.5498058401646805E-2</v>
      </c>
      <c r="I557" s="32">
        <v>4.0494451335334039E-2</v>
      </c>
      <c r="J557" s="32">
        <v>4.5490844269021259E-2</v>
      </c>
      <c r="K557" s="32">
        <v>5.0487237202708479E-2</v>
      </c>
      <c r="L557" s="32">
        <v>5.5483630136395741E-2</v>
      </c>
      <c r="M557" s="32">
        <v>6.0480023070082954E-2</v>
      </c>
      <c r="N557" s="32">
        <v>6.5476416003770174E-2</v>
      </c>
      <c r="O557" s="32">
        <v>7.047280893745736E-2</v>
      </c>
      <c r="P557" s="32">
        <v>7.5469201871144601E-2</v>
      </c>
      <c r="Q557" s="32">
        <v>8.0465594804831939E-2</v>
      </c>
      <c r="R557" s="32">
        <v>8.5461987738519207E-2</v>
      </c>
      <c r="S557" s="32">
        <v>9.43230421002864E-2</v>
      </c>
      <c r="T557" s="32">
        <v>0.11039093063847569</v>
      </c>
      <c r="U557" s="32">
        <v>0.12645881917666466</v>
      </c>
      <c r="V557" s="32">
        <v>0.14964626613258969</v>
      </c>
      <c r="W557" s="32">
        <v>0.15253508842982599</v>
      </c>
      <c r="X557" s="33">
        <v>0.15535033333301995</v>
      </c>
      <c r="Y557" s="32">
        <v>4.0494451335334039E-2</v>
      </c>
      <c r="Z557" s="33">
        <v>0.16719248155355143</v>
      </c>
    </row>
    <row r="558" spans="2:26" x14ac:dyDescent="0.25">
      <c r="B558" s="30">
        <v>555</v>
      </c>
      <c r="C558" s="32">
        <v>9.1120014309758954E-3</v>
      </c>
      <c r="D558" s="32">
        <v>1.284405413881147E-2</v>
      </c>
      <c r="E558" s="32">
        <v>3.1711591592615093E-2</v>
      </c>
      <c r="F558" s="32">
        <v>5.0579129046418703E-2</v>
      </c>
      <c r="G558" s="32">
        <v>6.9446666500222159E-2</v>
      </c>
      <c r="H558" s="32">
        <v>8.8314203954025922E-2</v>
      </c>
      <c r="I558" s="32">
        <v>0.10718174140782956</v>
      </c>
      <c r="J558" s="32">
        <v>0.12604927886163314</v>
      </c>
      <c r="K558" s="32">
        <v>0.14491681631543679</v>
      </c>
      <c r="L558" s="32">
        <v>0.16378435376924036</v>
      </c>
      <c r="M558" s="32">
        <v>0.18265189122304398</v>
      </c>
      <c r="N558" s="32">
        <v>0.20151942867684766</v>
      </c>
      <c r="O558" s="32">
        <v>0.2203869661306512</v>
      </c>
      <c r="P558" s="32">
        <v>0.23925450358445491</v>
      </c>
      <c r="Q558" s="32">
        <v>0.25812204103825848</v>
      </c>
      <c r="R558" s="32">
        <v>0.27698957849206218</v>
      </c>
      <c r="S558" s="32">
        <v>0.29945318393702636</v>
      </c>
      <c r="T558" s="32">
        <v>0.32862274957584647</v>
      </c>
      <c r="U558" s="32">
        <v>0.3577923152146667</v>
      </c>
      <c r="V558" s="32">
        <v>0.44733354852680274</v>
      </c>
      <c r="W558" s="32">
        <v>0.50541805203625345</v>
      </c>
      <c r="X558" s="33">
        <v>0.54259122002124993</v>
      </c>
      <c r="Y558" s="32">
        <v>0.10718174140782956</v>
      </c>
      <c r="Z558" s="33">
        <v>0.47203364828825056</v>
      </c>
    </row>
    <row r="559" spans="2:26" x14ac:dyDescent="0.25">
      <c r="B559" s="30">
        <v>556</v>
      </c>
      <c r="C559" s="32">
        <v>1.5320446906443626E-2</v>
      </c>
      <c r="D559" s="32">
        <v>1.8805247446475149E-2</v>
      </c>
      <c r="E559" s="32">
        <v>3.6723437712424901E-2</v>
      </c>
      <c r="F559" s="32">
        <v>5.4641627978374636E-2</v>
      </c>
      <c r="G559" s="32">
        <v>7.2559818244324378E-2</v>
      </c>
      <c r="H559" s="32">
        <v>9.0478008510274127E-2</v>
      </c>
      <c r="I559" s="32">
        <v>0.1083961987762239</v>
      </c>
      <c r="J559" s="32">
        <v>0.1263143890421736</v>
      </c>
      <c r="K559" s="32">
        <v>0.14423257930812342</v>
      </c>
      <c r="L559" s="32">
        <v>0.16215076957407309</v>
      </c>
      <c r="M559" s="32">
        <v>0.18006895984002289</v>
      </c>
      <c r="N559" s="32">
        <v>0.19798715010597265</v>
      </c>
      <c r="O559" s="32">
        <v>0.21590534037192244</v>
      </c>
      <c r="P559" s="32">
        <v>0.23382353063787217</v>
      </c>
      <c r="Q559" s="32">
        <v>0.2517417209038218</v>
      </c>
      <c r="R559" s="32">
        <v>0.26965991116977162</v>
      </c>
      <c r="S559" s="32">
        <v>0.28561930438064043</v>
      </c>
      <c r="T559" s="32">
        <v>0.29792592597776307</v>
      </c>
      <c r="U559" s="32">
        <v>0.31023254757488622</v>
      </c>
      <c r="V559" s="32">
        <v>0.33149952201337107</v>
      </c>
      <c r="W559" s="32">
        <v>0.33761817951962236</v>
      </c>
      <c r="X559" s="33">
        <v>0.33586812603474003</v>
      </c>
      <c r="Y559" s="32">
        <v>0.1083961987762239</v>
      </c>
      <c r="Z559" s="33">
        <v>0.39145336607694442</v>
      </c>
    </row>
    <row r="560" spans="2:26" x14ac:dyDescent="0.25">
      <c r="B560" s="30">
        <v>557</v>
      </c>
      <c r="C560" s="32">
        <v>1.8164248652293814E-2</v>
      </c>
      <c r="D560" s="32">
        <v>2.0038488972505517E-2</v>
      </c>
      <c r="E560" s="32">
        <v>2.9512289588454896E-2</v>
      </c>
      <c r="F560" s="32">
        <v>3.8986090204404265E-2</v>
      </c>
      <c r="G560" s="32">
        <v>4.8459890820353624E-2</v>
      </c>
      <c r="H560" s="32">
        <v>5.7933691436303003E-2</v>
      </c>
      <c r="I560" s="32">
        <v>6.7407492052252382E-2</v>
      </c>
      <c r="J560" s="32">
        <v>7.6881292668201734E-2</v>
      </c>
      <c r="K560" s="32">
        <v>8.6355093284151127E-2</v>
      </c>
      <c r="L560" s="32">
        <v>9.5828893900100492E-2</v>
      </c>
      <c r="M560" s="32">
        <v>0.10530269451604986</v>
      </c>
      <c r="N560" s="32">
        <v>0.11477649513199924</v>
      </c>
      <c r="O560" s="32">
        <v>0.12425029574794863</v>
      </c>
      <c r="P560" s="32">
        <v>0.13372409636389801</v>
      </c>
      <c r="Q560" s="32">
        <v>0.14319789697984733</v>
      </c>
      <c r="R560" s="32">
        <v>0.15267169759579674</v>
      </c>
      <c r="S560" s="32">
        <v>0.16144788394277965</v>
      </c>
      <c r="T560" s="32">
        <v>0.16892315675591021</v>
      </c>
      <c r="U560" s="32">
        <v>0.17639842956904106</v>
      </c>
      <c r="V560" s="32">
        <v>0.20155044175573816</v>
      </c>
      <c r="W560" s="32">
        <v>0.21889172924067415</v>
      </c>
      <c r="X560" s="33">
        <v>0.23014522182941</v>
      </c>
      <c r="Y560" s="32">
        <v>6.7407492052252382E-2</v>
      </c>
      <c r="Z560" s="33">
        <v>0.21011667708158199</v>
      </c>
    </row>
    <row r="561" spans="2:26" x14ac:dyDescent="0.25">
      <c r="B561" s="30">
        <v>558</v>
      </c>
      <c r="C561" s="32">
        <v>8.9172060290395542E-3</v>
      </c>
      <c r="D561" s="32">
        <v>7.9414771953585945E-3</v>
      </c>
      <c r="E561" s="32">
        <v>2.965416477218593E-3</v>
      </c>
      <c r="F561" s="32">
        <v>-2.0106442409214055E-3</v>
      </c>
      <c r="G561" s="32">
        <v>-6.9867049590613805E-3</v>
      </c>
      <c r="H561" s="32">
        <v>-1.1962765677201403E-2</v>
      </c>
      <c r="I561" s="32">
        <v>-1.6938826395341406E-2</v>
      </c>
      <c r="J561" s="32">
        <v>-2.1914887113481392E-2</v>
      </c>
      <c r="K561" s="32">
        <v>-2.6890947831621406E-2</v>
      </c>
      <c r="L561" s="32">
        <v>-3.1867008549761398E-2</v>
      </c>
      <c r="M561" s="32">
        <v>-3.6843069267901402E-2</v>
      </c>
      <c r="N561" s="32">
        <v>-4.1819129986041419E-2</v>
      </c>
      <c r="O561" s="32">
        <v>-4.6795190704181408E-2</v>
      </c>
      <c r="P561" s="32">
        <v>-5.1771251422321404E-2</v>
      </c>
      <c r="Q561" s="32">
        <v>-5.6747312140461414E-2</v>
      </c>
      <c r="R561" s="32">
        <v>-6.1723372858601411E-2</v>
      </c>
      <c r="S561" s="32">
        <v>-6.6864790132429741E-2</v>
      </c>
      <c r="T561" s="32">
        <v>-7.2314564890867669E-2</v>
      </c>
      <c r="U561" s="32">
        <v>-7.7764339649305653E-2</v>
      </c>
      <c r="V561" s="32">
        <v>-8.4880958615960844E-2</v>
      </c>
      <c r="W561" s="32">
        <v>-8.5027841426300932E-2</v>
      </c>
      <c r="X561" s="33">
        <v>-8.3798819899558952E-2</v>
      </c>
      <c r="Y561" s="32">
        <v>-1.6938826395341406E-2</v>
      </c>
      <c r="Z561" s="33">
        <v>-0.12676713010072707</v>
      </c>
    </row>
    <row r="562" spans="2:26" x14ac:dyDescent="0.25">
      <c r="B562" s="30">
        <v>559</v>
      </c>
      <c r="C562" s="32">
        <v>9.315581754849157E-3</v>
      </c>
      <c r="D562" s="32">
        <v>1.1039337991883278E-2</v>
      </c>
      <c r="E562" s="32">
        <v>1.9845239642796303E-2</v>
      </c>
      <c r="F562" s="32">
        <v>2.8651141293709326E-2</v>
      </c>
      <c r="G562" s="32">
        <v>3.7457042944622515E-2</v>
      </c>
      <c r="H562" s="32">
        <v>4.6262944595535371E-2</v>
      </c>
      <c r="I562" s="32">
        <v>5.506884624644838E-2</v>
      </c>
      <c r="J562" s="32">
        <v>6.3874747897361389E-2</v>
      </c>
      <c r="K562" s="32">
        <v>7.2680649548274454E-2</v>
      </c>
      <c r="L562" s="32">
        <v>8.1486551199187421E-2</v>
      </c>
      <c r="M562" s="32">
        <v>9.0292452850100458E-2</v>
      </c>
      <c r="N562" s="32">
        <v>9.9098354501013508E-2</v>
      </c>
      <c r="O562" s="32">
        <v>0.10790425615192661</v>
      </c>
      <c r="P562" s="32">
        <v>0.11671015780283958</v>
      </c>
      <c r="Q562" s="32">
        <v>0.12551605945375244</v>
      </c>
      <c r="R562" s="32">
        <v>0.13432196110466543</v>
      </c>
      <c r="S562" s="32">
        <v>0.13650800272762784</v>
      </c>
      <c r="T562" s="32">
        <v>0.12634930616837234</v>
      </c>
      <c r="U562" s="32">
        <v>0.11619060960911753</v>
      </c>
      <c r="V562" s="32">
        <v>0.11388871992086115</v>
      </c>
      <c r="W562" s="32">
        <v>0.12582509185771851</v>
      </c>
      <c r="X562" s="33">
        <v>0.13406479942798999</v>
      </c>
      <c r="Y562" s="32">
        <v>5.506884624644838E-2</v>
      </c>
      <c r="Z562" s="33">
        <v>6.4797680175305516E-2</v>
      </c>
    </row>
    <row r="563" spans="2:26" x14ac:dyDescent="0.25">
      <c r="B563" s="30">
        <v>560</v>
      </c>
      <c r="C563" s="32">
        <v>4.530958082062172E-3</v>
      </c>
      <c r="D563" s="32">
        <v>4.9674864830161437E-3</v>
      </c>
      <c r="E563" s="32">
        <v>7.233547492630903E-3</v>
      </c>
      <c r="F563" s="32">
        <v>9.4996085022456614E-3</v>
      </c>
      <c r="G563" s="32">
        <v>1.1765669511860389E-2</v>
      </c>
      <c r="H563" s="32">
        <v>1.4031730521475176E-2</v>
      </c>
      <c r="I563" s="32">
        <v>1.6297791531089938E-2</v>
      </c>
      <c r="J563" s="32">
        <v>1.8563852540704692E-2</v>
      </c>
      <c r="K563" s="32">
        <v>2.0829913550319455E-2</v>
      </c>
      <c r="L563" s="32">
        <v>2.3095974559934215E-2</v>
      </c>
      <c r="M563" s="32">
        <v>2.5362035569548969E-2</v>
      </c>
      <c r="N563" s="32">
        <v>2.7628096579163736E-2</v>
      </c>
      <c r="O563" s="32">
        <v>2.9894157588778489E-2</v>
      </c>
      <c r="P563" s="32">
        <v>3.2160218598393256E-2</v>
      </c>
      <c r="Q563" s="32">
        <v>3.4426279608008016E-2</v>
      </c>
      <c r="R563" s="32">
        <v>3.6692340617622783E-2</v>
      </c>
      <c r="S563" s="32">
        <v>3.975151583447635E-2</v>
      </c>
      <c r="T563" s="32">
        <v>4.4289693204792618E-2</v>
      </c>
      <c r="U563" s="32">
        <v>4.88278705751089E-2</v>
      </c>
      <c r="V563" s="32">
        <v>5.8365990107268048E-2</v>
      </c>
      <c r="W563" s="32">
        <v>6.2510785688074777E-2</v>
      </c>
      <c r="X563" s="33">
        <v>6.3980227589609973E-2</v>
      </c>
      <c r="Y563" s="32">
        <v>1.6297791531089938E-2</v>
      </c>
      <c r="Z563" s="33">
        <v>8.1825302004825962E-3</v>
      </c>
    </row>
    <row r="564" spans="2:26" x14ac:dyDescent="0.25">
      <c r="B564" s="30">
        <v>561</v>
      </c>
      <c r="C564" s="32">
        <v>1.0413604969199439E-2</v>
      </c>
      <c r="D564" s="32">
        <v>9.7296169572990976E-3</v>
      </c>
      <c r="E564" s="32">
        <v>6.0434875622466296E-3</v>
      </c>
      <c r="F564" s="32">
        <v>2.3573581671941686E-3</v>
      </c>
      <c r="G564" s="32">
        <v>-1.3287712278585405E-3</v>
      </c>
      <c r="H564" s="32">
        <v>-5.0149006229107743E-3</v>
      </c>
      <c r="I564" s="32">
        <v>-8.7010300179632336E-3</v>
      </c>
      <c r="J564" s="32">
        <v>-1.2387159413015703E-2</v>
      </c>
      <c r="K564" s="32">
        <v>-1.6073288808068201E-2</v>
      </c>
      <c r="L564" s="32">
        <v>-1.9759418203120611E-2</v>
      </c>
      <c r="M564" s="32">
        <v>-2.3445547598173092E-2</v>
      </c>
      <c r="N564" s="32">
        <v>-2.7131676993225592E-2</v>
      </c>
      <c r="O564" s="32">
        <v>-3.0817806388278152E-2</v>
      </c>
      <c r="P564" s="32">
        <v>-3.450393578333058E-2</v>
      </c>
      <c r="Q564" s="32">
        <v>-3.8190065178382832E-2</v>
      </c>
      <c r="R564" s="32">
        <v>-4.1876194573435249E-2</v>
      </c>
      <c r="S564" s="32">
        <v>-3.72558829716126E-2</v>
      </c>
      <c r="T564" s="32">
        <v>-1.7145691085386071E-2</v>
      </c>
      <c r="U564" s="32">
        <v>2.9645008008396985E-3</v>
      </c>
      <c r="V564" s="32">
        <v>4.2829580391688903E-2</v>
      </c>
      <c r="W564" s="32">
        <v>5.8522042224127491E-2</v>
      </c>
      <c r="X564" s="33">
        <v>7.0492750287060035E-2</v>
      </c>
      <c r="Y564" s="32">
        <v>-8.7010300179632336E-3</v>
      </c>
      <c r="Z564" s="33">
        <v>8.6818263888374658E-3</v>
      </c>
    </row>
    <row r="565" spans="2:26" x14ac:dyDescent="0.25">
      <c r="B565" s="30">
        <v>562</v>
      </c>
      <c r="C565" s="32">
        <v>9.721543854396681E-3</v>
      </c>
      <c r="D565" s="32">
        <v>9.6082964324670523E-3</v>
      </c>
      <c r="E565" s="32">
        <v>8.9441854872786067E-3</v>
      </c>
      <c r="F565" s="32">
        <v>8.2800745420901611E-3</v>
      </c>
      <c r="G565" s="32">
        <v>7.6159635969018976E-3</v>
      </c>
      <c r="H565" s="32">
        <v>6.9518526517132698E-3</v>
      </c>
      <c r="I565" s="32">
        <v>6.2877417065248173E-3</v>
      </c>
      <c r="J565" s="32">
        <v>5.6236307613363734E-3</v>
      </c>
      <c r="K565" s="32">
        <v>4.9595198161479365E-3</v>
      </c>
      <c r="L565" s="32">
        <v>4.2954088709594718E-3</v>
      </c>
      <c r="M565" s="32">
        <v>3.631297925771021E-3</v>
      </c>
      <c r="N565" s="32">
        <v>2.9671869805825771E-3</v>
      </c>
      <c r="O565" s="32">
        <v>2.3030760353941818E-3</v>
      </c>
      <c r="P565" s="32">
        <v>1.6389650902056963E-3</v>
      </c>
      <c r="Q565" s="32">
        <v>9.7485414501714135E-4</v>
      </c>
      <c r="R565" s="32">
        <v>3.1074319982866278E-4</v>
      </c>
      <c r="S565" s="32">
        <v>-6.2378644316407952E-3</v>
      </c>
      <c r="T565" s="32">
        <v>-2.375990210839142E-2</v>
      </c>
      <c r="U565" s="32">
        <v>-4.1281939785141601E-2</v>
      </c>
      <c r="V565" s="32">
        <v>-6.8264929981470268E-2</v>
      </c>
      <c r="W565" s="32">
        <v>-7.330516985915389E-2</v>
      </c>
      <c r="X565" s="33">
        <v>-7.3339873671532052E-2</v>
      </c>
      <c r="Y565" s="32">
        <v>6.2877417065248173E-3</v>
      </c>
      <c r="Z565" s="33">
        <v>-0.12031505247354475</v>
      </c>
    </row>
    <row r="566" spans="2:26" x14ac:dyDescent="0.25">
      <c r="B566" s="30">
        <v>563</v>
      </c>
      <c r="C566" s="32">
        <v>1.0761114635293248E-4</v>
      </c>
      <c r="D566" s="32">
        <v>-1.0803567544466824E-3</v>
      </c>
      <c r="E566" s="32">
        <v>-6.9571961594801337E-3</v>
      </c>
      <c r="F566" s="32">
        <v>-1.2834035564513582E-2</v>
      </c>
      <c r="G566" s="32">
        <v>-1.8710874969546976E-2</v>
      </c>
      <c r="H566" s="32">
        <v>-2.4587714374580471E-2</v>
      </c>
      <c r="I566" s="32">
        <v>-3.0464553779613931E-2</v>
      </c>
      <c r="J566" s="32">
        <v>-3.634139318464736E-2</v>
      </c>
      <c r="K566" s="32">
        <v>-4.2218232589680819E-2</v>
      </c>
      <c r="L566" s="32">
        <v>-4.8095071994714272E-2</v>
      </c>
      <c r="M566" s="32">
        <v>-5.3971911399747712E-2</v>
      </c>
      <c r="N566" s="32">
        <v>-5.9848750804781164E-2</v>
      </c>
      <c r="O566" s="32">
        <v>-6.5725590209814597E-2</v>
      </c>
      <c r="P566" s="32">
        <v>-7.1602429614848043E-2</v>
      </c>
      <c r="Q566" s="32">
        <v>-7.7479269019881516E-2</v>
      </c>
      <c r="R566" s="32">
        <v>-8.3356108424915004E-2</v>
      </c>
      <c r="S566" s="32">
        <v>-9.0302273959862969E-2</v>
      </c>
      <c r="T566" s="32">
        <v>-9.9242522609780767E-2</v>
      </c>
      <c r="U566" s="32">
        <v>-0.10818277125969852</v>
      </c>
      <c r="V566" s="32">
        <v>-0.12939492734828861</v>
      </c>
      <c r="W566" s="32">
        <v>-0.14025749535489296</v>
      </c>
      <c r="X566" s="33">
        <v>-0.14868467462062795</v>
      </c>
      <c r="Y566" s="32">
        <v>-3.0464553779613931E-2</v>
      </c>
      <c r="Z566" s="33">
        <v>-8.6361034119128696E-2</v>
      </c>
    </row>
    <row r="567" spans="2:26" x14ac:dyDescent="0.25">
      <c r="B567" s="30">
        <v>564</v>
      </c>
      <c r="C567" s="32">
        <v>1.0365170944385646E-2</v>
      </c>
      <c r="D567" s="32">
        <v>1.0159915220680524E-2</v>
      </c>
      <c r="E567" s="32">
        <v>8.7724686867472618E-3</v>
      </c>
      <c r="F567" s="32">
        <v>7.3850221528140025E-3</v>
      </c>
      <c r="G567" s="32">
        <v>5.997575618880915E-3</v>
      </c>
      <c r="H567" s="32">
        <v>4.6101290849474823E-3</v>
      </c>
      <c r="I567" s="32">
        <v>3.222682551014204E-3</v>
      </c>
      <c r="J567" s="32">
        <v>1.8352360170809622E-3</v>
      </c>
      <c r="K567" s="32">
        <v>4.4778948314768557E-4</v>
      </c>
      <c r="L567" s="32">
        <v>-9.3965705078559447E-4</v>
      </c>
      <c r="M567" s="32">
        <v>-2.3271035847188468E-3</v>
      </c>
      <c r="N567" s="32">
        <v>-3.714550118652106E-3</v>
      </c>
      <c r="O567" s="32">
        <v>-5.1019966525853375E-3</v>
      </c>
      <c r="P567" s="32">
        <v>-6.4894431865186314E-3</v>
      </c>
      <c r="Q567" s="32">
        <v>-7.8768897204519947E-3</v>
      </c>
      <c r="R567" s="32">
        <v>-9.264336254385247E-3</v>
      </c>
      <c r="S567" s="32">
        <v>-1.5376712602334544E-2</v>
      </c>
      <c r="T567" s="32">
        <v>-3.030015462797328E-2</v>
      </c>
      <c r="U567" s="32">
        <v>-4.522359665361169E-2</v>
      </c>
      <c r="V567" s="32">
        <v>-1.8280489896753627E-2</v>
      </c>
      <c r="W567" s="32">
        <v>3.3026076513111367E-2</v>
      </c>
      <c r="X567" s="33">
        <v>7.6120382428169986E-2</v>
      </c>
      <c r="Y567" s="32">
        <v>3.222682551014204E-3</v>
      </c>
      <c r="Z567" s="33">
        <v>-9.1369552814960064E-2</v>
      </c>
    </row>
    <row r="568" spans="2:26" x14ac:dyDescent="0.25">
      <c r="B568" s="30">
        <v>565</v>
      </c>
      <c r="C568" s="32">
        <v>1.1831724995260357E-2</v>
      </c>
      <c r="D568" s="32">
        <v>1.2230080159533066E-2</v>
      </c>
      <c r="E568" s="32">
        <v>1.3816836853598385E-2</v>
      </c>
      <c r="F568" s="32">
        <v>1.5403593547663711E-2</v>
      </c>
      <c r="G568" s="32">
        <v>1.6990350241729037E-2</v>
      </c>
      <c r="H568" s="32">
        <v>1.8577106935794344E-2</v>
      </c>
      <c r="I568" s="32">
        <v>2.0163863629859655E-2</v>
      </c>
      <c r="J568" s="32">
        <v>2.1750620323924982E-2</v>
      </c>
      <c r="K568" s="32">
        <v>2.3337377017990282E-2</v>
      </c>
      <c r="L568" s="32">
        <v>2.492413371205561E-2</v>
      </c>
      <c r="M568" s="32">
        <v>2.6510890406120927E-2</v>
      </c>
      <c r="N568" s="32">
        <v>2.8097647100186252E-2</v>
      </c>
      <c r="O568" s="32">
        <v>2.9684403794251545E-2</v>
      </c>
      <c r="P568" s="32">
        <v>3.1271160488316858E-2</v>
      </c>
      <c r="Q568" s="32">
        <v>3.2857917182382193E-2</v>
      </c>
      <c r="R568" s="32">
        <v>3.4444673876447555E-2</v>
      </c>
      <c r="S568" s="32">
        <v>3.6532128279330431E-2</v>
      </c>
      <c r="T568" s="32">
        <v>3.955328552452303E-2</v>
      </c>
      <c r="U568" s="32">
        <v>4.2574442769715608E-2</v>
      </c>
      <c r="V568" s="32">
        <v>0.11159344863504665</v>
      </c>
      <c r="W568" s="32">
        <v>0.18414563847656926</v>
      </c>
      <c r="X568" s="33">
        <v>0.24111152279376991</v>
      </c>
      <c r="Y568" s="32">
        <v>2.0163863629859655E-2</v>
      </c>
      <c r="Z568" s="33">
        <v>-3.0959488356113406E-2</v>
      </c>
    </row>
    <row r="569" spans="2:26" x14ac:dyDescent="0.25">
      <c r="B569" s="30">
        <v>566</v>
      </c>
      <c r="C569" s="32">
        <v>4.4166648535837036E-3</v>
      </c>
      <c r="D569" s="32">
        <v>3.271224065167379E-3</v>
      </c>
      <c r="E569" s="32">
        <v>-2.6287246864836822E-3</v>
      </c>
      <c r="F569" s="32">
        <v>-8.5286734381347408E-3</v>
      </c>
      <c r="G569" s="32">
        <v>-1.4428622189785861E-2</v>
      </c>
      <c r="H569" s="32">
        <v>-2.0328570941436867E-2</v>
      </c>
      <c r="I569" s="32">
        <v>-2.6228519693087926E-2</v>
      </c>
      <c r="J569" s="32">
        <v>-3.2128468444738989E-2</v>
      </c>
      <c r="K569" s="32">
        <v>-3.802841719639008E-2</v>
      </c>
      <c r="L569" s="32">
        <v>-4.3928365948041087E-2</v>
      </c>
      <c r="M569" s="32">
        <v>-4.9828314699692164E-2</v>
      </c>
      <c r="N569" s="32">
        <v>-5.5728263451343268E-2</v>
      </c>
      <c r="O569" s="32">
        <v>-6.1628212202994345E-2</v>
      </c>
      <c r="P569" s="32">
        <v>-6.7528160954645408E-2</v>
      </c>
      <c r="Q569" s="32">
        <v>-7.3428109706296374E-2</v>
      </c>
      <c r="R569" s="32">
        <v>-7.9328058457947437E-2</v>
      </c>
      <c r="S569" s="32">
        <v>-8.3464834876323862E-2</v>
      </c>
      <c r="T569" s="32">
        <v>-8.431364134782765E-2</v>
      </c>
      <c r="U569" s="32">
        <v>-8.5162447819331744E-2</v>
      </c>
      <c r="V569" s="32">
        <v>-0.12500826270270246</v>
      </c>
      <c r="W569" s="32">
        <v>-0.16817182330187366</v>
      </c>
      <c r="X569" s="33">
        <v>-0.19676702630519904</v>
      </c>
      <c r="Y569" s="32">
        <v>-2.6228519693087926E-2</v>
      </c>
      <c r="Z569" s="33">
        <v>-0.17967651029825174</v>
      </c>
    </row>
    <row r="570" spans="2:26" x14ac:dyDescent="0.25">
      <c r="B570" s="30">
        <v>567</v>
      </c>
      <c r="C570" s="32">
        <v>2.0254530126253962E-2</v>
      </c>
      <c r="D570" s="32">
        <v>2.3064066230612076E-2</v>
      </c>
      <c r="E570" s="32">
        <v>3.6986650203152359E-2</v>
      </c>
      <c r="F570" s="32">
        <v>5.0909234175692632E-2</v>
      </c>
      <c r="G570" s="32">
        <v>6.4831818148232884E-2</v>
      </c>
      <c r="H570" s="32">
        <v>7.8754402120773156E-2</v>
      </c>
      <c r="I570" s="32">
        <v>9.2676986093313429E-2</v>
      </c>
      <c r="J570" s="32">
        <v>0.10659957006585369</v>
      </c>
      <c r="K570" s="32">
        <v>0.12052215403839397</v>
      </c>
      <c r="L570" s="32">
        <v>0.13444473801093423</v>
      </c>
      <c r="M570" s="32">
        <v>0.14836732198347449</v>
      </c>
      <c r="N570" s="32">
        <v>0.16228990595601481</v>
      </c>
      <c r="O570" s="32">
        <v>0.17621248992855507</v>
      </c>
      <c r="P570" s="32">
        <v>0.1901350739010953</v>
      </c>
      <c r="Q570" s="32">
        <v>0.20405765787363558</v>
      </c>
      <c r="R570" s="32">
        <v>0.2179802418461759</v>
      </c>
      <c r="S570" s="32">
        <v>0.23079425075411986</v>
      </c>
      <c r="T570" s="32">
        <v>0.24154098499613524</v>
      </c>
      <c r="U570" s="32">
        <v>0.25228771923815091</v>
      </c>
      <c r="V570" s="32">
        <v>0.29477385849800081</v>
      </c>
      <c r="W570" s="32">
        <v>0.32675015760854909</v>
      </c>
      <c r="X570" s="33">
        <v>0.35201931583881008</v>
      </c>
      <c r="Y570" s="32">
        <v>9.2676986093313429E-2</v>
      </c>
      <c r="Z570" s="33">
        <v>0.27893652776479455</v>
      </c>
    </row>
    <row r="571" spans="2:26" x14ac:dyDescent="0.25">
      <c r="B571" s="30">
        <v>568</v>
      </c>
      <c r="C571" s="32">
        <v>1.5977289613808739E-2</v>
      </c>
      <c r="D571" s="32">
        <v>1.8401375829278342E-2</v>
      </c>
      <c r="E571" s="32">
        <v>3.1475093072983282E-2</v>
      </c>
      <c r="F571" s="32">
        <v>4.4548810316688184E-2</v>
      </c>
      <c r="G571" s="32">
        <v>5.7622527560393183E-2</v>
      </c>
      <c r="H571" s="32">
        <v>7.069624480409803E-2</v>
      </c>
      <c r="I571" s="32">
        <v>8.3769962047802973E-2</v>
      </c>
      <c r="J571" s="32">
        <v>9.6843679291507861E-2</v>
      </c>
      <c r="K571" s="32">
        <v>0.10991739653521286</v>
      </c>
      <c r="L571" s="32">
        <v>0.12299111377891773</v>
      </c>
      <c r="M571" s="32">
        <v>0.13606483102262268</v>
      </c>
      <c r="N571" s="32">
        <v>0.14913854826632764</v>
      </c>
      <c r="O571" s="32">
        <v>0.16221226551003265</v>
      </c>
      <c r="P571" s="32">
        <v>0.17528598275373752</v>
      </c>
      <c r="Q571" s="32">
        <v>0.18835969999744234</v>
      </c>
      <c r="R571" s="32">
        <v>0.20143341724114722</v>
      </c>
      <c r="S571" s="32">
        <v>0.20963087247350912</v>
      </c>
      <c r="T571" s="32">
        <v>0.20873505721619878</v>
      </c>
      <c r="U571" s="32">
        <v>0.2078392419588892</v>
      </c>
      <c r="V571" s="32">
        <v>0.12081465644099824</v>
      </c>
      <c r="W571" s="32">
        <v>2.5176602776776275E-2</v>
      </c>
      <c r="X571" s="33">
        <v>-5.4156416773796012E-2</v>
      </c>
      <c r="Y571" s="32">
        <v>8.3769962047802973E-2</v>
      </c>
      <c r="Z571" s="33">
        <v>0.12257446507215455</v>
      </c>
    </row>
    <row r="572" spans="2:26" x14ac:dyDescent="0.25">
      <c r="B572" s="30">
        <v>569</v>
      </c>
      <c r="C572" s="32">
        <v>1.4243537454759521E-2</v>
      </c>
      <c r="D572" s="32">
        <v>1.3843283076372906E-2</v>
      </c>
      <c r="E572" s="32">
        <v>1.1771176519529166E-2</v>
      </c>
      <c r="F572" s="32">
        <v>9.6990699626854273E-3</v>
      </c>
      <c r="G572" s="32">
        <v>7.626963405841701E-3</v>
      </c>
      <c r="H572" s="32">
        <v>5.5548568489979513E-3</v>
      </c>
      <c r="I572" s="32">
        <v>3.4827502921542111E-3</v>
      </c>
      <c r="J572" s="32">
        <v>1.4106437353104784E-3</v>
      </c>
      <c r="K572" s="32">
        <v>-6.6146282153326744E-4</v>
      </c>
      <c r="L572" s="32">
        <v>-2.7335693783770033E-3</v>
      </c>
      <c r="M572" s="32">
        <v>-4.80567593522074E-3</v>
      </c>
      <c r="N572" s="32">
        <v>-6.877782492064481E-3</v>
      </c>
      <c r="O572" s="32">
        <v>-8.949889048908222E-3</v>
      </c>
      <c r="P572" s="32">
        <v>-1.102199560575196E-2</v>
      </c>
      <c r="Q572" s="32">
        <v>-1.3094102162595699E-2</v>
      </c>
      <c r="R572" s="32">
        <v>-1.5166208719439441E-2</v>
      </c>
      <c r="S572" s="32">
        <v>-1.7175174201758445E-2</v>
      </c>
      <c r="T572" s="32">
        <v>-1.9066393986999192E-2</v>
      </c>
      <c r="U572" s="32">
        <v>-2.0957613772239932E-2</v>
      </c>
      <c r="V572" s="32">
        <v>-1.2863648054683478E-2</v>
      </c>
      <c r="W572" s="32">
        <v>-1.1502253122180886E-3</v>
      </c>
      <c r="X572" s="33">
        <v>8.0472289323800794E-3</v>
      </c>
      <c r="Y572" s="32">
        <v>3.4827502921542111E-3</v>
      </c>
      <c r="Z572" s="33">
        <v>-0.11604686816930682</v>
      </c>
    </row>
    <row r="573" spans="2:26" x14ac:dyDescent="0.25">
      <c r="B573" s="30">
        <v>570</v>
      </c>
      <c r="C573" s="32">
        <v>1.0308613363208909E-2</v>
      </c>
      <c r="D573" s="32">
        <v>7.3297204829722278E-3</v>
      </c>
      <c r="E573" s="32">
        <v>-7.5746065225082105E-3</v>
      </c>
      <c r="F573" s="32">
        <v>-2.2478933527988649E-2</v>
      </c>
      <c r="G573" s="32">
        <v>-3.7383260533469083E-2</v>
      </c>
      <c r="H573" s="32">
        <v>-5.2287587538949507E-2</v>
      </c>
      <c r="I573" s="32">
        <v>-6.7191914544429951E-2</v>
      </c>
      <c r="J573" s="32">
        <v>-8.2096241549910354E-2</v>
      </c>
      <c r="K573" s="32">
        <v>-9.7000568555390826E-2</v>
      </c>
      <c r="L573" s="32">
        <v>-0.11190489556087124</v>
      </c>
      <c r="M573" s="32">
        <v>-0.12680922256635166</v>
      </c>
      <c r="N573" s="32">
        <v>-0.14171354957183216</v>
      </c>
      <c r="O573" s="32">
        <v>-0.15661787657731258</v>
      </c>
      <c r="P573" s="32">
        <v>-0.17152220358279302</v>
      </c>
      <c r="Q573" s="32">
        <v>-0.18642653058827341</v>
      </c>
      <c r="R573" s="32">
        <v>-0.20133085759375388</v>
      </c>
      <c r="S573" s="32">
        <v>-0.21507281979619083</v>
      </c>
      <c r="T573" s="32">
        <v>-0.22664720003991426</v>
      </c>
      <c r="U573" s="32">
        <v>-0.23822158028363799</v>
      </c>
      <c r="V573" s="32">
        <v>-0.3032977543918336</v>
      </c>
      <c r="W573" s="32">
        <v>-0.35925056941070344</v>
      </c>
      <c r="X573" s="33">
        <v>-0.399407619357109</v>
      </c>
      <c r="Y573" s="32">
        <v>-6.7191914544429951E-2</v>
      </c>
      <c r="Z573" s="33">
        <v>-0.30420609852075564</v>
      </c>
    </row>
    <row r="574" spans="2:26" x14ac:dyDescent="0.25">
      <c r="B574" s="30">
        <v>571</v>
      </c>
      <c r="C574" s="32">
        <v>1.5827902989947795E-2</v>
      </c>
      <c r="D574" s="32">
        <v>1.8405796946832514E-2</v>
      </c>
      <c r="E574" s="32">
        <v>3.0636610528536234E-2</v>
      </c>
      <c r="F574" s="32">
        <v>4.2867424110239957E-2</v>
      </c>
      <c r="G574" s="32">
        <v>5.5098237691943552E-2</v>
      </c>
      <c r="H574" s="32">
        <v>6.732905127364737E-2</v>
      </c>
      <c r="I574" s="32">
        <v>7.955986485535109E-2</v>
      </c>
      <c r="J574" s="32">
        <v>9.1790678437054768E-2</v>
      </c>
      <c r="K574" s="32">
        <v>0.10402149201875846</v>
      </c>
      <c r="L574" s="32">
        <v>0.11625230560046226</v>
      </c>
      <c r="M574" s="32">
        <v>0.1284831191821659</v>
      </c>
      <c r="N574" s="32">
        <v>0.14071393276386962</v>
      </c>
      <c r="O574" s="32">
        <v>0.15294474634557326</v>
      </c>
      <c r="P574" s="32">
        <v>0.16517555992727692</v>
      </c>
      <c r="Q574" s="32">
        <v>0.17740637350898084</v>
      </c>
      <c r="R574" s="32">
        <v>0.18963718709068461</v>
      </c>
      <c r="S574" s="32">
        <v>0.20383040675487649</v>
      </c>
      <c r="T574" s="32">
        <v>0.22168312815977373</v>
      </c>
      <c r="U574" s="32">
        <v>0.23953584956467061</v>
      </c>
      <c r="V574" s="32">
        <v>0.27171798741933073</v>
      </c>
      <c r="W574" s="32">
        <v>0.28207636483345627</v>
      </c>
      <c r="X574" s="33">
        <v>0.29900873291492003</v>
      </c>
      <c r="Y574" s="32">
        <v>7.955986485535109E-2</v>
      </c>
      <c r="Z574" s="33">
        <v>0.165091012513639</v>
      </c>
    </row>
    <row r="575" spans="2:26" x14ac:dyDescent="0.25">
      <c r="B575" s="30">
        <v>572</v>
      </c>
      <c r="C575" s="32">
        <v>7.2645968872808286E-3</v>
      </c>
      <c r="D575" s="32">
        <v>7.7106317671967834E-3</v>
      </c>
      <c r="E575" s="32">
        <v>1.0056654427945967E-2</v>
      </c>
      <c r="F575" s="32">
        <v>1.2402677088695149E-2</v>
      </c>
      <c r="G575" s="32">
        <v>1.4748699749444327E-2</v>
      </c>
      <c r="H575" s="32">
        <v>1.7094722410193514E-2</v>
      </c>
      <c r="I575" s="32">
        <v>1.9440745070942698E-2</v>
      </c>
      <c r="J575" s="32">
        <v>2.1786767731691872E-2</v>
      </c>
      <c r="K575" s="32">
        <v>2.4132790392441067E-2</v>
      </c>
      <c r="L575" s="32">
        <v>2.6478813053190248E-2</v>
      </c>
      <c r="M575" s="32">
        <v>2.8824835713939428E-2</v>
      </c>
      <c r="N575" s="32">
        <v>3.1170858374688616E-2</v>
      </c>
      <c r="O575" s="32">
        <v>3.3516881035437804E-2</v>
      </c>
      <c r="P575" s="32">
        <v>3.5862903696186985E-2</v>
      </c>
      <c r="Q575" s="32">
        <v>3.8208926356936158E-2</v>
      </c>
      <c r="R575" s="32">
        <v>4.0554949017685346E-2</v>
      </c>
      <c r="S575" s="32">
        <v>4.2571299088408891E-2</v>
      </c>
      <c r="T575" s="32">
        <v>4.3972874557775841E-2</v>
      </c>
      <c r="U575" s="32">
        <v>4.5374450027142875E-2</v>
      </c>
      <c r="V575" s="32">
        <v>3.4743634474536544E-2</v>
      </c>
      <c r="W575" s="32">
        <v>2.0903886793299929E-2</v>
      </c>
      <c r="X575" s="33">
        <v>9.6402226686500558E-3</v>
      </c>
      <c r="Y575" s="32">
        <v>1.9440745070942698E-2</v>
      </c>
      <c r="Z575" s="33">
        <v>-1.0539962255955482E-2</v>
      </c>
    </row>
    <row r="576" spans="2:26" x14ac:dyDescent="0.25">
      <c r="B576" s="30">
        <v>573</v>
      </c>
      <c r="C576" s="32">
        <v>1.0944124362204056E-2</v>
      </c>
      <c r="D576" s="32">
        <v>9.1537915012133379E-3</v>
      </c>
      <c r="E576" s="32">
        <v>2.3499559333451953E-4</v>
      </c>
      <c r="F576" s="32">
        <v>-8.6838003145442988E-3</v>
      </c>
      <c r="G576" s="32">
        <v>-1.7602596222422925E-2</v>
      </c>
      <c r="H576" s="32">
        <v>-2.652139213030192E-2</v>
      </c>
      <c r="I576" s="32">
        <v>-3.5440188038180741E-2</v>
      </c>
      <c r="J576" s="32">
        <v>-4.4358983946059541E-2</v>
      </c>
      <c r="K576" s="32">
        <v>-5.3277779853938348E-2</v>
      </c>
      <c r="L576" s="32">
        <v>-6.2196575761817197E-2</v>
      </c>
      <c r="M576" s="32">
        <v>-7.1115371669696004E-2</v>
      </c>
      <c r="N576" s="32">
        <v>-8.0034167577574825E-2</v>
      </c>
      <c r="O576" s="32">
        <v>-8.8952963485453562E-2</v>
      </c>
      <c r="P576" s="32">
        <v>-9.7871759393332425E-2</v>
      </c>
      <c r="Q576" s="32">
        <v>-0.10679055530121134</v>
      </c>
      <c r="R576" s="32">
        <v>-0.11570935120909023</v>
      </c>
      <c r="S576" s="32">
        <v>-0.12945053673674839</v>
      </c>
      <c r="T576" s="32">
        <v>-0.15218453132947263</v>
      </c>
      <c r="U576" s="32">
        <v>-0.17491852592219656</v>
      </c>
      <c r="V576" s="32">
        <v>-0.20646717876590104</v>
      </c>
      <c r="W576" s="32">
        <v>-0.20915282444831765</v>
      </c>
      <c r="X576" s="33">
        <v>-0.21017616403102901</v>
      </c>
      <c r="Y576" s="32">
        <v>-3.5440188038180741E-2</v>
      </c>
      <c r="Z576" s="33">
        <v>-0.19307749410867608</v>
      </c>
    </row>
    <row r="577" spans="2:26" x14ac:dyDescent="0.25">
      <c r="B577" s="30">
        <v>574</v>
      </c>
      <c r="C577" s="32">
        <v>1.9469128836040503E-2</v>
      </c>
      <c r="D577" s="32">
        <v>2.1460915258885768E-2</v>
      </c>
      <c r="E577" s="32">
        <v>3.1117358425065654E-2</v>
      </c>
      <c r="F577" s="32">
        <v>4.0773801591245537E-2</v>
      </c>
      <c r="G577" s="32">
        <v>5.0430244757425288E-2</v>
      </c>
      <c r="H577" s="32">
        <v>6.0086687923605282E-2</v>
      </c>
      <c r="I577" s="32">
        <v>6.9743131089785165E-2</v>
      </c>
      <c r="J577" s="32">
        <v>7.9399574255965027E-2</v>
      </c>
      <c r="K577" s="32">
        <v>8.9056017422144904E-2</v>
      </c>
      <c r="L577" s="32">
        <v>9.8712460588324835E-2</v>
      </c>
      <c r="M577" s="32">
        <v>0.10836890375450467</v>
      </c>
      <c r="N577" s="32">
        <v>0.11802534692068453</v>
      </c>
      <c r="O577" s="32">
        <v>0.12768179008686439</v>
      </c>
      <c r="P577" s="32">
        <v>0.13733823325304426</v>
      </c>
      <c r="Q577" s="32">
        <v>0.14699467641922426</v>
      </c>
      <c r="R577" s="32">
        <v>0.1566511195854042</v>
      </c>
      <c r="S577" s="32">
        <v>0.16944110169103879</v>
      </c>
      <c r="T577" s="32">
        <v>0.18807451819377968</v>
      </c>
      <c r="U577" s="32">
        <v>0.20670793469652027</v>
      </c>
      <c r="V577" s="32">
        <v>0.25108902710227721</v>
      </c>
      <c r="W577" s="32">
        <v>0.27391869894465454</v>
      </c>
      <c r="X577" s="33">
        <v>0.29376876938343011</v>
      </c>
      <c r="Y577" s="32">
        <v>6.9743131089785165E-2</v>
      </c>
      <c r="Z577" s="33">
        <v>0.16805175999402644</v>
      </c>
    </row>
    <row r="578" spans="2:26" x14ac:dyDescent="0.25">
      <c r="B578" s="30">
        <v>575</v>
      </c>
      <c r="C578" s="32">
        <v>7.837310614943865E-3</v>
      </c>
      <c r="D578" s="32">
        <v>8.0930644564788812E-3</v>
      </c>
      <c r="E578" s="32">
        <v>9.1893166164095565E-3</v>
      </c>
      <c r="F578" s="32">
        <v>1.0285568776340232E-2</v>
      </c>
      <c r="G578" s="32">
        <v>1.1381820936270872E-2</v>
      </c>
      <c r="H578" s="32">
        <v>1.2478073096201575E-2</v>
      </c>
      <c r="I578" s="32">
        <v>1.3574325256132251E-2</v>
      </c>
      <c r="J578" s="32">
        <v>1.4670577416062917E-2</v>
      </c>
      <c r="K578" s="32">
        <v>1.5766829575993582E-2</v>
      </c>
      <c r="L578" s="32">
        <v>1.6863081735924285E-2</v>
      </c>
      <c r="M578" s="32">
        <v>1.795933389585494E-2</v>
      </c>
      <c r="N578" s="32">
        <v>1.9055586055785605E-2</v>
      </c>
      <c r="O578" s="32">
        <v>2.0151838215716256E-2</v>
      </c>
      <c r="P578" s="32">
        <v>2.1248090375646924E-2</v>
      </c>
      <c r="Q578" s="32">
        <v>2.2344342535577655E-2</v>
      </c>
      <c r="R578" s="32">
        <v>2.3440594695508341E-2</v>
      </c>
      <c r="S578" s="32">
        <v>2.5234361812110844E-2</v>
      </c>
      <c r="T578" s="32">
        <v>2.8328857264650838E-2</v>
      </c>
      <c r="U578" s="32">
        <v>3.1423352717190697E-2</v>
      </c>
      <c r="V578" s="32">
        <v>2.8769244864526547E-2</v>
      </c>
      <c r="W578" s="32">
        <v>2.139654572527417E-2</v>
      </c>
      <c r="X578" s="33">
        <v>1.8747216343879991E-2</v>
      </c>
      <c r="Y578" s="32">
        <v>1.3574325256132251E-2</v>
      </c>
      <c r="Z578" s="33">
        <v>8.4720001578342877E-3</v>
      </c>
    </row>
    <row r="579" spans="2:26" x14ac:dyDescent="0.25">
      <c r="B579" s="30">
        <v>576</v>
      </c>
      <c r="C579" s="32">
        <v>1.504174475773289E-2</v>
      </c>
      <c r="D579" s="32">
        <v>1.5738472371222011E-2</v>
      </c>
      <c r="E579" s="32">
        <v>1.8713000027282389E-2</v>
      </c>
      <c r="F579" s="32">
        <v>2.1687527683342755E-2</v>
      </c>
      <c r="G579" s="32">
        <v>2.4662055339403036E-2</v>
      </c>
      <c r="H579" s="32">
        <v>2.7636582995463479E-2</v>
      </c>
      <c r="I579" s="32">
        <v>3.0611110651523853E-2</v>
      </c>
      <c r="J579" s="32">
        <v>3.3585638307584195E-2</v>
      </c>
      <c r="K579" s="32">
        <v>3.6560165963644538E-2</v>
      </c>
      <c r="L579" s="32">
        <v>3.9534693619704998E-2</v>
      </c>
      <c r="M579" s="32">
        <v>4.2509221275765299E-2</v>
      </c>
      <c r="N579" s="32">
        <v>4.5483748931825635E-2</v>
      </c>
      <c r="O579" s="32">
        <v>4.8458276587885943E-2</v>
      </c>
      <c r="P579" s="32">
        <v>5.1432804243946278E-2</v>
      </c>
      <c r="Q579" s="32">
        <v>5.4407331900006836E-2</v>
      </c>
      <c r="R579" s="32">
        <v>5.7381859556067234E-2</v>
      </c>
      <c r="S579" s="32">
        <v>6.1566750836141701E-2</v>
      </c>
      <c r="T579" s="32">
        <v>6.8008732444508391E-2</v>
      </c>
      <c r="U579" s="32">
        <v>7.4450714052874692E-2</v>
      </c>
      <c r="V579" s="32">
        <v>2.9907188832488746E-2</v>
      </c>
      <c r="W579" s="32">
        <v>-2.88945080187748E-2</v>
      </c>
      <c r="X579" s="33">
        <v>-6.2911206603050052E-2</v>
      </c>
      <c r="Y579" s="32">
        <v>3.0611110651523853E-2</v>
      </c>
      <c r="Z579" s="33">
        <v>-6.8996324181552909E-3</v>
      </c>
    </row>
    <row r="580" spans="2:26" x14ac:dyDescent="0.25">
      <c r="B580" s="30">
        <v>577</v>
      </c>
      <c r="C580" s="32">
        <v>1.4831172499485847E-2</v>
      </c>
      <c r="D580" s="32">
        <v>1.3699161817073844E-2</v>
      </c>
      <c r="E580" s="32">
        <v>8.3475888464607309E-3</v>
      </c>
      <c r="F580" s="32">
        <v>2.9960158758476178E-3</v>
      </c>
      <c r="G580" s="32">
        <v>-2.3555570947654727E-3</v>
      </c>
      <c r="H580" s="32">
        <v>-7.7071300653785944E-3</v>
      </c>
      <c r="I580" s="32">
        <v>-1.3058703035991708E-2</v>
      </c>
      <c r="J580" s="32">
        <v>-1.8410276006604803E-2</v>
      </c>
      <c r="K580" s="32">
        <v>-2.3761848977217906E-2</v>
      </c>
      <c r="L580" s="32">
        <v>-2.911342194783105E-2</v>
      </c>
      <c r="M580" s="32">
        <v>-3.4464994918444125E-2</v>
      </c>
      <c r="N580" s="32">
        <v>-3.9816567889057242E-2</v>
      </c>
      <c r="O580" s="32">
        <v>-4.5168140859670323E-2</v>
      </c>
      <c r="P580" s="32">
        <v>-5.0519713830283405E-2</v>
      </c>
      <c r="Q580" s="32">
        <v>-5.5871286800896584E-2</v>
      </c>
      <c r="R580" s="32">
        <v>-6.1222859771509722E-2</v>
      </c>
      <c r="S580" s="32">
        <v>-6.6205144440414782E-2</v>
      </c>
      <c r="T580" s="32">
        <v>-7.0498778989967995E-2</v>
      </c>
      <c r="U580" s="32">
        <v>-7.4792413539521083E-2</v>
      </c>
      <c r="V580" s="32">
        <v>-7.6148345446631863E-2</v>
      </c>
      <c r="W580" s="32">
        <v>-7.1529928399174894E-2</v>
      </c>
      <c r="X580" s="33">
        <v>-7.3240691542625025E-2</v>
      </c>
      <c r="Y580" s="32">
        <v>-1.3058703035991708E-2</v>
      </c>
      <c r="Z580" s="33">
        <v>-4.6075414025783926E-2</v>
      </c>
    </row>
    <row r="581" spans="2:26" x14ac:dyDescent="0.25">
      <c r="B581" s="30">
        <v>578</v>
      </c>
      <c r="C581" s="32">
        <v>1.6375903073709102E-2</v>
      </c>
      <c r="D581" s="32">
        <v>1.8802585393345343E-2</v>
      </c>
      <c r="E581" s="32">
        <v>3.1220234793502468E-2</v>
      </c>
      <c r="F581" s="32">
        <v>4.3637884193659576E-2</v>
      </c>
      <c r="G581" s="32">
        <v>5.6055533593816716E-2</v>
      </c>
      <c r="H581" s="32">
        <v>6.8473182993973786E-2</v>
      </c>
      <c r="I581" s="32">
        <v>8.0890832394130904E-2</v>
      </c>
      <c r="J581" s="32">
        <v>9.3308481794287981E-2</v>
      </c>
      <c r="K581" s="32">
        <v>0.10572613119444514</v>
      </c>
      <c r="L581" s="32">
        <v>0.11814378059460225</v>
      </c>
      <c r="M581" s="32">
        <v>0.13056142999475934</v>
      </c>
      <c r="N581" s="32">
        <v>0.1429790793949165</v>
      </c>
      <c r="O581" s="32">
        <v>0.1553967287950736</v>
      </c>
      <c r="P581" s="32">
        <v>0.16781437819523071</v>
      </c>
      <c r="Q581" s="32">
        <v>0.18023202759538778</v>
      </c>
      <c r="R581" s="32">
        <v>0.19264967699554489</v>
      </c>
      <c r="S581" s="32">
        <v>0.20211771384534682</v>
      </c>
      <c r="T581" s="32">
        <v>0.2060853028730836</v>
      </c>
      <c r="U581" s="32">
        <v>0.2100528919008208</v>
      </c>
      <c r="V581" s="32">
        <v>0.18927407669398669</v>
      </c>
      <c r="W581" s="32">
        <v>0.16047022949459916</v>
      </c>
      <c r="X581" s="33">
        <v>0.13745856869221007</v>
      </c>
      <c r="Y581" s="32">
        <v>8.0890832394130904E-2</v>
      </c>
      <c r="Z581" s="33">
        <v>0.19147155145406444</v>
      </c>
    </row>
    <row r="582" spans="2:26" x14ac:dyDescent="0.25">
      <c r="B582" s="30">
        <v>579</v>
      </c>
      <c r="C582" s="32">
        <v>9.6647718190401143E-3</v>
      </c>
      <c r="D582" s="32">
        <v>1.0497606435913645E-2</v>
      </c>
      <c r="E582" s="32">
        <v>1.4878083206547509E-2</v>
      </c>
      <c r="F582" s="32">
        <v>1.9258559977181369E-2</v>
      </c>
      <c r="G582" s="32">
        <v>2.3639036747815232E-2</v>
      </c>
      <c r="H582" s="32">
        <v>2.8019513518449096E-2</v>
      </c>
      <c r="I582" s="32">
        <v>3.2399990289082949E-2</v>
      </c>
      <c r="J582" s="32">
        <v>3.6780467059716826E-2</v>
      </c>
      <c r="K582" s="32">
        <v>4.1160943830350696E-2</v>
      </c>
      <c r="L582" s="32">
        <v>4.5541420600984525E-2</v>
      </c>
      <c r="M582" s="32">
        <v>4.9921897371618403E-2</v>
      </c>
      <c r="N582" s="32">
        <v>5.4302374142252301E-2</v>
      </c>
      <c r="O582" s="32">
        <v>5.8682850912886171E-2</v>
      </c>
      <c r="P582" s="32">
        <v>6.3063327683520062E-2</v>
      </c>
      <c r="Q582" s="32">
        <v>6.744380445415385E-2</v>
      </c>
      <c r="R582" s="32">
        <v>7.182428122478772E-2</v>
      </c>
      <c r="S582" s="32">
        <v>7.6659316299013194E-2</v>
      </c>
      <c r="T582" s="32">
        <v>8.2342013290968005E-2</v>
      </c>
      <c r="U582" s="32">
        <v>8.8024710282923066E-2</v>
      </c>
      <c r="V582" s="32">
        <v>0.15023671721682241</v>
      </c>
      <c r="W582" s="32">
        <v>0.21140923207371659</v>
      </c>
      <c r="X582" s="33">
        <v>0.25117648231982992</v>
      </c>
      <c r="Y582" s="32">
        <v>3.2399990289082949E-2</v>
      </c>
      <c r="Z582" s="33">
        <v>0.17045245627164957</v>
      </c>
    </row>
    <row r="583" spans="2:26" x14ac:dyDescent="0.25">
      <c r="B583" s="30">
        <v>580</v>
      </c>
      <c r="C583" s="32">
        <v>1.4047782545927772E-2</v>
      </c>
      <c r="D583" s="32">
        <v>1.6609905721878648E-2</v>
      </c>
      <c r="E583" s="32">
        <v>2.9317824870689183E-2</v>
      </c>
      <c r="F583" s="32">
        <v>4.2025744019499711E-2</v>
      </c>
      <c r="G583" s="32">
        <v>5.4733663168310076E-2</v>
      </c>
      <c r="H583" s="32">
        <v>6.744158231712076E-2</v>
      </c>
      <c r="I583" s="32">
        <v>8.0149501465931292E-2</v>
      </c>
      <c r="J583" s="32">
        <v>9.2857420614741781E-2</v>
      </c>
      <c r="K583" s="32">
        <v>0.10556533976355231</v>
      </c>
      <c r="L583" s="32">
        <v>0.11827325891236287</v>
      </c>
      <c r="M583" s="32">
        <v>0.13098117806117338</v>
      </c>
      <c r="N583" s="32">
        <v>0.14368909720998393</v>
      </c>
      <c r="O583" s="32">
        <v>0.15639701635879438</v>
      </c>
      <c r="P583" s="32">
        <v>0.16910493550760491</v>
      </c>
      <c r="Q583" s="32">
        <v>0.18181285465641558</v>
      </c>
      <c r="R583" s="32">
        <v>0.19452077380522614</v>
      </c>
      <c r="S583" s="32">
        <v>0.21074636383676282</v>
      </c>
      <c r="T583" s="32">
        <v>0.23353171885957111</v>
      </c>
      <c r="U583" s="32">
        <v>0.25631707388237912</v>
      </c>
      <c r="V583" s="32">
        <v>0.2907417784705143</v>
      </c>
      <c r="W583" s="32">
        <v>0.29655708843845108</v>
      </c>
      <c r="X583" s="33">
        <v>0.30142844307423</v>
      </c>
      <c r="Y583" s="32">
        <v>8.0149501465931292E-2</v>
      </c>
      <c r="Z583" s="33">
        <v>0.30365303019285345</v>
      </c>
    </row>
    <row r="584" spans="2:26" x14ac:dyDescent="0.25">
      <c r="B584" s="30">
        <v>581</v>
      </c>
      <c r="C584" s="32">
        <v>1.2990286830088404E-2</v>
      </c>
      <c r="D584" s="32">
        <v>1.2367750648933381E-2</v>
      </c>
      <c r="E584" s="32">
        <v>9.0194777139450243E-3</v>
      </c>
      <c r="F584" s="32">
        <v>5.6712047789566648E-3</v>
      </c>
      <c r="G584" s="32">
        <v>2.3229318439682641E-3</v>
      </c>
      <c r="H584" s="32">
        <v>-1.0253410910200655E-3</v>
      </c>
      <c r="I584" s="32">
        <v>-4.3736140260084173E-3</v>
      </c>
      <c r="J584" s="32">
        <v>-7.7218869609967907E-3</v>
      </c>
      <c r="K584" s="32">
        <v>-1.1070159895985169E-2</v>
      </c>
      <c r="L584" s="32">
        <v>-1.4418432830973483E-2</v>
      </c>
      <c r="M584" s="32">
        <v>-1.7766705765961874E-2</v>
      </c>
      <c r="N584" s="32">
        <v>-2.1114978700950256E-2</v>
      </c>
      <c r="O584" s="32">
        <v>-2.4463251635938644E-2</v>
      </c>
      <c r="P584" s="32">
        <v>-2.7811524570927022E-2</v>
      </c>
      <c r="Q584" s="32">
        <v>-3.1159797505915278E-2</v>
      </c>
      <c r="R584" s="32">
        <v>-3.4508070440903649E-2</v>
      </c>
      <c r="S584" s="32">
        <v>-3.715244775867136E-2</v>
      </c>
      <c r="T584" s="32">
        <v>-3.8484198062346549E-2</v>
      </c>
      <c r="U584" s="32">
        <v>-3.9815948366021973E-2</v>
      </c>
      <c r="V584" s="32">
        <v>-8.4366898908909485E-2</v>
      </c>
      <c r="W584" s="32">
        <v>-0.13208110361071318</v>
      </c>
      <c r="X584" s="33">
        <v>-0.16246520888805405</v>
      </c>
      <c r="Y584" s="32">
        <v>-4.3736140260084173E-3</v>
      </c>
      <c r="Z584" s="33">
        <v>-6.0277734601497789E-2</v>
      </c>
    </row>
    <row r="585" spans="2:26" x14ac:dyDescent="0.25">
      <c r="B585" s="30">
        <v>582</v>
      </c>
      <c r="C585" s="32">
        <v>7.0361995113394785E-3</v>
      </c>
      <c r="D585" s="32">
        <v>5.3456322425843679E-3</v>
      </c>
      <c r="E585" s="32">
        <v>-3.0959786471047648E-3</v>
      </c>
      <c r="F585" s="32">
        <v>-1.1537589536793891E-2</v>
      </c>
      <c r="G585" s="32">
        <v>-1.9979200426482914E-2</v>
      </c>
      <c r="H585" s="32">
        <v>-2.8420811316172145E-2</v>
      </c>
      <c r="I585" s="32">
        <v>-3.6862422205861271E-2</v>
      </c>
      <c r="J585" s="32">
        <v>-4.5304033095550381E-2</v>
      </c>
      <c r="K585" s="32">
        <v>-5.3745643985239518E-2</v>
      </c>
      <c r="L585" s="32">
        <v>-6.2187254874928669E-2</v>
      </c>
      <c r="M585" s="32">
        <v>-7.0628865764617785E-2</v>
      </c>
      <c r="N585" s="32">
        <v>-7.9070476654306915E-2</v>
      </c>
      <c r="O585" s="32">
        <v>-8.7512087543996003E-2</v>
      </c>
      <c r="P585" s="32">
        <v>-9.5953698433685147E-2</v>
      </c>
      <c r="Q585" s="32">
        <v>-0.10439530932337436</v>
      </c>
      <c r="R585" s="32">
        <v>-0.11283692021306349</v>
      </c>
      <c r="S585" s="32">
        <v>-0.12354229382899672</v>
      </c>
      <c r="T585" s="32">
        <v>-0.13846914011114281</v>
      </c>
      <c r="U585" s="32">
        <v>-0.15339598639328872</v>
      </c>
      <c r="V585" s="32">
        <v>-0.16945134120618383</v>
      </c>
      <c r="W585" s="32">
        <v>-0.16602602076361672</v>
      </c>
      <c r="X585" s="33">
        <v>-0.16330873382091504</v>
      </c>
      <c r="Y585" s="32">
        <v>-3.6862422205861271E-2</v>
      </c>
      <c r="Z585" s="33">
        <v>-0.15169007321596081</v>
      </c>
    </row>
    <row r="586" spans="2:26" x14ac:dyDescent="0.25">
      <c r="B586" s="30">
        <v>583</v>
      </c>
      <c r="C586" s="32">
        <v>1.4501481978941314E-2</v>
      </c>
      <c r="D586" s="32">
        <v>1.4054771787950636E-2</v>
      </c>
      <c r="E586" s="32">
        <v>1.2426333037720555E-2</v>
      </c>
      <c r="F586" s="32">
        <v>1.0797894287490468E-2</v>
      </c>
      <c r="G586" s="32">
        <v>9.1694555372604791E-3</v>
      </c>
      <c r="H586" s="32">
        <v>7.5410167870303291E-3</v>
      </c>
      <c r="I586" s="32">
        <v>5.9125780368002494E-3</v>
      </c>
      <c r="J586" s="32">
        <v>4.2841392865701792E-3</v>
      </c>
      <c r="K586" s="32">
        <v>2.6557005363401329E-3</v>
      </c>
      <c r="L586" s="32">
        <v>1.0272617861099998E-3</v>
      </c>
      <c r="M586" s="32">
        <v>-6.0117696412004566E-4</v>
      </c>
      <c r="N586" s="32">
        <v>-2.2296157143501072E-3</v>
      </c>
      <c r="O586" s="32">
        <v>-3.8580544645801201E-3</v>
      </c>
      <c r="P586" s="32">
        <v>-5.4864932148101777E-3</v>
      </c>
      <c r="Q586" s="32">
        <v>-7.1149319650404136E-3</v>
      </c>
      <c r="R586" s="32">
        <v>-8.7433707152705376E-3</v>
      </c>
      <c r="S586" s="32">
        <v>-1.3073534602876132E-2</v>
      </c>
      <c r="T586" s="32">
        <v>-2.2441884995996697E-2</v>
      </c>
      <c r="U586" s="32">
        <v>-3.1810235389116794E-2</v>
      </c>
      <c r="V586" s="32">
        <v>-7.1469457038401046E-2</v>
      </c>
      <c r="W586" s="32">
        <v>-0.10226492520292467</v>
      </c>
      <c r="X586" s="33">
        <v>-0.13210439097881299</v>
      </c>
      <c r="Y586" s="32">
        <v>5.9125780368002494E-3</v>
      </c>
      <c r="Z586" s="33">
        <v>-5.9501983129977801E-2</v>
      </c>
    </row>
    <row r="587" spans="2:26" x14ac:dyDescent="0.25">
      <c r="B587" s="30">
        <v>584</v>
      </c>
      <c r="C587" s="32">
        <v>1.7748089520315626E-2</v>
      </c>
      <c r="D587" s="32">
        <v>2.1636981505028928E-2</v>
      </c>
      <c r="E587" s="32">
        <v>4.0751178319247475E-2</v>
      </c>
      <c r="F587" s="32">
        <v>5.9865375133466028E-2</v>
      </c>
      <c r="G587" s="32">
        <v>7.8979571947684651E-2</v>
      </c>
      <c r="H587" s="32">
        <v>9.8093768761903094E-2</v>
      </c>
      <c r="I587" s="32">
        <v>0.11720796557612165</v>
      </c>
      <c r="J587" s="32">
        <v>0.13632216239034015</v>
      </c>
      <c r="K587" s="32">
        <v>0.15543635920455873</v>
      </c>
      <c r="L587" s="32">
        <v>0.17455055601877728</v>
      </c>
      <c r="M587" s="32">
        <v>0.19366475283299578</v>
      </c>
      <c r="N587" s="32">
        <v>0.21277894964721436</v>
      </c>
      <c r="O587" s="32">
        <v>0.23189314646143289</v>
      </c>
      <c r="P587" s="32">
        <v>0.25100734327565138</v>
      </c>
      <c r="Q587" s="32">
        <v>0.27012154008986994</v>
      </c>
      <c r="R587" s="32">
        <v>0.28923573690408849</v>
      </c>
      <c r="S587" s="32">
        <v>0.30327633603294224</v>
      </c>
      <c r="T587" s="32">
        <v>0.30785567241556211</v>
      </c>
      <c r="U587" s="32">
        <v>0.31243500879818248</v>
      </c>
      <c r="V587" s="32">
        <v>0.34122773575846366</v>
      </c>
      <c r="W587" s="32">
        <v>0.36675706579161027</v>
      </c>
      <c r="X587" s="33">
        <v>0.39215803730488008</v>
      </c>
      <c r="Y587" s="32">
        <v>0.11720796557612165</v>
      </c>
      <c r="Z587" s="33">
        <v>0.22456875303983456</v>
      </c>
    </row>
    <row r="588" spans="2:26" x14ac:dyDescent="0.25">
      <c r="B588" s="30">
        <v>585</v>
      </c>
      <c r="C588" s="32">
        <v>1.6117115703881708E-2</v>
      </c>
      <c r="D588" s="32">
        <v>1.7085933260891608E-2</v>
      </c>
      <c r="E588" s="32">
        <v>2.209318518124076E-2</v>
      </c>
      <c r="F588" s="32">
        <v>2.7100437101589905E-2</v>
      </c>
      <c r="G588" s="32">
        <v>3.2107689021938966E-2</v>
      </c>
      <c r="H588" s="32">
        <v>3.7114940942288191E-2</v>
      </c>
      <c r="I588" s="32">
        <v>4.2122192862637346E-2</v>
      </c>
      <c r="J588" s="32">
        <v>4.7129444782986474E-2</v>
      </c>
      <c r="K588" s="32">
        <v>5.2136696703335636E-2</v>
      </c>
      <c r="L588" s="32">
        <v>5.7143948623684784E-2</v>
      </c>
      <c r="M588" s="32">
        <v>6.2151200544033933E-2</v>
      </c>
      <c r="N588" s="32">
        <v>6.7158452464383095E-2</v>
      </c>
      <c r="O588" s="32">
        <v>7.2165704384732215E-2</v>
      </c>
      <c r="P588" s="32">
        <v>7.7172956305081392E-2</v>
      </c>
      <c r="Q588" s="32">
        <v>8.2180208225430554E-2</v>
      </c>
      <c r="R588" s="32">
        <v>8.7187460145779702E-2</v>
      </c>
      <c r="S588" s="32">
        <v>9.4469249631011956E-2</v>
      </c>
      <c r="T588" s="32">
        <v>0.10599260473931597</v>
      </c>
      <c r="U588" s="32">
        <v>0.11751595984761996</v>
      </c>
      <c r="V588" s="32">
        <v>0.14360590129530953</v>
      </c>
      <c r="W588" s="32">
        <v>0.15621374129476906</v>
      </c>
      <c r="X588" s="33">
        <v>0.16201985466479996</v>
      </c>
      <c r="Y588" s="32">
        <v>4.2122192862637346E-2</v>
      </c>
      <c r="Z588" s="33">
        <v>0.23283672193289046</v>
      </c>
    </row>
    <row r="589" spans="2:26" x14ac:dyDescent="0.25">
      <c r="B589" s="30">
        <v>586</v>
      </c>
      <c r="C589" s="32">
        <v>5.9344000137567269E-3</v>
      </c>
      <c r="D589" s="32">
        <v>5.5839816399600433E-3</v>
      </c>
      <c r="E589" s="32">
        <v>4.1639661025529417E-3</v>
      </c>
      <c r="F589" s="32">
        <v>2.7439505651458392E-3</v>
      </c>
      <c r="G589" s="32">
        <v>1.3239350277386534E-3</v>
      </c>
      <c r="H589" s="32">
        <v>-9.608050966834758E-5</v>
      </c>
      <c r="I589" s="32">
        <v>-1.5160960470754492E-3</v>
      </c>
      <c r="J589" s="32">
        <v>-2.9361115844825335E-3</v>
      </c>
      <c r="K589" s="32">
        <v>-4.3561271218896282E-3</v>
      </c>
      <c r="L589" s="32">
        <v>-5.7761426592967541E-3</v>
      </c>
      <c r="M589" s="32">
        <v>-7.196158196703821E-3</v>
      </c>
      <c r="N589" s="32">
        <v>-8.6161737341109053E-3</v>
      </c>
      <c r="O589" s="32">
        <v>-1.0036189271518017E-2</v>
      </c>
      <c r="P589" s="32">
        <v>-1.145620480892506E-2</v>
      </c>
      <c r="Q589" s="32">
        <v>-1.2876220346332172E-2</v>
      </c>
      <c r="R589" s="32">
        <v>-1.429623588373926E-2</v>
      </c>
      <c r="S589" s="32">
        <v>-1.1948302373474384E-2</v>
      </c>
      <c r="T589" s="32">
        <v>-2.5738842727418033E-3</v>
      </c>
      <c r="U589" s="32">
        <v>6.8005338279907047E-3</v>
      </c>
      <c r="V589" s="32">
        <v>4.8170480659974702E-2</v>
      </c>
      <c r="W589" s="32">
        <v>8.0862471784957868E-2</v>
      </c>
      <c r="X589" s="33">
        <v>9.748924362658995E-2</v>
      </c>
      <c r="Y589" s="32">
        <v>-1.5160960470754492E-3</v>
      </c>
      <c r="Z589" s="33">
        <v>2.7687953507898599E-2</v>
      </c>
    </row>
    <row r="590" spans="2:26" x14ac:dyDescent="0.25">
      <c r="B590" s="30">
        <v>587</v>
      </c>
      <c r="C590" s="32">
        <v>4.1573000412355029E-3</v>
      </c>
      <c r="D590" s="32">
        <v>3.4322998940755191E-3</v>
      </c>
      <c r="E590" s="32">
        <v>-4.8410519842734538E-5</v>
      </c>
      <c r="F590" s="32">
        <v>-3.5291209337609906E-3</v>
      </c>
      <c r="G590" s="32">
        <v>-7.0098313476791834E-3</v>
      </c>
      <c r="H590" s="32">
        <v>-1.0490541761597491E-2</v>
      </c>
      <c r="I590" s="32">
        <v>-1.3971252175515744E-2</v>
      </c>
      <c r="J590" s="32">
        <v>-1.7451962589433989E-2</v>
      </c>
      <c r="K590" s="32">
        <v>-2.0932673003352237E-2</v>
      </c>
      <c r="L590" s="32">
        <v>-2.4413383417270517E-2</v>
      </c>
      <c r="M590" s="32">
        <v>-2.7894093831188745E-2</v>
      </c>
      <c r="N590" s="32">
        <v>-3.1374804245106996E-2</v>
      </c>
      <c r="O590" s="32">
        <v>-3.4855514659025227E-2</v>
      </c>
      <c r="P590" s="32">
        <v>-3.8336225072943472E-2</v>
      </c>
      <c r="Q590" s="32">
        <v>-4.1816935486861793E-2</v>
      </c>
      <c r="R590" s="32">
        <v>-4.5297645900780066E-2</v>
      </c>
      <c r="S590" s="32">
        <v>-5.0225705096667995E-2</v>
      </c>
      <c r="T590" s="32">
        <v>-5.7852785374018251E-2</v>
      </c>
      <c r="U590" s="32">
        <v>-6.5479865651368346E-2</v>
      </c>
      <c r="V590" s="32">
        <v>-8.0721646258465757E-2</v>
      </c>
      <c r="W590" s="32">
        <v>-8.680952330170795E-2</v>
      </c>
      <c r="X590" s="33">
        <v>-9.2876488089560949E-2</v>
      </c>
      <c r="Y590" s="32">
        <v>-1.3971252175515744E-2</v>
      </c>
      <c r="Z590" s="33">
        <v>-1.4747097134571781E-3</v>
      </c>
    </row>
    <row r="591" spans="2:26" x14ac:dyDescent="0.25">
      <c r="B591" s="30">
        <v>588</v>
      </c>
      <c r="C591" s="32">
        <v>2.2957050935666676E-2</v>
      </c>
      <c r="D591" s="32">
        <v>2.44141182161349E-2</v>
      </c>
      <c r="E591" s="32">
        <v>3.1696839228081378E-2</v>
      </c>
      <c r="F591" s="32">
        <v>3.8979560240027855E-2</v>
      </c>
      <c r="G591" s="32">
        <v>4.6262281251974208E-2</v>
      </c>
      <c r="H591" s="32">
        <v>5.3545002263920803E-2</v>
      </c>
      <c r="I591" s="32">
        <v>6.0827723275867274E-2</v>
      </c>
      <c r="J591" s="32">
        <v>6.8110444287813737E-2</v>
      </c>
      <c r="K591" s="32">
        <v>7.5393165299760229E-2</v>
      </c>
      <c r="L591" s="32">
        <v>8.2675886311706706E-2</v>
      </c>
      <c r="M591" s="32">
        <v>8.995860732365317E-2</v>
      </c>
      <c r="N591" s="32">
        <v>9.7241328335599675E-2</v>
      </c>
      <c r="O591" s="32">
        <v>0.10452404934754611</v>
      </c>
      <c r="P591" s="32">
        <v>0.1118067703594926</v>
      </c>
      <c r="Q591" s="32">
        <v>0.11908949137143911</v>
      </c>
      <c r="R591" s="32">
        <v>0.12637221238338567</v>
      </c>
      <c r="S591" s="32">
        <v>0.13786155113718321</v>
      </c>
      <c r="T591" s="32">
        <v>0.15719540539985358</v>
      </c>
      <c r="U591" s="32">
        <v>0.17652925966252395</v>
      </c>
      <c r="V591" s="32">
        <v>0.26211055707099729</v>
      </c>
      <c r="W591" s="32">
        <v>0.32982390607239537</v>
      </c>
      <c r="X591" s="33">
        <v>0.37626517403125992</v>
      </c>
      <c r="Y591" s="32">
        <v>6.0827723275867274E-2</v>
      </c>
      <c r="Z591" s="33">
        <v>0.21184596279859455</v>
      </c>
    </row>
    <row r="592" spans="2:26" x14ac:dyDescent="0.25">
      <c r="B592" s="30">
        <v>589</v>
      </c>
      <c r="C592" s="32">
        <v>1.8743507603208778E-2</v>
      </c>
      <c r="D592" s="32">
        <v>1.9828391113570907E-2</v>
      </c>
      <c r="E592" s="32">
        <v>2.5003833866136548E-2</v>
      </c>
      <c r="F592" s="32">
        <v>3.0179276618702199E-2</v>
      </c>
      <c r="G592" s="32">
        <v>3.5354719371267856E-2</v>
      </c>
      <c r="H592" s="32">
        <v>4.053016212383348E-2</v>
      </c>
      <c r="I592" s="32">
        <v>4.5705604876399117E-2</v>
      </c>
      <c r="J592" s="32">
        <v>5.0881047628964761E-2</v>
      </c>
      <c r="K592" s="32">
        <v>5.6056490381530398E-2</v>
      </c>
      <c r="L592" s="32">
        <v>6.1231933134096042E-2</v>
      </c>
      <c r="M592" s="32">
        <v>6.6407375886661679E-2</v>
      </c>
      <c r="N592" s="32">
        <v>7.1582818639227344E-2</v>
      </c>
      <c r="O592" s="32">
        <v>7.6758261391792981E-2</v>
      </c>
      <c r="P592" s="32">
        <v>8.1933704144358604E-2</v>
      </c>
      <c r="Q592" s="32">
        <v>8.7109146896924242E-2</v>
      </c>
      <c r="R592" s="32">
        <v>9.2284589649489907E-2</v>
      </c>
      <c r="S592" s="32">
        <v>9.7280154542879291E-2</v>
      </c>
      <c r="T592" s="32">
        <v>0.10194028257401894</v>
      </c>
      <c r="U592" s="32">
        <v>0.10660041060515874</v>
      </c>
      <c r="V592" s="32">
        <v>0.1779660394717445</v>
      </c>
      <c r="W592" s="32">
        <v>0.25079222420960795</v>
      </c>
      <c r="X592" s="33">
        <v>0.30598390686512</v>
      </c>
      <c r="Y592" s="32">
        <v>4.5705604876399117E-2</v>
      </c>
      <c r="Z592" s="33">
        <v>0.12084563235044141</v>
      </c>
    </row>
    <row r="593" spans="2:26" x14ac:dyDescent="0.25">
      <c r="B593" s="30">
        <v>590</v>
      </c>
      <c r="C593" s="32">
        <v>8.9120871858068967E-3</v>
      </c>
      <c r="D593" s="32">
        <v>9.3472673794747409E-3</v>
      </c>
      <c r="E593" s="32">
        <v>1.1792410193916065E-2</v>
      </c>
      <c r="F593" s="32">
        <v>1.4237553008357381E-2</v>
      </c>
      <c r="G593" s="32">
        <v>1.6682695822798872E-2</v>
      </c>
      <c r="H593" s="32">
        <v>1.9127838637240033E-2</v>
      </c>
      <c r="I593" s="32">
        <v>2.1572981451681354E-2</v>
      </c>
      <c r="J593" s="32">
        <v>2.4018124266122671E-2</v>
      </c>
      <c r="K593" s="32">
        <v>2.6463267080564019E-2</v>
      </c>
      <c r="L593" s="32">
        <v>2.8908409895005302E-2</v>
      </c>
      <c r="M593" s="32">
        <v>3.1353552709446633E-2</v>
      </c>
      <c r="N593" s="32">
        <v>3.3798695523887978E-2</v>
      </c>
      <c r="O593" s="32">
        <v>3.6243838338329365E-2</v>
      </c>
      <c r="P593" s="32">
        <v>3.8688981152770668E-2</v>
      </c>
      <c r="Q593" s="32">
        <v>4.1134123967211833E-2</v>
      </c>
      <c r="R593" s="32">
        <v>4.3579266781653109E-2</v>
      </c>
      <c r="S593" s="32">
        <v>3.9980792338525271E-2</v>
      </c>
      <c r="T593" s="32">
        <v>2.5112159251072914E-2</v>
      </c>
      <c r="U593" s="32">
        <v>1.0243526163621147E-2</v>
      </c>
      <c r="V593" s="32">
        <v>-3.3667758941570314E-2</v>
      </c>
      <c r="W593" s="32">
        <v>-6.1347847810859654E-2</v>
      </c>
      <c r="X593" s="33">
        <v>-8.2633072257041973E-2</v>
      </c>
      <c r="Y593" s="32">
        <v>2.1572981451681354E-2</v>
      </c>
      <c r="Z593" s="33">
        <v>-3.5391043031216728E-2</v>
      </c>
    </row>
    <row r="594" spans="2:26" x14ac:dyDescent="0.25">
      <c r="B594" s="30">
        <v>591</v>
      </c>
      <c r="C594" s="32">
        <v>1.3019053927545937E-2</v>
      </c>
      <c r="D594" s="32">
        <v>1.3146781243006576E-2</v>
      </c>
      <c r="E594" s="32">
        <v>1.3874111754540248E-2</v>
      </c>
      <c r="F594" s="32">
        <v>1.4601442266073916E-2</v>
      </c>
      <c r="G594" s="32">
        <v>1.5328772777607655E-2</v>
      </c>
      <c r="H594" s="32">
        <v>1.6056103289141258E-2</v>
      </c>
      <c r="I594" s="32">
        <v>1.678343380067493E-2</v>
      </c>
      <c r="J594" s="32">
        <v>1.7510764312208594E-2</v>
      </c>
      <c r="K594" s="32">
        <v>1.8238094823742272E-2</v>
      </c>
      <c r="L594" s="32">
        <v>1.896542533527593E-2</v>
      </c>
      <c r="M594" s="32">
        <v>1.9692755846809601E-2</v>
      </c>
      <c r="N594" s="32">
        <v>2.0420086358343276E-2</v>
      </c>
      <c r="O594" s="32">
        <v>2.1147416869876971E-2</v>
      </c>
      <c r="P594" s="32">
        <v>2.1874747381410629E-2</v>
      </c>
      <c r="Q594" s="32">
        <v>2.2602077892944241E-2</v>
      </c>
      <c r="R594" s="32">
        <v>2.3329408404477892E-2</v>
      </c>
      <c r="S594" s="32">
        <v>2.1516956233319815E-2</v>
      </c>
      <c r="T594" s="32">
        <v>1.4968308413736918E-2</v>
      </c>
      <c r="U594" s="32">
        <v>8.4196605941542733E-3</v>
      </c>
      <c r="V594" s="32">
        <v>-1.4646532363842186E-2</v>
      </c>
      <c r="W594" s="32">
        <v>-3.0987514421728011E-2</v>
      </c>
      <c r="X594" s="33">
        <v>-4.2887324213982003E-2</v>
      </c>
      <c r="Y594" s="32">
        <v>1.678343380067493E-2</v>
      </c>
      <c r="Z594" s="33">
        <v>4.1679249799255948E-2</v>
      </c>
    </row>
    <row r="595" spans="2:26" x14ac:dyDescent="0.25">
      <c r="B595" s="30">
        <v>592</v>
      </c>
      <c r="C595" s="32">
        <v>1.2126563467983961E-2</v>
      </c>
      <c r="D595" s="32">
        <v>1.3796487289393573E-2</v>
      </c>
      <c r="E595" s="32">
        <v>2.1832915916496352E-2</v>
      </c>
      <c r="F595" s="32">
        <v>2.9869344543599134E-2</v>
      </c>
      <c r="G595" s="32">
        <v>3.7905773170701797E-2</v>
      </c>
      <c r="H595" s="32">
        <v>4.5942201797804672E-2</v>
      </c>
      <c r="I595" s="32">
        <v>5.3978630424907442E-2</v>
      </c>
      <c r="J595" s="32">
        <v>6.2015059052010206E-2</v>
      </c>
      <c r="K595" s="32">
        <v>7.0051487679112984E-2</v>
      </c>
      <c r="L595" s="32">
        <v>7.8087916306215782E-2</v>
      </c>
      <c r="M595" s="32">
        <v>8.6124344933318525E-2</v>
      </c>
      <c r="N595" s="32">
        <v>9.4160773560421338E-2</v>
      </c>
      <c r="O595" s="32">
        <v>0.10219720218752405</v>
      </c>
      <c r="P595" s="32">
        <v>0.11023363081462681</v>
      </c>
      <c r="Q595" s="32">
        <v>0.11827005944172971</v>
      </c>
      <c r="R595" s="32">
        <v>0.12630648806883252</v>
      </c>
      <c r="S595" s="32">
        <v>0.1370285500798091</v>
      </c>
      <c r="T595" s="32">
        <v>0.15275879063797049</v>
      </c>
      <c r="U595" s="32">
        <v>0.16848903119613162</v>
      </c>
      <c r="V595" s="32">
        <v>0.21524652573838929</v>
      </c>
      <c r="W595" s="32">
        <v>0.24486654608108355</v>
      </c>
      <c r="X595" s="33">
        <v>0.26974738228320994</v>
      </c>
      <c r="Y595" s="32">
        <v>5.3978630424907442E-2</v>
      </c>
      <c r="Z595" s="33">
        <v>0.20627965787649458</v>
      </c>
    </row>
    <row r="596" spans="2:26" x14ac:dyDescent="0.25">
      <c r="B596" s="30">
        <v>593</v>
      </c>
      <c r="C596" s="32">
        <v>1.816892785472729E-2</v>
      </c>
      <c r="D596" s="32">
        <v>1.9450641095105234E-2</v>
      </c>
      <c r="E596" s="32">
        <v>2.5455447826498612E-2</v>
      </c>
      <c r="F596" s="32">
        <v>3.146025455789199E-2</v>
      </c>
      <c r="G596" s="32">
        <v>3.7465061289285478E-2</v>
      </c>
      <c r="H596" s="32">
        <v>4.3469868020678731E-2</v>
      </c>
      <c r="I596" s="32">
        <v>4.9474674752072095E-2</v>
      </c>
      <c r="J596" s="32">
        <v>5.5479481483465473E-2</v>
      </c>
      <c r="K596" s="32">
        <v>6.1484288214858837E-2</v>
      </c>
      <c r="L596" s="32">
        <v>6.7489094946252215E-2</v>
      </c>
      <c r="M596" s="32">
        <v>7.3493901677645565E-2</v>
      </c>
      <c r="N596" s="32">
        <v>7.9498708409038971E-2</v>
      </c>
      <c r="O596" s="32">
        <v>8.5503515140432348E-2</v>
      </c>
      <c r="P596" s="32">
        <v>9.1508321871825671E-2</v>
      </c>
      <c r="Q596" s="32">
        <v>9.7513128603219007E-2</v>
      </c>
      <c r="R596" s="32">
        <v>0.1035179353346124</v>
      </c>
      <c r="S596" s="32">
        <v>0.10581745908318765</v>
      </c>
      <c r="T596" s="32">
        <v>0.10120735813867453</v>
      </c>
      <c r="U596" s="32">
        <v>9.659725719416172E-2</v>
      </c>
      <c r="V596" s="32">
        <v>0.14657471313469961</v>
      </c>
      <c r="W596" s="32">
        <v>0.20881329940617946</v>
      </c>
      <c r="X596" s="33">
        <v>0.26015186893940001</v>
      </c>
      <c r="Y596" s="32">
        <v>4.9474674752072095E-2</v>
      </c>
      <c r="Z596" s="33">
        <v>0.12039816836118604</v>
      </c>
    </row>
    <row r="597" spans="2:26" x14ac:dyDescent="0.25">
      <c r="B597" s="30">
        <v>594</v>
      </c>
      <c r="C597" s="32">
        <v>1.244184210315968E-2</v>
      </c>
      <c r="D597" s="32">
        <v>1.3791101912610095E-2</v>
      </c>
      <c r="E597" s="32">
        <v>2.0252187669490256E-2</v>
      </c>
      <c r="F597" s="32">
        <v>2.6713273426370414E-2</v>
      </c>
      <c r="G597" s="32">
        <v>3.3174359183250374E-2</v>
      </c>
      <c r="H597" s="32">
        <v>3.9635444940130722E-2</v>
      </c>
      <c r="I597" s="32">
        <v>4.6096530697010883E-2</v>
      </c>
      <c r="J597" s="32">
        <v>5.2557616453891037E-2</v>
      </c>
      <c r="K597" s="32">
        <v>5.9018702210771164E-2</v>
      </c>
      <c r="L597" s="32">
        <v>6.5479787967651359E-2</v>
      </c>
      <c r="M597" s="32">
        <v>7.1940873724531507E-2</v>
      </c>
      <c r="N597" s="32">
        <v>7.8401959481411654E-2</v>
      </c>
      <c r="O597" s="32">
        <v>8.4863045238291732E-2</v>
      </c>
      <c r="P597" s="32">
        <v>9.1324130995171934E-2</v>
      </c>
      <c r="Q597" s="32">
        <v>9.7785216752052248E-2</v>
      </c>
      <c r="R597" s="32">
        <v>0.10424630250893246</v>
      </c>
      <c r="S597" s="32">
        <v>0.11704724418665108</v>
      </c>
      <c r="T597" s="32">
        <v>0.14167077140625256</v>
      </c>
      <c r="U597" s="32">
        <v>0.1662942986258536</v>
      </c>
      <c r="V597" s="32">
        <v>0.24952554418138526</v>
      </c>
      <c r="W597" s="32">
        <v>0.30707154664049269</v>
      </c>
      <c r="X597" s="33">
        <v>0.34982383835316</v>
      </c>
      <c r="Y597" s="32">
        <v>4.6096530697010883E-2</v>
      </c>
      <c r="Z597" s="33">
        <v>0.16331138471364703</v>
      </c>
    </row>
    <row r="598" spans="2:26" x14ac:dyDescent="0.25">
      <c r="B598" s="30">
        <v>595</v>
      </c>
      <c r="C598" s="32">
        <v>1.7071326157494054E-2</v>
      </c>
      <c r="D598" s="32">
        <v>1.7949146802607268E-2</v>
      </c>
      <c r="E598" s="32">
        <v>2.204391359668342E-2</v>
      </c>
      <c r="F598" s="32">
        <v>2.6138680390759578E-2</v>
      </c>
      <c r="G598" s="32">
        <v>3.0233447184835623E-2</v>
      </c>
      <c r="H598" s="32">
        <v>3.4328213978911878E-2</v>
      </c>
      <c r="I598" s="32">
        <v>3.8422980772988023E-2</v>
      </c>
      <c r="J598" s="32">
        <v>4.2517747567064175E-2</v>
      </c>
      <c r="K598" s="32">
        <v>4.6612514361140306E-2</v>
      </c>
      <c r="L598" s="32">
        <v>5.0707281155216485E-2</v>
      </c>
      <c r="M598" s="32">
        <v>5.4802047949292616E-2</v>
      </c>
      <c r="N598" s="32">
        <v>5.8896814743368789E-2</v>
      </c>
      <c r="O598" s="32">
        <v>6.2991581537444871E-2</v>
      </c>
      <c r="P598" s="32">
        <v>6.7086348331521037E-2</v>
      </c>
      <c r="Q598" s="32">
        <v>7.1181115125597286E-2</v>
      </c>
      <c r="R598" s="32">
        <v>7.5275881919673493E-2</v>
      </c>
      <c r="S598" s="32">
        <v>8.259846297698209E-2</v>
      </c>
      <c r="T598" s="32">
        <v>9.594028338560523E-2</v>
      </c>
      <c r="U598" s="32">
        <v>0.10928210379422813</v>
      </c>
      <c r="V598" s="32">
        <v>0.16736468071559946</v>
      </c>
      <c r="W598" s="32">
        <v>0.21300619627722847</v>
      </c>
      <c r="X598" s="33">
        <v>0.24852955925464992</v>
      </c>
      <c r="Y598" s="32">
        <v>3.8422980772988023E-2</v>
      </c>
      <c r="Z598" s="33">
        <v>0.10296787480115607</v>
      </c>
    </row>
    <row r="599" spans="2:26" x14ac:dyDescent="0.25">
      <c r="B599" s="30">
        <v>596</v>
      </c>
      <c r="C599" s="32">
        <v>1.541124006257091E-2</v>
      </c>
      <c r="D599" s="32">
        <v>1.662149233309736E-2</v>
      </c>
      <c r="E599" s="32">
        <v>2.3417413852198185E-2</v>
      </c>
      <c r="F599" s="32">
        <v>3.0213335371299003E-2</v>
      </c>
      <c r="G599" s="32">
        <v>3.7009256890399786E-2</v>
      </c>
      <c r="H599" s="32">
        <v>4.380517840950067E-2</v>
      </c>
      <c r="I599" s="32">
        <v>5.0601099928601498E-2</v>
      </c>
      <c r="J599" s="32">
        <v>5.7397021447702298E-2</v>
      </c>
      <c r="K599" s="32">
        <v>6.4192942966803182E-2</v>
      </c>
      <c r="L599" s="32">
        <v>7.0988864485903955E-2</v>
      </c>
      <c r="M599" s="32">
        <v>7.7784786005004797E-2</v>
      </c>
      <c r="N599" s="32">
        <v>8.4580707524105653E-2</v>
      </c>
      <c r="O599" s="32">
        <v>9.1376629043206495E-2</v>
      </c>
      <c r="P599" s="32">
        <v>9.8172550562307365E-2</v>
      </c>
      <c r="Q599" s="32">
        <v>0.1049684720814081</v>
      </c>
      <c r="R599" s="32">
        <v>0.11176439360050891</v>
      </c>
      <c r="S599" s="32">
        <v>0.11895386446909294</v>
      </c>
      <c r="T599" s="32">
        <v>0.12687722754395314</v>
      </c>
      <c r="U599" s="32">
        <v>0.13480059061881366</v>
      </c>
      <c r="V599" s="32">
        <v>0.11805913236717085</v>
      </c>
      <c r="W599" s="32">
        <v>8.8105333211479619E-2</v>
      </c>
      <c r="X599" s="33">
        <v>5.5994397282600028E-2</v>
      </c>
      <c r="Y599" s="32">
        <v>5.0601099928601498E-2</v>
      </c>
      <c r="Z599" s="33">
        <v>0.18815715769529642</v>
      </c>
    </row>
    <row r="600" spans="2:26" x14ac:dyDescent="0.25">
      <c r="B600" s="30">
        <v>597</v>
      </c>
      <c r="C600" s="32">
        <v>2.2987421328344668E-2</v>
      </c>
      <c r="D600" s="32">
        <v>2.5818522486736047E-2</v>
      </c>
      <c r="E600" s="32">
        <v>3.9286506630252967E-2</v>
      </c>
      <c r="F600" s="32">
        <v>5.2754490773769896E-2</v>
      </c>
      <c r="G600" s="32">
        <v>6.6222474917286694E-2</v>
      </c>
      <c r="H600" s="32">
        <v>7.9690459060803687E-2</v>
      </c>
      <c r="I600" s="32">
        <v>9.315844320432061E-2</v>
      </c>
      <c r="J600" s="32">
        <v>0.10662642734783749</v>
      </c>
      <c r="K600" s="32">
        <v>0.1200944114913544</v>
      </c>
      <c r="L600" s="32">
        <v>0.13356239563487138</v>
      </c>
      <c r="M600" s="32">
        <v>0.14703037977838823</v>
      </c>
      <c r="N600" s="32">
        <v>0.16049836392190517</v>
      </c>
      <c r="O600" s="32">
        <v>0.17396634806542197</v>
      </c>
      <c r="P600" s="32">
        <v>0.18743433220893885</v>
      </c>
      <c r="Q600" s="32">
        <v>0.20090231635245592</v>
      </c>
      <c r="R600" s="32">
        <v>0.21437030049597294</v>
      </c>
      <c r="S600" s="32">
        <v>0.23047092647464046</v>
      </c>
      <c r="T600" s="32">
        <v>0.25148091217470253</v>
      </c>
      <c r="U600" s="32">
        <v>0.27249089787476444</v>
      </c>
      <c r="V600" s="32">
        <v>0.37332716869905208</v>
      </c>
      <c r="W600" s="32">
        <v>0.45563711679720253</v>
      </c>
      <c r="X600" s="33">
        <v>0.52339840519427994</v>
      </c>
      <c r="Y600" s="32">
        <v>9.315844320432061E-2</v>
      </c>
      <c r="Z600" s="33">
        <v>0.25623696902990306</v>
      </c>
    </row>
    <row r="601" spans="2:26" x14ac:dyDescent="0.25">
      <c r="B601" s="30">
        <v>598</v>
      </c>
      <c r="C601" s="32">
        <v>1.1606719160051765E-2</v>
      </c>
      <c r="D601" s="32">
        <v>8.7288375637759891E-3</v>
      </c>
      <c r="E601" s="32">
        <v>-5.6181097726485558E-3</v>
      </c>
      <c r="F601" s="32">
        <v>-1.9965057109073096E-2</v>
      </c>
      <c r="G601" s="32">
        <v>-3.4312004445497507E-2</v>
      </c>
      <c r="H601" s="32">
        <v>-4.8658951781922158E-2</v>
      </c>
      <c r="I601" s="32">
        <v>-6.3005899118346712E-2</v>
      </c>
      <c r="J601" s="32">
        <v>-7.735284645477121E-2</v>
      </c>
      <c r="K601" s="32">
        <v>-9.1699793791195777E-2</v>
      </c>
      <c r="L601" s="32">
        <v>-0.10604674112762032</v>
      </c>
      <c r="M601" s="32">
        <v>-0.12039368846404483</v>
      </c>
      <c r="N601" s="32">
        <v>-0.13474063580046938</v>
      </c>
      <c r="O601" s="32">
        <v>-0.14908758313689388</v>
      </c>
      <c r="P601" s="32">
        <v>-0.16343453047331843</v>
      </c>
      <c r="Q601" s="32">
        <v>-0.17778147780974304</v>
      </c>
      <c r="R601" s="32">
        <v>-0.19212842514616763</v>
      </c>
      <c r="S601" s="32">
        <v>-0.20862020101628179</v>
      </c>
      <c r="T601" s="32">
        <v>-0.22911166065347813</v>
      </c>
      <c r="U601" s="32">
        <v>-0.24960312029067439</v>
      </c>
      <c r="V601" s="32">
        <v>-0.28436409305662391</v>
      </c>
      <c r="W601" s="32">
        <v>-0.2938280643967629</v>
      </c>
      <c r="X601" s="33">
        <v>-0.30090456616878503</v>
      </c>
      <c r="Y601" s="32">
        <v>-6.3005899118346712E-2</v>
      </c>
      <c r="Z601" s="33">
        <v>-0.27791900476217213</v>
      </c>
    </row>
    <row r="602" spans="2:26" x14ac:dyDescent="0.25">
      <c r="B602" s="30">
        <v>599</v>
      </c>
      <c r="C602" s="32">
        <v>1.8383248155331371E-2</v>
      </c>
      <c r="D602" s="32">
        <v>1.9534825577751585E-2</v>
      </c>
      <c r="E602" s="32">
        <v>2.5442479429161023E-2</v>
      </c>
      <c r="F602" s="32">
        <v>3.1350133280570451E-2</v>
      </c>
      <c r="G602" s="32">
        <v>3.7257787131979782E-2</v>
      </c>
      <c r="H602" s="32">
        <v>4.3165440983389314E-2</v>
      </c>
      <c r="I602" s="32">
        <v>4.9073094834798749E-2</v>
      </c>
      <c r="J602" s="32">
        <v>5.4980748686208183E-2</v>
      </c>
      <c r="K602" s="32">
        <v>6.0888402537617625E-2</v>
      </c>
      <c r="L602" s="32">
        <v>6.6796056389027053E-2</v>
      </c>
      <c r="M602" s="32">
        <v>7.2703710240436495E-2</v>
      </c>
      <c r="N602" s="32">
        <v>7.8611364091845951E-2</v>
      </c>
      <c r="O602" s="32">
        <v>8.4519017943255351E-2</v>
      </c>
      <c r="P602" s="32">
        <v>9.042667179466482E-2</v>
      </c>
      <c r="Q602" s="32">
        <v>9.6334325646074262E-2</v>
      </c>
      <c r="R602" s="32">
        <v>0.10224197949748376</v>
      </c>
      <c r="S602" s="32">
        <v>0.11164666890433968</v>
      </c>
      <c r="T602" s="32">
        <v>0.12757264247183073</v>
      </c>
      <c r="U602" s="32">
        <v>0.14349861603932171</v>
      </c>
      <c r="V602" s="32">
        <v>0.20311626206051797</v>
      </c>
      <c r="W602" s="32">
        <v>0.24677887215513272</v>
      </c>
      <c r="X602" s="33">
        <v>0.27422333347797001</v>
      </c>
      <c r="Y602" s="32">
        <v>4.9073094834798749E-2</v>
      </c>
      <c r="Z602" s="33">
        <v>0.19998444775342594</v>
      </c>
    </row>
    <row r="603" spans="2:26" x14ac:dyDescent="0.25">
      <c r="B603" s="30">
        <v>600</v>
      </c>
      <c r="C603" s="32">
        <v>9.5889791231510545E-3</v>
      </c>
      <c r="D603" s="32">
        <v>8.8573812715380396E-3</v>
      </c>
      <c r="E603" s="32">
        <v>5.6952504631050446E-3</v>
      </c>
      <c r="F603" s="32">
        <v>2.5331196546720417E-3</v>
      </c>
      <c r="G603" s="32">
        <v>-6.2901115376094979E-4</v>
      </c>
      <c r="H603" s="32">
        <v>-3.7911419621939361E-3</v>
      </c>
      <c r="I603" s="32">
        <v>-6.9532727706269285E-3</v>
      </c>
      <c r="J603" s="32">
        <v>-1.0115403579059915E-2</v>
      </c>
      <c r="K603" s="32">
        <v>-1.3277534387492894E-2</v>
      </c>
      <c r="L603" s="32">
        <v>-1.643966519592592E-2</v>
      </c>
      <c r="M603" s="32">
        <v>-1.9601796004358886E-2</v>
      </c>
      <c r="N603" s="32">
        <v>-2.2763926812791879E-2</v>
      </c>
      <c r="O603" s="32">
        <v>-2.5926057621224838E-2</v>
      </c>
      <c r="P603" s="32">
        <v>-2.9088188429657803E-2</v>
      </c>
      <c r="Q603" s="32">
        <v>-3.2250319238090873E-2</v>
      </c>
      <c r="R603" s="32">
        <v>-3.5412450046523894E-2</v>
      </c>
      <c r="S603" s="32">
        <v>-3.8291887153352161E-2</v>
      </c>
      <c r="T603" s="32">
        <v>-4.0644156054608575E-2</v>
      </c>
      <c r="U603" s="32">
        <v>-4.299642495586483E-2</v>
      </c>
      <c r="V603" s="32">
        <v>-6.8166643602620411E-2</v>
      </c>
      <c r="W603" s="32">
        <v>-9.28404774616923E-2</v>
      </c>
      <c r="X603" s="33">
        <v>-0.11784272801876094</v>
      </c>
      <c r="Y603" s="32">
        <v>-6.9532727706269285E-3</v>
      </c>
      <c r="Z603" s="33">
        <v>-4.6390677893161106E-2</v>
      </c>
    </row>
    <row r="604" spans="2:26" x14ac:dyDescent="0.25">
      <c r="B604" s="30">
        <v>601</v>
      </c>
      <c r="C604" s="32">
        <v>1.6679506616650734E-2</v>
      </c>
      <c r="D604" s="32">
        <v>2.2508475241582199E-2</v>
      </c>
      <c r="E604" s="32">
        <v>5.2154931695042331E-2</v>
      </c>
      <c r="F604" s="32">
        <v>8.1801388148502435E-2</v>
      </c>
      <c r="G604" s="32">
        <v>0.11144784460196254</v>
      </c>
      <c r="H604" s="32">
        <v>0.14109430105542267</v>
      </c>
      <c r="I604" s="32">
        <v>0.17074075750888282</v>
      </c>
      <c r="J604" s="32">
        <v>0.20038721396234288</v>
      </c>
      <c r="K604" s="32">
        <v>0.23003367041580305</v>
      </c>
      <c r="L604" s="32">
        <v>0.25968012686926312</v>
      </c>
      <c r="M604" s="32">
        <v>0.28932658332272326</v>
      </c>
      <c r="N604" s="32">
        <v>0.31897303977618346</v>
      </c>
      <c r="O604" s="32">
        <v>0.34861949622964356</v>
      </c>
      <c r="P604" s="32">
        <v>0.3782659526831037</v>
      </c>
      <c r="Q604" s="32">
        <v>0.40791240913656368</v>
      </c>
      <c r="R604" s="32">
        <v>0.43755886559002388</v>
      </c>
      <c r="S604" s="32">
        <v>0.46497208336211049</v>
      </c>
      <c r="T604" s="32">
        <v>0.488220749813844</v>
      </c>
      <c r="U604" s="32">
        <v>0.51146941626557829</v>
      </c>
      <c r="V604" s="32">
        <v>0.59271932763513946</v>
      </c>
      <c r="W604" s="32">
        <v>0.65002117156815509</v>
      </c>
      <c r="X604" s="33">
        <v>0.68468046772479996</v>
      </c>
      <c r="Y604" s="32">
        <v>0.17074075750888282</v>
      </c>
      <c r="Z604" s="33">
        <v>0.420227192437649</v>
      </c>
    </row>
    <row r="605" spans="2:26" x14ac:dyDescent="0.25">
      <c r="B605" s="30">
        <v>602</v>
      </c>
      <c r="C605" s="32">
        <v>2.005692312021011E-2</v>
      </c>
      <c r="D605" s="32">
        <v>2.3143251312686314E-2</v>
      </c>
      <c r="E605" s="32">
        <v>3.8415466324442295E-2</v>
      </c>
      <c r="F605" s="32">
        <v>5.3687681336198279E-2</v>
      </c>
      <c r="G605" s="32">
        <v>6.8959896347954214E-2</v>
      </c>
      <c r="H605" s="32">
        <v>8.4232111359710218E-2</v>
      </c>
      <c r="I605" s="32">
        <v>9.9504326371466209E-2</v>
      </c>
      <c r="J605" s="32">
        <v>0.11477654138322214</v>
      </c>
      <c r="K605" s="32">
        <v>0.13004875639497815</v>
      </c>
      <c r="L605" s="32">
        <v>0.14532097140673414</v>
      </c>
      <c r="M605" s="32">
        <v>0.16059318641849007</v>
      </c>
      <c r="N605" s="32">
        <v>0.17586540143024612</v>
      </c>
      <c r="O605" s="32">
        <v>0.19113761644200206</v>
      </c>
      <c r="P605" s="32">
        <v>0.20640983145375802</v>
      </c>
      <c r="Q605" s="32">
        <v>0.22168204646551401</v>
      </c>
      <c r="R605" s="32">
        <v>0.23695426147727006</v>
      </c>
      <c r="S605" s="32">
        <v>0.25244170129656324</v>
      </c>
      <c r="T605" s="32">
        <v>0.26833049309129836</v>
      </c>
      <c r="U605" s="32">
        <v>0.28421928488603371</v>
      </c>
      <c r="V605" s="32">
        <v>0.36650685188836213</v>
      </c>
      <c r="W605" s="32">
        <v>0.43546934830585476</v>
      </c>
      <c r="X605" s="33">
        <v>0.4868421612978</v>
      </c>
      <c r="Y605" s="32">
        <v>9.9504326371466209E-2</v>
      </c>
      <c r="Z605" s="33">
        <v>0.20232889512777505</v>
      </c>
    </row>
    <row r="606" spans="2:26" x14ac:dyDescent="0.25">
      <c r="B606" s="30">
        <v>603</v>
      </c>
      <c r="C606" s="32">
        <v>9.4638515030848469E-3</v>
      </c>
      <c r="D606" s="32">
        <v>8.9790287305738844E-3</v>
      </c>
      <c r="E606" s="32">
        <v>6.8779153983972744E-3</v>
      </c>
      <c r="F606" s="32">
        <v>4.7768020662206593E-3</v>
      </c>
      <c r="G606" s="32">
        <v>2.6756887340441027E-3</v>
      </c>
      <c r="H606" s="32">
        <v>5.7457540186744982E-4</v>
      </c>
      <c r="I606" s="32">
        <v>-1.526537930309161E-3</v>
      </c>
      <c r="J606" s="32">
        <v>-3.6276512624857666E-3</v>
      </c>
      <c r="K606" s="32">
        <v>-5.7287645946623601E-3</v>
      </c>
      <c r="L606" s="32">
        <v>-7.8298779268389986E-3</v>
      </c>
      <c r="M606" s="32">
        <v>-9.9309912590155869E-3</v>
      </c>
      <c r="N606" s="32">
        <v>-1.2032104591192194E-2</v>
      </c>
      <c r="O606" s="32">
        <v>-1.4133217923368769E-2</v>
      </c>
      <c r="P606" s="32">
        <v>-1.6234331255545367E-2</v>
      </c>
      <c r="Q606" s="32">
        <v>-1.8335444587722058E-2</v>
      </c>
      <c r="R606" s="32">
        <v>-2.04365579198987E-2</v>
      </c>
      <c r="S606" s="32">
        <v>-2.4068342249476387E-2</v>
      </c>
      <c r="T606" s="32">
        <v>-3.0554527219890791E-2</v>
      </c>
      <c r="U606" s="32">
        <v>-3.7040712190304963E-2</v>
      </c>
      <c r="V606" s="32">
        <v>-6.5110510931168E-2</v>
      </c>
      <c r="W606" s="32">
        <v>-8.7113015354794807E-2</v>
      </c>
      <c r="X606" s="33">
        <v>-0.10696803939342503</v>
      </c>
      <c r="Y606" s="32">
        <v>-1.526537930309161E-3</v>
      </c>
      <c r="Z606" s="33">
        <v>-2.0933194363117368E-2</v>
      </c>
    </row>
    <row r="607" spans="2:26" x14ac:dyDescent="0.25">
      <c r="B607" s="30">
        <v>604</v>
      </c>
      <c r="C607" s="32">
        <v>2.231228025371006E-2</v>
      </c>
      <c r="D607" s="32">
        <v>2.7422141088095098E-2</v>
      </c>
      <c r="E607" s="32">
        <v>5.345475590159908E-2</v>
      </c>
      <c r="F607" s="32">
        <v>7.948737071510302E-2</v>
      </c>
      <c r="G607" s="32">
        <v>0.10551998552860674</v>
      </c>
      <c r="H607" s="32">
        <v>0.13155260034211091</v>
      </c>
      <c r="I607" s="32">
        <v>0.15758521515561488</v>
      </c>
      <c r="J607" s="32">
        <v>0.1836178299691188</v>
      </c>
      <c r="K607" s="32">
        <v>0.20965044478262282</v>
      </c>
      <c r="L607" s="32">
        <v>0.23568305959612676</v>
      </c>
      <c r="M607" s="32">
        <v>0.26171567440963073</v>
      </c>
      <c r="N607" s="32">
        <v>0.28774828922313467</v>
      </c>
      <c r="O607" s="32">
        <v>0.31378090403663861</v>
      </c>
      <c r="P607" s="32">
        <v>0.3398135188501426</v>
      </c>
      <c r="Q607" s="32">
        <v>0.3658461336636466</v>
      </c>
      <c r="R607" s="32">
        <v>0.39187874847715065</v>
      </c>
      <c r="S607" s="32">
        <v>0.42152365072249648</v>
      </c>
      <c r="T607" s="32">
        <v>0.45790475923152868</v>
      </c>
      <c r="U607" s="32">
        <v>0.49428586774056094</v>
      </c>
      <c r="V607" s="32">
        <v>0.52269757003977513</v>
      </c>
      <c r="W607" s="32">
        <v>0.50241061055524661</v>
      </c>
      <c r="X607" s="33">
        <v>0.48060870754719009</v>
      </c>
      <c r="Y607" s="32">
        <v>0.15758521515561488</v>
      </c>
      <c r="Z607" s="33">
        <v>0.46529660085439256</v>
      </c>
    </row>
    <row r="608" spans="2:26" x14ac:dyDescent="0.25">
      <c r="B608" s="30">
        <v>605</v>
      </c>
      <c r="C608" s="32">
        <v>1.7572045022319811E-2</v>
      </c>
      <c r="D608" s="32">
        <v>1.9406212570159124E-2</v>
      </c>
      <c r="E608" s="32">
        <v>2.8628471556144279E-2</v>
      </c>
      <c r="F608" s="32">
        <v>3.7850730542129438E-2</v>
      </c>
      <c r="G608" s="32">
        <v>4.7072989528114596E-2</v>
      </c>
      <c r="H608" s="32">
        <v>5.6295248514099741E-2</v>
      </c>
      <c r="I608" s="32">
        <v>6.5517507500084907E-2</v>
      </c>
      <c r="J608" s="32">
        <v>7.4739766486070044E-2</v>
      </c>
      <c r="K608" s="32">
        <v>8.3962025472055224E-2</v>
      </c>
      <c r="L608" s="32">
        <v>9.3184284458040376E-2</v>
      </c>
      <c r="M608" s="32">
        <v>0.10240654344402551</v>
      </c>
      <c r="N608" s="32">
        <v>0.11162880243001071</v>
      </c>
      <c r="O608" s="32">
        <v>0.12085106141599584</v>
      </c>
      <c r="P608" s="32">
        <v>0.130073320401981</v>
      </c>
      <c r="Q608" s="32">
        <v>0.13929557938796613</v>
      </c>
      <c r="R608" s="32">
        <v>0.1485178383739513</v>
      </c>
      <c r="S608" s="32">
        <v>0.15680772471042292</v>
      </c>
      <c r="T608" s="32">
        <v>0.16335891926218815</v>
      </c>
      <c r="U608" s="32">
        <v>0.16991011381395366</v>
      </c>
      <c r="V608" s="32">
        <v>0.1889067409368172</v>
      </c>
      <c r="W608" s="32">
        <v>0.20071193377149438</v>
      </c>
      <c r="X608" s="33">
        <v>0.20891392815113008</v>
      </c>
      <c r="Y608" s="32">
        <v>6.5517507500084907E-2</v>
      </c>
      <c r="Z608" s="33">
        <v>0.14225939968824508</v>
      </c>
    </row>
    <row r="609" spans="2:26" x14ac:dyDescent="0.25">
      <c r="B609" s="30">
        <v>606</v>
      </c>
      <c r="C609" s="32">
        <v>1.5125522495500239E-2</v>
      </c>
      <c r="D609" s="32">
        <v>1.3885276002038755E-2</v>
      </c>
      <c r="E609" s="32">
        <v>7.8517616601790352E-3</v>
      </c>
      <c r="F609" s="32">
        <v>1.8182473183193095E-3</v>
      </c>
      <c r="G609" s="32">
        <v>-4.2152670235404586E-3</v>
      </c>
      <c r="H609" s="32">
        <v>-1.0248781365400129E-2</v>
      </c>
      <c r="I609" s="32">
        <v>-1.6282295707259843E-2</v>
      </c>
      <c r="J609" s="32">
        <v>-2.2315810049119561E-2</v>
      </c>
      <c r="K609" s="32">
        <v>-2.8349324390979286E-2</v>
      </c>
      <c r="L609" s="32">
        <v>-3.4382838732839004E-2</v>
      </c>
      <c r="M609" s="32">
        <v>-4.0416353074698722E-2</v>
      </c>
      <c r="N609" s="32">
        <v>-4.6449867416558446E-2</v>
      </c>
      <c r="O609" s="32">
        <v>-5.2483381758418171E-2</v>
      </c>
      <c r="P609" s="32">
        <v>-5.8516896100277868E-2</v>
      </c>
      <c r="Q609" s="32">
        <v>-6.4550410442137579E-2</v>
      </c>
      <c r="R609" s="32">
        <v>-7.0583924783997304E-2</v>
      </c>
      <c r="S609" s="32">
        <v>-7.4551384921641345E-2</v>
      </c>
      <c r="T609" s="32">
        <v>-7.4666059937904469E-2</v>
      </c>
      <c r="U609" s="32">
        <v>-7.4780734954167705E-2</v>
      </c>
      <c r="V609" s="32">
        <v>-9.4721117933925972E-2</v>
      </c>
      <c r="W609" s="32">
        <v>-0.11676444781580453</v>
      </c>
      <c r="X609" s="33">
        <v>-0.13572936666011803</v>
      </c>
      <c r="Y609" s="32">
        <v>-1.6282295707259843E-2</v>
      </c>
      <c r="Z609" s="33">
        <v>-9.559222599268026E-2</v>
      </c>
    </row>
    <row r="610" spans="2:26" x14ac:dyDescent="0.25">
      <c r="B610" s="30">
        <v>607</v>
      </c>
      <c r="C610" s="32">
        <v>1.3555783231031619E-2</v>
      </c>
      <c r="D610" s="32">
        <v>1.1736673702601258E-2</v>
      </c>
      <c r="E610" s="32">
        <v>2.6187319561126248E-3</v>
      </c>
      <c r="F610" s="32">
        <v>-6.4992097903760022E-3</v>
      </c>
      <c r="G610" s="32">
        <v>-1.5617151536864689E-2</v>
      </c>
      <c r="H610" s="32">
        <v>-2.4735093283353257E-2</v>
      </c>
      <c r="I610" s="32">
        <v>-3.3853035029841883E-2</v>
      </c>
      <c r="J610" s="32">
        <v>-4.2970976776330508E-2</v>
      </c>
      <c r="K610" s="32">
        <v>-5.2088918522819147E-2</v>
      </c>
      <c r="L610" s="32">
        <v>-6.1206860269307765E-2</v>
      </c>
      <c r="M610" s="32">
        <v>-7.0324802015796384E-2</v>
      </c>
      <c r="N610" s="32">
        <v>-7.9442743762285051E-2</v>
      </c>
      <c r="O610" s="32">
        <v>-8.856068550877369E-2</v>
      </c>
      <c r="P610" s="32">
        <v>-9.7678627255262288E-2</v>
      </c>
      <c r="Q610" s="32">
        <v>-0.10679656900175087</v>
      </c>
      <c r="R610" s="32">
        <v>-0.11591451074823951</v>
      </c>
      <c r="S610" s="32">
        <v>-0.12212275900154802</v>
      </c>
      <c r="T610" s="32">
        <v>-0.12290500063052454</v>
      </c>
      <c r="U610" s="32">
        <v>-0.12368724225950131</v>
      </c>
      <c r="V610" s="32">
        <v>-0.13274935015392678</v>
      </c>
      <c r="W610" s="32">
        <v>-0.14172502453392294</v>
      </c>
      <c r="X610" s="33">
        <v>-0.14906334292888601</v>
      </c>
      <c r="Y610" s="32">
        <v>-3.3853035029841883E-2</v>
      </c>
      <c r="Z610" s="33">
        <v>-0.12917960425615319</v>
      </c>
    </row>
    <row r="611" spans="2:26" x14ac:dyDescent="0.25">
      <c r="B611" s="30">
        <v>608</v>
      </c>
      <c r="C611" s="32">
        <v>1.5789813856734444E-2</v>
      </c>
      <c r="D611" s="32">
        <v>1.6869757593966143E-2</v>
      </c>
      <c r="E611" s="32">
        <v>2.2498619334934574E-2</v>
      </c>
      <c r="F611" s="32">
        <v>2.8127481075902998E-2</v>
      </c>
      <c r="G611" s="32">
        <v>3.3756342816871523E-2</v>
      </c>
      <c r="H611" s="32">
        <v>3.9385204557839865E-2</v>
      </c>
      <c r="I611" s="32">
        <v>4.5014066298808282E-2</v>
      </c>
      <c r="J611" s="32">
        <v>5.0642928039776706E-2</v>
      </c>
      <c r="K611" s="32">
        <v>5.6271789780745166E-2</v>
      </c>
      <c r="L611" s="32">
        <v>6.1900651521713548E-2</v>
      </c>
      <c r="M611" s="32">
        <v>6.7529513262682E-2</v>
      </c>
      <c r="N611" s="32">
        <v>7.3158375003650467E-2</v>
      </c>
      <c r="O611" s="32">
        <v>7.8787236744618933E-2</v>
      </c>
      <c r="P611" s="32">
        <v>8.4416098485587357E-2</v>
      </c>
      <c r="Q611" s="32">
        <v>9.0044960226555643E-2</v>
      </c>
      <c r="R611" s="32">
        <v>9.5673821967524081E-2</v>
      </c>
      <c r="S611" s="32">
        <v>9.7873326011623268E-2</v>
      </c>
      <c r="T611" s="32">
        <v>9.3677751802968195E-2</v>
      </c>
      <c r="U611" s="32">
        <v>8.9482177594313608E-2</v>
      </c>
      <c r="V611" s="32">
        <v>0.10805855103449885</v>
      </c>
      <c r="W611" s="32">
        <v>0.13473501694248308</v>
      </c>
      <c r="X611" s="33">
        <v>0.15146792519093011</v>
      </c>
      <c r="Y611" s="32">
        <v>4.5014066298808282E-2</v>
      </c>
      <c r="Z611" s="33">
        <v>8.1231157577036833E-2</v>
      </c>
    </row>
    <row r="612" spans="2:26" x14ac:dyDescent="0.25">
      <c r="B612" s="30">
        <v>609</v>
      </c>
      <c r="C612" s="32">
        <v>1.3291256434536854E-2</v>
      </c>
      <c r="D612" s="32">
        <v>1.3467088560848984E-2</v>
      </c>
      <c r="E612" s="32">
        <v>1.4198214382134512E-2</v>
      </c>
      <c r="F612" s="32">
        <v>1.4929340203420044E-2</v>
      </c>
      <c r="G612" s="32">
        <v>1.5660466024705565E-2</v>
      </c>
      <c r="H612" s="32">
        <v>1.6391591845991101E-2</v>
      </c>
      <c r="I612" s="32">
        <v>1.7122717667276625E-2</v>
      </c>
      <c r="J612" s="32">
        <v>1.7853843488562157E-2</v>
      </c>
      <c r="K612" s="32">
        <v>1.8584969309847679E-2</v>
      </c>
      <c r="L612" s="32">
        <v>1.9316095131133214E-2</v>
      </c>
      <c r="M612" s="32">
        <v>2.0047220952418739E-2</v>
      </c>
      <c r="N612" s="32">
        <v>2.077834677370427E-2</v>
      </c>
      <c r="O612" s="32">
        <v>2.1509472594989788E-2</v>
      </c>
      <c r="P612" s="32">
        <v>2.224059841627532E-2</v>
      </c>
      <c r="Q612" s="32">
        <v>2.2971724237560859E-2</v>
      </c>
      <c r="R612" s="32">
        <v>2.3702850058846404E-2</v>
      </c>
      <c r="S612" s="32">
        <v>2.5077545387979853E-2</v>
      </c>
      <c r="T612" s="32">
        <v>2.7652371391009338E-2</v>
      </c>
      <c r="U612" s="32">
        <v>3.0227197394038809E-2</v>
      </c>
      <c r="V612" s="32">
        <v>6.2634034186349857E-2</v>
      </c>
      <c r="W612" s="32">
        <v>9.5049409233488438E-2</v>
      </c>
      <c r="X612" s="33">
        <v>0.11986065495013998</v>
      </c>
      <c r="Y612" s="32">
        <v>1.7122717667276625E-2</v>
      </c>
      <c r="Z612" s="33">
        <v>2.6434026753903404E-2</v>
      </c>
    </row>
    <row r="613" spans="2:26" x14ac:dyDescent="0.25">
      <c r="B613" s="30">
        <v>610</v>
      </c>
      <c r="C613" s="32">
        <v>8.0634050980916278E-3</v>
      </c>
      <c r="D613" s="32">
        <v>7.8918962489198836E-3</v>
      </c>
      <c r="E613" s="32">
        <v>6.8218619144902971E-3</v>
      </c>
      <c r="F613" s="32">
        <v>5.7518275800607106E-3</v>
      </c>
      <c r="G613" s="32">
        <v>4.6817932456309974E-3</v>
      </c>
      <c r="H613" s="32">
        <v>3.6117589112015236E-3</v>
      </c>
      <c r="I613" s="32">
        <v>2.5417245767719379E-3</v>
      </c>
      <c r="J613" s="32">
        <v>1.4716902423423488E-3</v>
      </c>
      <c r="K613" s="32">
        <v>4.0165590791274054E-4</v>
      </c>
      <c r="L613" s="32">
        <v>-6.6837842651681911E-4</v>
      </c>
      <c r="M613" s="32">
        <v>-1.7384127609464152E-3</v>
      </c>
      <c r="N613" s="32">
        <v>-2.8084470953760182E-3</v>
      </c>
      <c r="O613" s="32">
        <v>-3.8784814298056629E-3</v>
      </c>
      <c r="P613" s="32">
        <v>-4.9485157642352312E-3</v>
      </c>
      <c r="Q613" s="32">
        <v>-6.0185500986647059E-3</v>
      </c>
      <c r="R613" s="32">
        <v>-7.0885844330942638E-3</v>
      </c>
      <c r="S613" s="32">
        <v>-3.8653641086458419E-3</v>
      </c>
      <c r="T613" s="32">
        <v>7.363932551202778E-3</v>
      </c>
      <c r="U613" s="32">
        <v>1.8593229211051013E-2</v>
      </c>
      <c r="V613" s="32">
        <v>5.2422018449423416E-2</v>
      </c>
      <c r="W613" s="32">
        <v>7.4068104061824319E-2</v>
      </c>
      <c r="X613" s="33">
        <v>9.0926056981089909E-2</v>
      </c>
      <c r="Y613" s="32">
        <v>2.5417245767719379E-3</v>
      </c>
      <c r="Z613" s="33">
        <v>3.3404551541808526E-2</v>
      </c>
    </row>
    <row r="614" spans="2:26" x14ac:dyDescent="0.25">
      <c r="B614" s="30">
        <v>611</v>
      </c>
      <c r="C614" s="32">
        <v>2.4396459968076376E-3</v>
      </c>
      <c r="D614" s="32">
        <v>1.2693540476995252E-3</v>
      </c>
      <c r="E614" s="32">
        <v>-4.8406148688163201E-3</v>
      </c>
      <c r="F614" s="32">
        <v>-1.095058378533216E-2</v>
      </c>
      <c r="G614" s="32">
        <v>-1.7060552701847927E-2</v>
      </c>
      <c r="H614" s="32">
        <v>-2.3170521618363846E-2</v>
      </c>
      <c r="I614" s="32">
        <v>-2.9280490534879692E-2</v>
      </c>
      <c r="J614" s="32">
        <v>-3.5390459451395517E-2</v>
      </c>
      <c r="K614" s="32">
        <v>-4.1500428367911381E-2</v>
      </c>
      <c r="L614" s="32">
        <v>-4.7610397284427217E-2</v>
      </c>
      <c r="M614" s="32">
        <v>-5.3720366200943059E-2</v>
      </c>
      <c r="N614" s="32">
        <v>-5.9830335117458916E-2</v>
      </c>
      <c r="O614" s="32">
        <v>-6.5940304033974773E-2</v>
      </c>
      <c r="P614" s="32">
        <v>-7.2050272950490615E-2</v>
      </c>
      <c r="Q614" s="32">
        <v>-7.8160241867006472E-2</v>
      </c>
      <c r="R614" s="32">
        <v>-8.4270210783522301E-2</v>
      </c>
      <c r="S614" s="32">
        <v>-9.1955397805811939E-2</v>
      </c>
      <c r="T614" s="32">
        <v>-0.10257805707276581</v>
      </c>
      <c r="U614" s="32">
        <v>-0.11320071633971968</v>
      </c>
      <c r="V614" s="32">
        <v>-0.11833647675149034</v>
      </c>
      <c r="W614" s="32">
        <v>-0.10889386946015286</v>
      </c>
      <c r="X614" s="33">
        <v>-9.8054462790489016E-2</v>
      </c>
      <c r="Y614" s="32">
        <v>-2.9280490534879692E-2</v>
      </c>
      <c r="Z614" s="33">
        <v>-0.12268139859437929</v>
      </c>
    </row>
    <row r="615" spans="2:26" x14ac:dyDescent="0.25">
      <c r="B615" s="30">
        <v>612</v>
      </c>
      <c r="C615" s="32">
        <v>2.0848399023386619E-2</v>
      </c>
      <c r="D615" s="32">
        <v>2.4698122784437272E-2</v>
      </c>
      <c r="E615" s="32">
        <v>4.442297797246568E-2</v>
      </c>
      <c r="F615" s="32">
        <v>6.414783316049405E-2</v>
      </c>
      <c r="G615" s="32">
        <v>8.38726883485226E-2</v>
      </c>
      <c r="H615" s="32">
        <v>0.10359754353655086</v>
      </c>
      <c r="I615" s="32">
        <v>0.12332239872457927</v>
      </c>
      <c r="J615" s="32">
        <v>0.14304725391260761</v>
      </c>
      <c r="K615" s="32">
        <v>0.16277210910063608</v>
      </c>
      <c r="L615" s="32">
        <v>0.18249696428866441</v>
      </c>
      <c r="M615" s="32">
        <v>0.20222181947669282</v>
      </c>
      <c r="N615" s="32">
        <v>0.22194667466472129</v>
      </c>
      <c r="O615" s="32">
        <v>0.24167152985274976</v>
      </c>
      <c r="P615" s="32">
        <v>0.26139638504077811</v>
      </c>
      <c r="Q615" s="32">
        <v>0.2811212402288063</v>
      </c>
      <c r="R615" s="32">
        <v>0.30084609541683471</v>
      </c>
      <c r="S615" s="32">
        <v>0.31322033591840859</v>
      </c>
      <c r="T615" s="32">
        <v>0.31188712438934851</v>
      </c>
      <c r="U615" s="32">
        <v>0.31055391286028933</v>
      </c>
      <c r="V615" s="32">
        <v>0.29893199489598166</v>
      </c>
      <c r="W615" s="32">
        <v>0.28789195793110778</v>
      </c>
      <c r="X615" s="33">
        <v>0.27630854237080005</v>
      </c>
      <c r="Y615" s="32">
        <v>0.12332239872457927</v>
      </c>
      <c r="Z615" s="33">
        <v>0.33799965242147445</v>
      </c>
    </row>
    <row r="616" spans="2:26" x14ac:dyDescent="0.25">
      <c r="B616" s="30">
        <v>613</v>
      </c>
      <c r="C616" s="32">
        <v>1.6014224335838774E-2</v>
      </c>
      <c r="D616" s="32">
        <v>1.7398813364493677E-2</v>
      </c>
      <c r="E616" s="32">
        <v>2.3984962647113625E-2</v>
      </c>
      <c r="F616" s="32">
        <v>3.0571111929733573E-2</v>
      </c>
      <c r="G616" s="32">
        <v>3.7157261212353382E-2</v>
      </c>
      <c r="H616" s="32">
        <v>4.3743410494973448E-2</v>
      </c>
      <c r="I616" s="32">
        <v>5.0329559777593395E-2</v>
      </c>
      <c r="J616" s="32">
        <v>5.6915709060213315E-2</v>
      </c>
      <c r="K616" s="32">
        <v>6.3501858342833242E-2</v>
      </c>
      <c r="L616" s="32">
        <v>7.0088007625453239E-2</v>
      </c>
      <c r="M616" s="32">
        <v>7.6674156908073138E-2</v>
      </c>
      <c r="N616" s="32">
        <v>8.3260306190693079E-2</v>
      </c>
      <c r="O616" s="32">
        <v>8.984645547331295E-2</v>
      </c>
      <c r="P616" s="32">
        <v>9.6432604755932891E-2</v>
      </c>
      <c r="Q616" s="32">
        <v>0.103018754038553</v>
      </c>
      <c r="R616" s="32">
        <v>0.10960490332117298</v>
      </c>
      <c r="S616" s="32">
        <v>0.11914588220145081</v>
      </c>
      <c r="T616" s="32">
        <v>0.13419703767188984</v>
      </c>
      <c r="U616" s="32">
        <v>0.14924819314232848</v>
      </c>
      <c r="V616" s="32">
        <v>0.15937916043644568</v>
      </c>
      <c r="W616" s="32">
        <v>0.14917859467691449</v>
      </c>
      <c r="X616" s="33">
        <v>0.1462690888643301</v>
      </c>
      <c r="Y616" s="32">
        <v>5.0329559777593395E-2</v>
      </c>
      <c r="Z616" s="33">
        <v>5.9815125262734005E-2</v>
      </c>
    </row>
    <row r="617" spans="2:26" x14ac:dyDescent="0.25">
      <c r="B617" s="30">
        <v>614</v>
      </c>
      <c r="C617" s="32">
        <v>1.4785091691842889E-2</v>
      </c>
      <c r="D617" s="32">
        <v>1.4578659235099437E-2</v>
      </c>
      <c r="E617" s="32">
        <v>1.3709384759191912E-2</v>
      </c>
      <c r="F617" s="32">
        <v>1.2840110283284384E-2</v>
      </c>
      <c r="G617" s="32">
        <v>1.1970835807377053E-2</v>
      </c>
      <c r="H617" s="32">
        <v>1.1101561331469341E-2</v>
      </c>
      <c r="I617" s="32">
        <v>1.0232286855561811E-2</v>
      </c>
      <c r="J617" s="32">
        <v>9.3630123796542945E-3</v>
      </c>
      <c r="K617" s="32">
        <v>8.4937379037467904E-3</v>
      </c>
      <c r="L617" s="32">
        <v>7.6244634278392134E-3</v>
      </c>
      <c r="M617" s="32">
        <v>6.7551889519317128E-3</v>
      </c>
      <c r="N617" s="32">
        <v>5.8859144760242087E-3</v>
      </c>
      <c r="O617" s="32">
        <v>5.0166400001167497E-3</v>
      </c>
      <c r="P617" s="32">
        <v>4.1473655242092039E-3</v>
      </c>
      <c r="Q617" s="32">
        <v>3.2780910483015124E-3</v>
      </c>
      <c r="R617" s="32">
        <v>2.4088165723939459E-3</v>
      </c>
      <c r="S617" s="32">
        <v>-4.3285417907630366E-3</v>
      </c>
      <c r="T617" s="32">
        <v>-2.2008723554041553E-2</v>
      </c>
      <c r="U617" s="32">
        <v>-3.9688905317319473E-2</v>
      </c>
      <c r="V617" s="32">
        <v>-5.5994328345138906E-2</v>
      </c>
      <c r="W617" s="32">
        <v>-4.8917554490710329E-2</v>
      </c>
      <c r="X617" s="33">
        <v>-4.4358247637748982E-2</v>
      </c>
      <c r="Y617" s="32">
        <v>1.0232286855561811E-2</v>
      </c>
      <c r="Z617" s="33">
        <v>-1.755640050172768E-2</v>
      </c>
    </row>
    <row r="618" spans="2:26" x14ac:dyDescent="0.25">
      <c r="B618" s="30">
        <v>615</v>
      </c>
      <c r="C618" s="32">
        <v>9.5658776630661371E-3</v>
      </c>
      <c r="D618" s="32">
        <v>1.0286517058784717E-2</v>
      </c>
      <c r="E618" s="32">
        <v>1.4246517277725574E-2</v>
      </c>
      <c r="F618" s="32">
        <v>1.8206517496666422E-2</v>
      </c>
      <c r="G618" s="32">
        <v>2.2166517715607327E-2</v>
      </c>
      <c r="H618" s="32">
        <v>2.6126517934548132E-2</v>
      </c>
      <c r="I618" s="32">
        <v>3.0086518153488988E-2</v>
      </c>
      <c r="J618" s="32">
        <v>3.4046518372429835E-2</v>
      </c>
      <c r="K618" s="32">
        <v>3.8006518591370705E-2</v>
      </c>
      <c r="L618" s="32">
        <v>4.1966518810311541E-2</v>
      </c>
      <c r="M618" s="32">
        <v>4.5926519029252398E-2</v>
      </c>
      <c r="N618" s="32">
        <v>4.9886519248193262E-2</v>
      </c>
      <c r="O618" s="32">
        <v>5.384651946713416E-2</v>
      </c>
      <c r="P618" s="32">
        <v>5.7806519686075003E-2</v>
      </c>
      <c r="Q618" s="32">
        <v>6.1766519905015776E-2</v>
      </c>
      <c r="R618" s="32">
        <v>6.5726520123956605E-2</v>
      </c>
      <c r="S618" s="32">
        <v>6.6682450508112806E-2</v>
      </c>
      <c r="T618" s="32">
        <v>6.2036380935330933E-2</v>
      </c>
      <c r="U618" s="32">
        <v>5.7390311362549427E-2</v>
      </c>
      <c r="V618" s="32">
        <v>1.0569135287131631E-2</v>
      </c>
      <c r="W618" s="32">
        <v>-3.4942690176236947E-2</v>
      </c>
      <c r="X618" s="33">
        <v>-7.1087771773338027E-2</v>
      </c>
      <c r="Y618" s="32">
        <v>3.0086518153488988E-2</v>
      </c>
      <c r="Z618" s="33">
        <v>-5.1840170264240253E-3</v>
      </c>
    </row>
    <row r="619" spans="2:26" x14ac:dyDescent="0.25">
      <c r="B619" s="30">
        <v>616</v>
      </c>
      <c r="C619" s="32">
        <v>1.3463992660516974E-2</v>
      </c>
      <c r="D619" s="32">
        <v>1.3707255390034718E-2</v>
      </c>
      <c r="E619" s="32">
        <v>1.4835054540630112E-2</v>
      </c>
      <c r="F619" s="32">
        <v>1.5962853691225503E-2</v>
      </c>
      <c r="G619" s="32">
        <v>1.7090652841820937E-2</v>
      </c>
      <c r="H619" s="32">
        <v>1.8218451992416285E-2</v>
      </c>
      <c r="I619" s="32">
        <v>1.9346251143011681E-2</v>
      </c>
      <c r="J619" s="32">
        <v>2.0474050293607066E-2</v>
      </c>
      <c r="K619" s="32">
        <v>2.1601849444202459E-2</v>
      </c>
      <c r="L619" s="32">
        <v>2.2729648594797858E-2</v>
      </c>
      <c r="M619" s="32">
        <v>2.3857447745393237E-2</v>
      </c>
      <c r="N619" s="32">
        <v>2.4985246895988633E-2</v>
      </c>
      <c r="O619" s="32">
        <v>2.6113046046584033E-2</v>
      </c>
      <c r="P619" s="32">
        <v>2.7240845197179411E-2</v>
      </c>
      <c r="Q619" s="32">
        <v>2.8368644347774787E-2</v>
      </c>
      <c r="R619" s="32">
        <v>2.9496443498370176E-2</v>
      </c>
      <c r="S619" s="32">
        <v>2.9103047046569214E-2</v>
      </c>
      <c r="T619" s="32">
        <v>2.5872919703747006E-2</v>
      </c>
      <c r="U619" s="32">
        <v>2.2642792360924913E-2</v>
      </c>
      <c r="V619" s="32">
        <v>1.6385213331445485E-2</v>
      </c>
      <c r="W619" s="32">
        <v>1.402682529432921E-2</v>
      </c>
      <c r="X619" s="33">
        <v>1.4272814869880079E-2</v>
      </c>
      <c r="Y619" s="32">
        <v>1.9346251143011681E-2</v>
      </c>
      <c r="Z619" s="33">
        <v>8.4149305617808479E-2</v>
      </c>
    </row>
    <row r="620" spans="2:26" x14ac:dyDescent="0.25">
      <c r="B620" s="30">
        <v>617</v>
      </c>
      <c r="C620" s="32">
        <v>1.0540128073658245E-2</v>
      </c>
      <c r="D620" s="32">
        <v>1.0927079881050862E-2</v>
      </c>
      <c r="E620" s="32">
        <v>1.3074254461470024E-2</v>
      </c>
      <c r="F620" s="32">
        <v>1.5221429041889185E-2</v>
      </c>
      <c r="G620" s="32">
        <v>1.7368603622308389E-2</v>
      </c>
      <c r="H620" s="32">
        <v>1.9515778202727516E-2</v>
      </c>
      <c r="I620" s="32">
        <v>2.1662952783146668E-2</v>
      </c>
      <c r="J620" s="32">
        <v>2.3810127363565844E-2</v>
      </c>
      <c r="K620" s="32">
        <v>2.5957301943985021E-2</v>
      </c>
      <c r="L620" s="32">
        <v>2.8104476524404134E-2</v>
      </c>
      <c r="M620" s="32">
        <v>3.0251651104823325E-2</v>
      </c>
      <c r="N620" s="32">
        <v>3.2398825685242515E-2</v>
      </c>
      <c r="O620" s="32">
        <v>3.4546000265661701E-2</v>
      </c>
      <c r="P620" s="32">
        <v>3.6693174846080881E-2</v>
      </c>
      <c r="Q620" s="32">
        <v>3.8840349426499943E-2</v>
      </c>
      <c r="R620" s="32">
        <v>4.0987524006919109E-2</v>
      </c>
      <c r="S620" s="32">
        <v>4.2431921137201234E-2</v>
      </c>
      <c r="T620" s="32">
        <v>4.2565776415287422E-2</v>
      </c>
      <c r="U620" s="32">
        <v>4.2699631693373916E-2</v>
      </c>
      <c r="V620" s="32">
        <v>8.7637402400522341E-2</v>
      </c>
      <c r="W620" s="32">
        <v>0.13749220113785043</v>
      </c>
      <c r="X620" s="33">
        <v>0.16968334305285993</v>
      </c>
      <c r="Y620" s="32">
        <v>2.1662952783146668E-2</v>
      </c>
      <c r="Z620" s="33">
        <v>7.6920770204070954E-2</v>
      </c>
    </row>
    <row r="621" spans="2:26" x14ac:dyDescent="0.25">
      <c r="B621" s="30">
        <v>618</v>
      </c>
      <c r="C621" s="32">
        <v>2.0575223225427802E-2</v>
      </c>
      <c r="D621" s="32">
        <v>2.5214589929519665E-2</v>
      </c>
      <c r="E621" s="32">
        <v>4.8921455733981253E-2</v>
      </c>
      <c r="F621" s="32">
        <v>7.26283215384428E-2</v>
      </c>
      <c r="G621" s="32">
        <v>9.6335187342904097E-2</v>
      </c>
      <c r="H621" s="32">
        <v>0.12004205314736591</v>
      </c>
      <c r="I621" s="32">
        <v>0.14374891895182754</v>
      </c>
      <c r="J621" s="32">
        <v>0.16745578475628906</v>
      </c>
      <c r="K621" s="32">
        <v>0.19116265056075063</v>
      </c>
      <c r="L621" s="32">
        <v>0.2148695163652122</v>
      </c>
      <c r="M621" s="32">
        <v>0.23857638216967378</v>
      </c>
      <c r="N621" s="32">
        <v>0.26228324797413538</v>
      </c>
      <c r="O621" s="32">
        <v>0.2859901137785969</v>
      </c>
      <c r="P621" s="32">
        <v>0.30969697958305847</v>
      </c>
      <c r="Q621" s="32">
        <v>0.33340384538752016</v>
      </c>
      <c r="R621" s="32">
        <v>0.35711071119198184</v>
      </c>
      <c r="S621" s="32">
        <v>0.38779988862829906</v>
      </c>
      <c r="T621" s="32">
        <v>0.43150970526816168</v>
      </c>
      <c r="U621" s="32">
        <v>0.47521952190802424</v>
      </c>
      <c r="V621" s="32">
        <v>0.56685512958576389</v>
      </c>
      <c r="W621" s="32">
        <v>0.60651818791966394</v>
      </c>
      <c r="X621" s="33">
        <v>0.6251922904253</v>
      </c>
      <c r="Y621" s="32">
        <v>0.14374891895182754</v>
      </c>
      <c r="Z621" s="33">
        <v>0.64983966807126903</v>
      </c>
    </row>
    <row r="622" spans="2:26" x14ac:dyDescent="0.25">
      <c r="B622" s="30">
        <v>619</v>
      </c>
      <c r="C622" s="32">
        <v>1.8962894752570927E-2</v>
      </c>
      <c r="D622" s="32">
        <v>2.2249524901737868E-2</v>
      </c>
      <c r="E622" s="32">
        <v>3.8763763963623271E-2</v>
      </c>
      <c r="F622" s="32">
        <v>5.5278003025508664E-2</v>
      </c>
      <c r="G622" s="32">
        <v>7.1792242087393918E-2</v>
      </c>
      <c r="H622" s="32">
        <v>8.8306481149279442E-2</v>
      </c>
      <c r="I622" s="32">
        <v>0.10482072021116484</v>
      </c>
      <c r="J622" s="32">
        <v>0.1213349592730502</v>
      </c>
      <c r="K622" s="32">
        <v>0.13784919833493564</v>
      </c>
      <c r="L622" s="32">
        <v>0.15436343739682104</v>
      </c>
      <c r="M622" s="32">
        <v>0.17087767645870638</v>
      </c>
      <c r="N622" s="32">
        <v>0.18739191552059178</v>
      </c>
      <c r="O622" s="32">
        <v>0.20390615458247718</v>
      </c>
      <c r="P622" s="32">
        <v>0.22042039364436258</v>
      </c>
      <c r="Q622" s="32">
        <v>0.23693463270624801</v>
      </c>
      <c r="R622" s="32">
        <v>0.25344887176813347</v>
      </c>
      <c r="S622" s="32">
        <v>0.27257162722508671</v>
      </c>
      <c r="T622" s="32">
        <v>0.29655875319821029</v>
      </c>
      <c r="U622" s="32">
        <v>0.32054587917133398</v>
      </c>
      <c r="V622" s="32">
        <v>0.37233266416696831</v>
      </c>
      <c r="W622" s="32">
        <v>0.39576826936284071</v>
      </c>
      <c r="X622" s="33">
        <v>0.41073287117480994</v>
      </c>
      <c r="Y622" s="32">
        <v>0.10482072021116484</v>
      </c>
      <c r="Z622" s="33">
        <v>0.29536675671338952</v>
      </c>
    </row>
    <row r="623" spans="2:26" x14ac:dyDescent="0.25">
      <c r="B623" s="30">
        <v>620</v>
      </c>
      <c r="C623" s="32">
        <v>8.9630864817529608E-3</v>
      </c>
      <c r="D623" s="32">
        <v>9.9475711600372878E-3</v>
      </c>
      <c r="E623" s="32">
        <v>1.5201597392468607E-2</v>
      </c>
      <c r="F623" s="32">
        <v>2.0455623624899919E-2</v>
      </c>
      <c r="G623" s="32">
        <v>2.5709649857331394E-2</v>
      </c>
      <c r="H623" s="32">
        <v>3.0963676089762561E-2</v>
      </c>
      <c r="I623" s="32">
        <v>3.6217702322193873E-2</v>
      </c>
      <c r="J623" s="32">
        <v>4.1471728554625192E-2</v>
      </c>
      <c r="K623" s="32">
        <v>4.6725754787056539E-2</v>
      </c>
      <c r="L623" s="32">
        <v>5.1979781019487817E-2</v>
      </c>
      <c r="M623" s="32">
        <v>5.7233807251919136E-2</v>
      </c>
      <c r="N623" s="32">
        <v>6.248783348435049E-2</v>
      </c>
      <c r="O623" s="32">
        <v>6.7741859716781871E-2</v>
      </c>
      <c r="P623" s="32">
        <v>7.2995885949213163E-2</v>
      </c>
      <c r="Q623" s="32">
        <v>7.8249912181644316E-2</v>
      </c>
      <c r="R623" s="32">
        <v>8.3503938414075607E-2</v>
      </c>
      <c r="S623" s="32">
        <v>8.273956825536205E-2</v>
      </c>
      <c r="T623" s="32">
        <v>7.0752071412429215E-2</v>
      </c>
      <c r="U623" s="32">
        <v>5.8764574569497026E-2</v>
      </c>
      <c r="V623" s="32">
        <v>1.9429479651043191E-2</v>
      </c>
      <c r="W623" s="32">
        <v>-7.2666047292865021E-3</v>
      </c>
      <c r="X623" s="33">
        <v>-2.8698736548424031E-2</v>
      </c>
      <c r="Y623" s="32">
        <v>3.6217702322193873E-2</v>
      </c>
      <c r="Z623" s="33">
        <v>2.1992687976361024E-2</v>
      </c>
    </row>
    <row r="624" spans="2:26" x14ac:dyDescent="0.25">
      <c r="B624" s="30">
        <v>621</v>
      </c>
      <c r="C624" s="32">
        <v>1.4675151799305602E-2</v>
      </c>
      <c r="D624" s="32">
        <v>1.721077520084353E-2</v>
      </c>
      <c r="E624" s="32">
        <v>3.0205999468288811E-2</v>
      </c>
      <c r="F624" s="32">
        <v>4.3201223735734075E-2</v>
      </c>
      <c r="G624" s="32">
        <v>5.61964480031793E-2</v>
      </c>
      <c r="H624" s="32">
        <v>6.9191672270624616E-2</v>
      </c>
      <c r="I624" s="32">
        <v>8.218689653806989E-2</v>
      </c>
      <c r="J624" s="32">
        <v>9.518212080551515E-2</v>
      </c>
      <c r="K624" s="32">
        <v>0.10817734507296044</v>
      </c>
      <c r="L624" s="32">
        <v>0.1211725693404057</v>
      </c>
      <c r="M624" s="32">
        <v>0.13416779360785097</v>
      </c>
      <c r="N624" s="32">
        <v>0.14716301787529623</v>
      </c>
      <c r="O624" s="32">
        <v>0.16015824214274155</v>
      </c>
      <c r="P624" s="32">
        <v>0.17315346641018678</v>
      </c>
      <c r="Q624" s="32">
        <v>0.18614869067763207</v>
      </c>
      <c r="R624" s="32">
        <v>0.1991439149450773</v>
      </c>
      <c r="S624" s="32">
        <v>0.21111058862063789</v>
      </c>
      <c r="T624" s="32">
        <v>0.22115921754746201</v>
      </c>
      <c r="U624" s="32">
        <v>0.23120784647428641</v>
      </c>
      <c r="V624" s="32">
        <v>0.2150212882427768</v>
      </c>
      <c r="W624" s="32">
        <v>0.18265198691767826</v>
      </c>
      <c r="X624" s="33">
        <v>0.15598798382281998</v>
      </c>
      <c r="Y624" s="32">
        <v>8.218689653806989E-2</v>
      </c>
      <c r="Z624" s="33">
        <v>0.22014847258329645</v>
      </c>
    </row>
    <row r="625" spans="2:26" x14ac:dyDescent="0.25">
      <c r="B625" s="30">
        <v>622</v>
      </c>
      <c r="C625" s="32">
        <v>1.3002057604053893E-2</v>
      </c>
      <c r="D625" s="32">
        <v>1.2660204551212058E-2</v>
      </c>
      <c r="E625" s="32">
        <v>1.0292979790360989E-2</v>
      </c>
      <c r="F625" s="32">
        <v>7.9257550295099306E-3</v>
      </c>
      <c r="G625" s="32">
        <v>5.5585302686586881E-3</v>
      </c>
      <c r="H625" s="32">
        <v>3.1913055078077786E-3</v>
      </c>
      <c r="I625" s="32">
        <v>8.240807469567131E-4</v>
      </c>
      <c r="J625" s="32">
        <v>-1.5431440138943559E-3</v>
      </c>
      <c r="K625" s="32">
        <v>-3.91036877474547E-3</v>
      </c>
      <c r="L625" s="32">
        <v>-6.2775935355964714E-3</v>
      </c>
      <c r="M625" s="32">
        <v>-8.644818296447563E-3</v>
      </c>
      <c r="N625" s="32">
        <v>-1.1012043057298661E-2</v>
      </c>
      <c r="O625" s="32">
        <v>-1.3379267818149828E-2</v>
      </c>
      <c r="P625" s="32">
        <v>-1.5746492579000883E-2</v>
      </c>
      <c r="Q625" s="32">
        <v>-1.8113717339851738E-2</v>
      </c>
      <c r="R625" s="32">
        <v>-2.0480942100702743E-2</v>
      </c>
      <c r="S625" s="32">
        <v>-1.6489649468859714E-2</v>
      </c>
      <c r="T625" s="32">
        <v>-6.4097131701059545E-4</v>
      </c>
      <c r="U625" s="32">
        <v>1.5207706834837853E-2</v>
      </c>
      <c r="V625" s="32">
        <v>8.0520449368326946E-2</v>
      </c>
      <c r="W625" s="32">
        <v>0.13063584556401961</v>
      </c>
      <c r="X625" s="33">
        <v>0.17341685879230995</v>
      </c>
      <c r="Y625" s="32">
        <v>8.240807469567131E-4</v>
      </c>
      <c r="Z625" s="33">
        <v>6.3396595513820431E-2</v>
      </c>
    </row>
    <row r="626" spans="2:26" x14ac:dyDescent="0.25">
      <c r="B626" s="30">
        <v>623</v>
      </c>
      <c r="C626" s="32">
        <v>2.4452766375668771E-2</v>
      </c>
      <c r="D626" s="32">
        <v>2.8067814594429381E-2</v>
      </c>
      <c r="E626" s="32">
        <v>4.6488636227094648E-2</v>
      </c>
      <c r="F626" s="32">
        <v>6.4909457859759892E-2</v>
      </c>
      <c r="G626" s="32">
        <v>8.3330279492424983E-2</v>
      </c>
      <c r="H626" s="32">
        <v>0.10175110112509041</v>
      </c>
      <c r="I626" s="32">
        <v>0.12017192275775568</v>
      </c>
      <c r="J626" s="32">
        <v>0.13859274439042088</v>
      </c>
      <c r="K626" s="32">
        <v>0.15701356602308617</v>
      </c>
      <c r="L626" s="32">
        <v>0.17543438765575139</v>
      </c>
      <c r="M626" s="32">
        <v>0.19385520928841668</v>
      </c>
      <c r="N626" s="32">
        <v>0.21227603092108194</v>
      </c>
      <c r="O626" s="32">
        <v>0.23069685255374717</v>
      </c>
      <c r="P626" s="32">
        <v>0.24911767418641248</v>
      </c>
      <c r="Q626" s="32">
        <v>0.26753849581907774</v>
      </c>
      <c r="R626" s="32">
        <v>0.28595931745174308</v>
      </c>
      <c r="S626" s="32">
        <v>0.30815683329629856</v>
      </c>
      <c r="T626" s="32">
        <v>0.33739714174420743</v>
      </c>
      <c r="U626" s="32">
        <v>0.36663745019211641</v>
      </c>
      <c r="V626" s="32">
        <v>0.43608003156580655</v>
      </c>
      <c r="W626" s="32">
        <v>0.47168029142114076</v>
      </c>
      <c r="X626" s="33">
        <v>0.49089146244526005</v>
      </c>
      <c r="Y626" s="32">
        <v>0.12017192275775568</v>
      </c>
      <c r="Z626" s="33">
        <v>0.40716472724676456</v>
      </c>
    </row>
    <row r="627" spans="2:26" x14ac:dyDescent="0.25">
      <c r="B627" s="30">
        <v>624</v>
      </c>
      <c r="C627" s="32">
        <v>8.1249279030908648E-3</v>
      </c>
      <c r="D627" s="32">
        <v>8.1525303882808986E-3</v>
      </c>
      <c r="E627" s="32">
        <v>8.0470812635517024E-3</v>
      </c>
      <c r="F627" s="32">
        <v>7.9416321388225096E-3</v>
      </c>
      <c r="G627" s="32">
        <v>7.8361830140932891E-3</v>
      </c>
      <c r="H627" s="32">
        <v>7.7307338893641102E-3</v>
      </c>
      <c r="I627" s="32">
        <v>7.6252847646349165E-3</v>
      </c>
      <c r="J627" s="32">
        <v>7.5198356399057108E-3</v>
      </c>
      <c r="K627" s="32">
        <v>7.4143865151765015E-3</v>
      </c>
      <c r="L627" s="32">
        <v>7.3089373904473391E-3</v>
      </c>
      <c r="M627" s="32">
        <v>7.2034882657181177E-3</v>
      </c>
      <c r="N627" s="32">
        <v>7.0980391409889102E-3</v>
      </c>
      <c r="O627" s="32">
        <v>6.9925900162596906E-3</v>
      </c>
      <c r="P627" s="32">
        <v>6.887140891530477E-3</v>
      </c>
      <c r="Q627" s="32">
        <v>6.7816917668013527E-3</v>
      </c>
      <c r="R627" s="32">
        <v>6.6762426420721652E-3</v>
      </c>
      <c r="S627" s="32">
        <v>6.8850263808701798E-3</v>
      </c>
      <c r="T627" s="32">
        <v>7.679792664935594E-3</v>
      </c>
      <c r="U627" s="32">
        <v>8.4745589490008502E-3</v>
      </c>
      <c r="V627" s="32">
        <v>-7.2558737787931302E-3</v>
      </c>
      <c r="W627" s="32">
        <v>-2.5908789847422814E-2</v>
      </c>
      <c r="X627" s="33">
        <v>-3.5485023379326019E-2</v>
      </c>
      <c r="Y627" s="32">
        <v>7.6252847646349165E-3</v>
      </c>
      <c r="Z627" s="33">
        <v>2.4879078662396435E-2</v>
      </c>
    </row>
    <row r="628" spans="2:26" x14ac:dyDescent="0.25">
      <c r="B628" s="30">
        <v>625</v>
      </c>
      <c r="C628" s="32">
        <v>2.1638622902949479E-2</v>
      </c>
      <c r="D628" s="32">
        <v>2.2364932216452658E-2</v>
      </c>
      <c r="E628" s="32">
        <v>2.6015528476491481E-2</v>
      </c>
      <c r="F628" s="32">
        <v>2.9666124736530308E-2</v>
      </c>
      <c r="G628" s="32">
        <v>3.3316720996569169E-2</v>
      </c>
      <c r="H628" s="32">
        <v>3.696731725660795E-2</v>
      </c>
      <c r="I628" s="32">
        <v>4.0617913516646773E-2</v>
      </c>
      <c r="J628" s="32">
        <v>4.4268509776685581E-2</v>
      </c>
      <c r="K628" s="32">
        <v>4.7919106036724411E-2</v>
      </c>
      <c r="L628" s="32">
        <v>5.1569702296763234E-2</v>
      </c>
      <c r="M628" s="32">
        <v>5.5220298556802043E-2</v>
      </c>
      <c r="N628" s="32">
        <v>5.887089481684088E-2</v>
      </c>
      <c r="O628" s="32">
        <v>6.2521491076879709E-2</v>
      </c>
      <c r="P628" s="32">
        <v>6.6172087336918511E-2</v>
      </c>
      <c r="Q628" s="32">
        <v>6.9822683596957313E-2</v>
      </c>
      <c r="R628" s="32">
        <v>7.3473279856996129E-2</v>
      </c>
      <c r="S628" s="32">
        <v>7.5232655143419064E-2</v>
      </c>
      <c r="T628" s="32">
        <v>7.3465274929660401E-2</v>
      </c>
      <c r="U628" s="32">
        <v>7.1697894715901947E-2</v>
      </c>
      <c r="V628" s="32">
        <v>5.8394922575627436E-2</v>
      </c>
      <c r="W628" s="32">
        <v>4.6102452180072556E-2</v>
      </c>
      <c r="X628" s="33">
        <v>3.7975674748419896E-2</v>
      </c>
      <c r="Y628" s="32">
        <v>4.0617913516646773E-2</v>
      </c>
      <c r="Z628" s="33">
        <v>9.7494559085369067E-2</v>
      </c>
    </row>
    <row r="629" spans="2:26" x14ac:dyDescent="0.25">
      <c r="B629" s="30">
        <v>626</v>
      </c>
      <c r="C629" s="32">
        <v>4.0900537984379865E-3</v>
      </c>
      <c r="D629" s="32">
        <v>2.3277784043296791E-3</v>
      </c>
      <c r="E629" s="32">
        <v>-6.6591396396216158E-3</v>
      </c>
      <c r="F629" s="32">
        <v>-1.5646057683572911E-2</v>
      </c>
      <c r="G629" s="32">
        <v>-2.4632975727524237E-2</v>
      </c>
      <c r="H629" s="32">
        <v>-3.3619893771475499E-2</v>
      </c>
      <c r="I629" s="32">
        <v>-4.2606811815426797E-2</v>
      </c>
      <c r="J629" s="32">
        <v>-5.1593729859378087E-2</v>
      </c>
      <c r="K629" s="32">
        <v>-6.0580647903329399E-2</v>
      </c>
      <c r="L629" s="32">
        <v>-6.9567565947280655E-2</v>
      </c>
      <c r="M629" s="32">
        <v>-7.8554483991231966E-2</v>
      </c>
      <c r="N629" s="32">
        <v>-8.7541402035183291E-2</v>
      </c>
      <c r="O629" s="32">
        <v>-9.6528320079134616E-2</v>
      </c>
      <c r="P629" s="32">
        <v>-0.10551523812308591</v>
      </c>
      <c r="Q629" s="32">
        <v>-0.1145021561670371</v>
      </c>
      <c r="R629" s="32">
        <v>-0.12348907421098843</v>
      </c>
      <c r="S629" s="32">
        <v>-0.1312265870559681</v>
      </c>
      <c r="T629" s="32">
        <v>-0.13663420470683743</v>
      </c>
      <c r="U629" s="32">
        <v>-0.1420418223577071</v>
      </c>
      <c r="V629" s="32">
        <v>-0.19853431211720732</v>
      </c>
      <c r="W629" s="32">
        <v>-0.25372980303090564</v>
      </c>
      <c r="X629" s="33">
        <v>-0.29067760121822395</v>
      </c>
      <c r="Y629" s="32">
        <v>-4.2606811815426797E-2</v>
      </c>
      <c r="Z629" s="33">
        <v>-0.2332686974644653</v>
      </c>
    </row>
    <row r="630" spans="2:26" x14ac:dyDescent="0.25">
      <c r="B630" s="30">
        <v>627</v>
      </c>
      <c r="C630" s="32">
        <v>1.9564790288981126E-2</v>
      </c>
      <c r="D630" s="32">
        <v>1.9819568228977055E-2</v>
      </c>
      <c r="E630" s="32">
        <v>2.1443524381159158E-2</v>
      </c>
      <c r="F630" s="32">
        <v>2.3067480533341254E-2</v>
      </c>
      <c r="G630" s="32">
        <v>2.4691436685523295E-2</v>
      </c>
      <c r="H630" s="32">
        <v>2.6315392837705464E-2</v>
      </c>
      <c r="I630" s="32">
        <v>2.793934898988757E-2</v>
      </c>
      <c r="J630" s="32">
        <v>2.956330514206967E-2</v>
      </c>
      <c r="K630" s="32">
        <v>3.1187261294251777E-2</v>
      </c>
      <c r="L630" s="32">
        <v>3.2811217446433866E-2</v>
      </c>
      <c r="M630" s="32">
        <v>3.443517359861599E-2</v>
      </c>
      <c r="N630" s="32">
        <v>3.60591297507981E-2</v>
      </c>
      <c r="O630" s="32">
        <v>3.7683085902980196E-2</v>
      </c>
      <c r="P630" s="32">
        <v>3.9307042055162333E-2</v>
      </c>
      <c r="Q630" s="32">
        <v>4.0930998207344416E-2</v>
      </c>
      <c r="R630" s="32">
        <v>4.2554954359526512E-2</v>
      </c>
      <c r="S630" s="32">
        <v>4.6157203106969899E-2</v>
      </c>
      <c r="T630" s="32">
        <v>5.3448578819818543E-2</v>
      </c>
      <c r="U630" s="32">
        <v>6.073995453266727E-2</v>
      </c>
      <c r="V630" s="32">
        <v>7.2269545390005241E-2</v>
      </c>
      <c r="W630" s="32">
        <v>7.470243204050378E-2</v>
      </c>
      <c r="X630" s="33">
        <v>7.0528632283209935E-2</v>
      </c>
      <c r="Y630" s="32">
        <v>2.793934898988757E-2</v>
      </c>
      <c r="Z630" s="33">
        <v>2.4393658435345678E-2</v>
      </c>
    </row>
    <row r="631" spans="2:26" x14ac:dyDescent="0.25">
      <c r="B631" s="30">
        <v>628</v>
      </c>
      <c r="C631" s="32">
        <v>1.1952370470954347E-2</v>
      </c>
      <c r="D631" s="32">
        <v>1.4232849613851429E-2</v>
      </c>
      <c r="E631" s="32">
        <v>2.5825190599503983E-2</v>
      </c>
      <c r="F631" s="32">
        <v>3.7417531585156524E-2</v>
      </c>
      <c r="G631" s="32">
        <v>4.9009872570808931E-2</v>
      </c>
      <c r="H631" s="32">
        <v>6.0602213556461601E-2</v>
      </c>
      <c r="I631" s="32">
        <v>7.2194554542114153E-2</v>
      </c>
      <c r="J631" s="32">
        <v>8.3786895527766678E-2</v>
      </c>
      <c r="K631" s="32">
        <v>9.5379236513419244E-2</v>
      </c>
      <c r="L631" s="32">
        <v>0.1069715774990718</v>
      </c>
      <c r="M631" s="32">
        <v>0.11856391848472432</v>
      </c>
      <c r="N631" s="32">
        <v>0.13015625947037687</v>
      </c>
      <c r="O631" s="32">
        <v>0.14174860045602938</v>
      </c>
      <c r="P631" s="32">
        <v>0.15334094144168195</v>
      </c>
      <c r="Q631" s="32">
        <v>0.16493328242733454</v>
      </c>
      <c r="R631" s="32">
        <v>0.17652562341298714</v>
      </c>
      <c r="S631" s="32">
        <v>0.19057999148379215</v>
      </c>
      <c r="T631" s="32">
        <v>0.20922555629220368</v>
      </c>
      <c r="U631" s="32">
        <v>0.22787112110061514</v>
      </c>
      <c r="V631" s="32">
        <v>0.23803373050271051</v>
      </c>
      <c r="W631" s="32">
        <v>0.22273795800294144</v>
      </c>
      <c r="X631" s="33">
        <v>0.20870662319659994</v>
      </c>
      <c r="Y631" s="32">
        <v>7.2194554542114153E-2</v>
      </c>
      <c r="Z631" s="33">
        <v>0.16277940133810104</v>
      </c>
    </row>
    <row r="632" spans="2:26" x14ac:dyDescent="0.25">
      <c r="B632" s="30">
        <v>629</v>
      </c>
      <c r="C632" s="32">
        <v>1.6521119307311871E-2</v>
      </c>
      <c r="D632" s="32">
        <v>1.6299381215815853E-2</v>
      </c>
      <c r="E632" s="32">
        <v>1.4883987319118969E-2</v>
      </c>
      <c r="F632" s="32">
        <v>1.3468593422422093E-2</v>
      </c>
      <c r="G632" s="32">
        <v>1.205319952572516E-2</v>
      </c>
      <c r="H632" s="32">
        <v>1.0637805629028323E-2</v>
      </c>
      <c r="I632" s="32">
        <v>9.2224117323314418E-3</v>
      </c>
      <c r="J632" s="32">
        <v>7.8070178356345575E-3</v>
      </c>
      <c r="K632" s="32">
        <v>6.3916239389376558E-3</v>
      </c>
      <c r="L632" s="32">
        <v>4.9762300422408106E-3</v>
      </c>
      <c r="M632" s="32">
        <v>3.5608361455439102E-3</v>
      </c>
      <c r="N632" s="32">
        <v>2.1454422488470151E-3</v>
      </c>
      <c r="O632" s="32">
        <v>7.3004835215009648E-4</v>
      </c>
      <c r="P632" s="32">
        <v>-6.8534554454679347E-4</v>
      </c>
      <c r="Q632" s="32">
        <v>-2.1007394412435824E-3</v>
      </c>
      <c r="R632" s="32">
        <v>-3.5161333379404463E-3</v>
      </c>
      <c r="S632" s="32">
        <v>-3.2512661315659656E-3</v>
      </c>
      <c r="T632" s="32">
        <v>1.4695786900080325E-4</v>
      </c>
      <c r="U632" s="32">
        <v>3.5451818695673453E-3</v>
      </c>
      <c r="V632" s="32">
        <v>1.1814907781390402E-2</v>
      </c>
      <c r="W632" s="32">
        <v>1.6174232677155488E-2</v>
      </c>
      <c r="X632" s="33">
        <v>2.319634544849003E-2</v>
      </c>
      <c r="Y632" s="32">
        <v>9.2224117323314418E-3</v>
      </c>
      <c r="Z632" s="33">
        <v>5.2214168107511429E-2</v>
      </c>
    </row>
    <row r="633" spans="2:26" x14ac:dyDescent="0.25">
      <c r="B633" s="30">
        <v>630</v>
      </c>
      <c r="C633" s="32">
        <v>2.1768288897401181E-2</v>
      </c>
      <c r="D633" s="32">
        <v>2.6067304791583878E-2</v>
      </c>
      <c r="E633" s="32">
        <v>4.8382174057625127E-2</v>
      </c>
      <c r="F633" s="32">
        <v>7.0697043323666359E-2</v>
      </c>
      <c r="G633" s="32">
        <v>9.3011912589707438E-2</v>
      </c>
      <c r="H633" s="32">
        <v>0.11532678185574884</v>
      </c>
      <c r="I633" s="32">
        <v>0.13764165112179008</v>
      </c>
      <c r="J633" s="32">
        <v>0.15995652038783129</v>
      </c>
      <c r="K633" s="32">
        <v>0.1822713896538726</v>
      </c>
      <c r="L633" s="32">
        <v>0.2045862589199138</v>
      </c>
      <c r="M633" s="32">
        <v>0.22690112818595501</v>
      </c>
      <c r="N633" s="32">
        <v>0.2492159974519963</v>
      </c>
      <c r="O633" s="32">
        <v>0.27153086671803756</v>
      </c>
      <c r="P633" s="32">
        <v>0.29384573598407887</v>
      </c>
      <c r="Q633" s="32">
        <v>0.31616060525012002</v>
      </c>
      <c r="R633" s="32">
        <v>0.33847547451616133</v>
      </c>
      <c r="S633" s="32">
        <v>0.36271035969778054</v>
      </c>
      <c r="T633" s="32">
        <v>0.39052569728827663</v>
      </c>
      <c r="U633" s="32">
        <v>0.41834103487877294</v>
      </c>
      <c r="V633" s="32">
        <v>0.41811713435714687</v>
      </c>
      <c r="W633" s="32">
        <v>0.37816582832037376</v>
      </c>
      <c r="X633" s="33">
        <v>0.33794653999804991</v>
      </c>
      <c r="Y633" s="32">
        <v>0.13764165112179008</v>
      </c>
      <c r="Z633" s="33">
        <v>0.29915295699834804</v>
      </c>
    </row>
    <row r="634" spans="2:26" x14ac:dyDescent="0.25">
      <c r="B634" s="30">
        <v>631</v>
      </c>
      <c r="C634" s="32">
        <v>1.2788849156718149E-2</v>
      </c>
      <c r="D634" s="32">
        <v>1.3270931633617465E-2</v>
      </c>
      <c r="E634" s="32">
        <v>1.5837431685511098E-2</v>
      </c>
      <c r="F634" s="32">
        <v>1.8403931737404722E-2</v>
      </c>
      <c r="G634" s="32">
        <v>2.0970431789298343E-2</v>
      </c>
      <c r="H634" s="32">
        <v>2.3536931841191981E-2</v>
      </c>
      <c r="I634" s="32">
        <v>2.6103431893085616E-2</v>
      </c>
      <c r="J634" s="32">
        <v>2.866993194497925E-2</v>
      </c>
      <c r="K634" s="32">
        <v>3.1236431996872885E-2</v>
      </c>
      <c r="L634" s="32">
        <v>3.3802932048766499E-2</v>
      </c>
      <c r="M634" s="32">
        <v>3.6369432100660133E-2</v>
      </c>
      <c r="N634" s="32">
        <v>3.8935932152553782E-2</v>
      </c>
      <c r="O634" s="32">
        <v>4.1502432204447409E-2</v>
      </c>
      <c r="P634" s="32">
        <v>4.4068932256341065E-2</v>
      </c>
      <c r="Q634" s="32">
        <v>4.6635432308234658E-2</v>
      </c>
      <c r="R634" s="32">
        <v>4.9201932360128292E-2</v>
      </c>
      <c r="S634" s="32">
        <v>5.2397974387557375E-2</v>
      </c>
      <c r="T634" s="32">
        <v>5.67679884974608E-2</v>
      </c>
      <c r="U634" s="32">
        <v>6.113800260736435E-2</v>
      </c>
      <c r="V634" s="32">
        <v>9.0636174896687363E-2</v>
      </c>
      <c r="W634" s="32">
        <v>0.11724991249924639</v>
      </c>
      <c r="X634" s="33">
        <v>0.13349462139605994</v>
      </c>
      <c r="Y634" s="32">
        <v>2.6103431893085616E-2</v>
      </c>
      <c r="Z634" s="33">
        <v>4.0177463090419474E-2</v>
      </c>
    </row>
    <row r="635" spans="2:26" x14ac:dyDescent="0.25">
      <c r="B635" s="30">
        <v>632</v>
      </c>
      <c r="C635" s="32">
        <v>1.3099050766624081E-2</v>
      </c>
      <c r="D635" s="32">
        <v>1.3784889925383646E-2</v>
      </c>
      <c r="E635" s="32">
        <v>1.7133228579061466E-2</v>
      </c>
      <c r="F635" s="32">
        <v>2.0481567232739282E-2</v>
      </c>
      <c r="G635" s="32">
        <v>2.3829905886416917E-2</v>
      </c>
      <c r="H635" s="32">
        <v>2.7178244540094904E-2</v>
      </c>
      <c r="I635" s="32">
        <v>3.052658319377273E-2</v>
      </c>
      <c r="J635" s="32">
        <v>3.3874921847450515E-2</v>
      </c>
      <c r="K635" s="32">
        <v>3.7223260501128327E-2</v>
      </c>
      <c r="L635" s="32">
        <v>4.0571599154806182E-2</v>
      </c>
      <c r="M635" s="32">
        <v>4.391993780848398E-2</v>
      </c>
      <c r="N635" s="32">
        <v>4.7268276462161786E-2</v>
      </c>
      <c r="O635" s="32">
        <v>5.0616615115839536E-2</v>
      </c>
      <c r="P635" s="32">
        <v>5.3964953769517376E-2</v>
      </c>
      <c r="Q635" s="32">
        <v>5.7313292423195321E-2</v>
      </c>
      <c r="R635" s="32">
        <v>6.0661631076873175E-2</v>
      </c>
      <c r="S635" s="32">
        <v>6.9256978310043266E-2</v>
      </c>
      <c r="T635" s="32">
        <v>8.7636965532608635E-2</v>
      </c>
      <c r="U635" s="32">
        <v>0.10601695275517356</v>
      </c>
      <c r="V635" s="32">
        <v>0.13607446894276665</v>
      </c>
      <c r="W635" s="32">
        <v>0.1433141307387919</v>
      </c>
      <c r="X635" s="33">
        <v>0.14790058720112009</v>
      </c>
      <c r="Y635" s="32">
        <v>3.052658319377273E-2</v>
      </c>
      <c r="Z635" s="33">
        <v>8.527119020223807E-2</v>
      </c>
    </row>
    <row r="636" spans="2:26" x14ac:dyDescent="0.25">
      <c r="B636" s="30">
        <v>633</v>
      </c>
      <c r="C636" s="32">
        <v>3.7945909038421891E-3</v>
      </c>
      <c r="D636" s="32">
        <v>3.2959834015244653E-3</v>
      </c>
      <c r="E636" s="32">
        <v>1.3389631657569389E-3</v>
      </c>
      <c r="F636" s="32">
        <v>-6.1805707001059626E-4</v>
      </c>
      <c r="G636" s="32">
        <v>-2.5750773057779354E-3</v>
      </c>
      <c r="H636" s="32">
        <v>-4.5320975415456335E-3</v>
      </c>
      <c r="I636" s="32">
        <v>-6.4891177773131626E-3</v>
      </c>
      <c r="J636" s="32">
        <v>-8.4461380130806726E-3</v>
      </c>
      <c r="K636" s="32">
        <v>-1.040315824884817E-2</v>
      </c>
      <c r="L636" s="32">
        <v>-1.2360178484615771E-2</v>
      </c>
      <c r="M636" s="32">
        <v>-1.4317198720383256E-2</v>
      </c>
      <c r="N636" s="32">
        <v>-1.6274218956150759E-2</v>
      </c>
      <c r="O636" s="32">
        <v>-1.8231239191918189E-2</v>
      </c>
      <c r="P636" s="32">
        <v>-2.018825942768572E-2</v>
      </c>
      <c r="Q636" s="32">
        <v>-2.2145279663453466E-2</v>
      </c>
      <c r="R636" s="32">
        <v>-2.4102299899221049E-2</v>
      </c>
      <c r="S636" s="32">
        <v>-3.1714091277154077E-2</v>
      </c>
      <c r="T636" s="32">
        <v>-4.9870919700531542E-2</v>
      </c>
      <c r="U636" s="32">
        <v>-6.8027748123908355E-2</v>
      </c>
      <c r="V636" s="32">
        <v>-0.10492275870401119</v>
      </c>
      <c r="W636" s="32">
        <v>-0.12009565776719923</v>
      </c>
      <c r="X636" s="33">
        <v>-0.13689118039607995</v>
      </c>
      <c r="Y636" s="32">
        <v>-6.4891177773131626E-3</v>
      </c>
      <c r="Z636" s="33">
        <v>-0.16263576289415424</v>
      </c>
    </row>
    <row r="637" spans="2:26" x14ac:dyDescent="0.25">
      <c r="B637" s="30">
        <v>634</v>
      </c>
      <c r="C637" s="32">
        <v>1.2548623760374359E-2</v>
      </c>
      <c r="D637" s="32">
        <v>1.0141561307223598E-2</v>
      </c>
      <c r="E637" s="32">
        <v>-2.0833547396623981E-3</v>
      </c>
      <c r="F637" s="32">
        <v>-1.430827078654839E-2</v>
      </c>
      <c r="G637" s="32">
        <v>-2.6533186833434429E-2</v>
      </c>
      <c r="H637" s="32">
        <v>-3.8758102880320375E-2</v>
      </c>
      <c r="I637" s="32">
        <v>-5.0983018927206372E-2</v>
      </c>
      <c r="J637" s="32">
        <v>-6.3207934974092342E-2</v>
      </c>
      <c r="K637" s="32">
        <v>-7.5432851020978367E-2</v>
      </c>
      <c r="L637" s="32">
        <v>-8.7657767067864351E-2</v>
      </c>
      <c r="M637" s="32">
        <v>-9.9882683114750306E-2</v>
      </c>
      <c r="N637" s="32">
        <v>-0.11210759916163635</v>
      </c>
      <c r="O637" s="32">
        <v>-0.12433251520852237</v>
      </c>
      <c r="P637" s="32">
        <v>-0.13655743125540834</v>
      </c>
      <c r="Q637" s="32">
        <v>-0.14878234730229428</v>
      </c>
      <c r="R637" s="32">
        <v>-0.16100726334918028</v>
      </c>
      <c r="S637" s="32">
        <v>-0.16999557473571311</v>
      </c>
      <c r="T637" s="32">
        <v>-0.17294825440757144</v>
      </c>
      <c r="U637" s="32">
        <v>-0.17590093407943014</v>
      </c>
      <c r="V637" s="32">
        <v>-0.16949720422569953</v>
      </c>
      <c r="W637" s="32">
        <v>-0.15815108221957841</v>
      </c>
      <c r="X637" s="33">
        <v>-0.14892583501338996</v>
      </c>
      <c r="Y637" s="32">
        <v>-5.0983018927206372E-2</v>
      </c>
      <c r="Z637" s="33">
        <v>-0.21303590675592451</v>
      </c>
    </row>
    <row r="638" spans="2:26" x14ac:dyDescent="0.25">
      <c r="B638" s="30">
        <v>635</v>
      </c>
      <c r="C638" s="32">
        <v>1.9038470078239292E-2</v>
      </c>
      <c r="D638" s="32">
        <v>1.8999692646401199E-2</v>
      </c>
      <c r="E638" s="32">
        <v>1.8143825516716491E-2</v>
      </c>
      <c r="F638" s="32">
        <v>1.7287958387031791E-2</v>
      </c>
      <c r="G638" s="32">
        <v>1.6432091257346883E-2</v>
      </c>
      <c r="H638" s="32">
        <v>1.5576224127662354E-2</v>
      </c>
      <c r="I638" s="32">
        <v>1.4720356997977654E-2</v>
      </c>
      <c r="J638" s="32">
        <v>1.3864489868292926E-2</v>
      </c>
      <c r="K638" s="32">
        <v>1.3008622738608176E-2</v>
      </c>
      <c r="L638" s="32">
        <v>1.215275560892356E-2</v>
      </c>
      <c r="M638" s="32">
        <v>1.1296888479238799E-2</v>
      </c>
      <c r="N638" s="32">
        <v>1.0441021349554058E-2</v>
      </c>
      <c r="O638" s="32">
        <v>9.5851542198692428E-3</v>
      </c>
      <c r="P638" s="32">
        <v>8.7292870901845183E-3</v>
      </c>
      <c r="Q638" s="32">
        <v>7.8734199605000818E-3</v>
      </c>
      <c r="R638" s="32">
        <v>7.0175528308154267E-3</v>
      </c>
      <c r="S638" s="32">
        <v>1.2087616784581593E-2</v>
      </c>
      <c r="T638" s="32">
        <v>2.8208377792695704E-2</v>
      </c>
      <c r="U638" s="32">
        <v>4.4329138800809069E-2</v>
      </c>
      <c r="V638" s="32">
        <v>5.9520633153578535E-2</v>
      </c>
      <c r="W638" s="32">
        <v>5.3429134359465211E-2</v>
      </c>
      <c r="X638" s="33">
        <v>5.6963449597360105E-2</v>
      </c>
      <c r="Y638" s="32">
        <v>1.4720356997977654E-2</v>
      </c>
      <c r="Z638" s="33">
        <v>-1.1636166179179994E-2</v>
      </c>
    </row>
    <row r="639" spans="2:26" x14ac:dyDescent="0.25">
      <c r="B639" s="30">
        <v>636</v>
      </c>
      <c r="C639" s="32">
        <v>1.8199172064008871E-2</v>
      </c>
      <c r="D639" s="32">
        <v>2.0070087511804266E-2</v>
      </c>
      <c r="E639" s="32">
        <v>2.9247378895209418E-2</v>
      </c>
      <c r="F639" s="32">
        <v>3.8424670278614577E-2</v>
      </c>
      <c r="G639" s="32">
        <v>4.7601961662019625E-2</v>
      </c>
      <c r="H639" s="32">
        <v>5.6779253045424853E-2</v>
      </c>
      <c r="I639" s="32">
        <v>6.5956544428829991E-2</v>
      </c>
      <c r="J639" s="32">
        <v>7.5133835812235122E-2</v>
      </c>
      <c r="K639" s="32">
        <v>8.4311127195640267E-2</v>
      </c>
      <c r="L639" s="32">
        <v>9.3488418579045454E-2</v>
      </c>
      <c r="M639" s="32">
        <v>0.10266570996245057</v>
      </c>
      <c r="N639" s="32">
        <v>0.1118430013458557</v>
      </c>
      <c r="O639" s="32">
        <v>0.12102029272926083</v>
      </c>
      <c r="P639" s="32">
        <v>0.13019758411266596</v>
      </c>
      <c r="Q639" s="32">
        <v>0.13937487549607119</v>
      </c>
      <c r="R639" s="32">
        <v>0.14855216687947639</v>
      </c>
      <c r="S639" s="32">
        <v>0.15900386762970242</v>
      </c>
      <c r="T639" s="32">
        <v>0.17183209143388223</v>
      </c>
      <c r="U639" s="32">
        <v>0.18466031523806195</v>
      </c>
      <c r="V639" s="32">
        <v>0.19465500181601714</v>
      </c>
      <c r="W639" s="32">
        <v>0.1874755444280875</v>
      </c>
      <c r="X639" s="33">
        <v>0.18498468983173</v>
      </c>
      <c r="Y639" s="32">
        <v>6.5956544428829991E-2</v>
      </c>
      <c r="Z639" s="33">
        <v>0.19496114114522858</v>
      </c>
    </row>
    <row r="640" spans="2:26" x14ac:dyDescent="0.25">
      <c r="B640" s="30">
        <v>637</v>
      </c>
      <c r="C640" s="32">
        <v>5.5777675203383219E-3</v>
      </c>
      <c r="D640" s="32">
        <v>6.5570980307429107E-3</v>
      </c>
      <c r="E640" s="32">
        <v>1.1345362857457152E-2</v>
      </c>
      <c r="F640" s="32">
        <v>1.6133627684171387E-2</v>
      </c>
      <c r="G640" s="32">
        <v>2.0921892510885692E-2</v>
      </c>
      <c r="H640" s="32">
        <v>2.5710157337599859E-2</v>
      </c>
      <c r="I640" s="32">
        <v>3.0498422164314094E-2</v>
      </c>
      <c r="J640" s="32">
        <v>3.528668699102832E-2</v>
      </c>
      <c r="K640" s="32">
        <v>4.0074951817742566E-2</v>
      </c>
      <c r="L640" s="32">
        <v>4.4863216644456805E-2</v>
      </c>
      <c r="M640" s="32">
        <v>4.965148147117103E-2</v>
      </c>
      <c r="N640" s="32">
        <v>5.4439746297885276E-2</v>
      </c>
      <c r="O640" s="32">
        <v>5.9228011124599522E-2</v>
      </c>
      <c r="P640" s="32">
        <v>6.4016275951313734E-2</v>
      </c>
      <c r="Q640" s="32">
        <v>6.8804540778027945E-2</v>
      </c>
      <c r="R640" s="32">
        <v>7.3592805604742184E-2</v>
      </c>
      <c r="S640" s="32">
        <v>7.5405711123639224E-2</v>
      </c>
      <c r="T640" s="32">
        <v>7.1670156176915356E-2</v>
      </c>
      <c r="U640" s="32">
        <v>6.7934601230191724E-2</v>
      </c>
      <c r="V640" s="32">
        <v>5.6738115403267106E-2</v>
      </c>
      <c r="W640" s="32">
        <v>4.9600831310621984E-2</v>
      </c>
      <c r="X640" s="33">
        <v>4.7433143734930017E-2</v>
      </c>
      <c r="Y640" s="32">
        <v>3.0498422164314094E-2</v>
      </c>
      <c r="Z640" s="33">
        <v>6.8654887473582588E-2</v>
      </c>
    </row>
    <row r="641" spans="2:26" x14ac:dyDescent="0.25">
      <c r="B641" s="30">
        <v>638</v>
      </c>
      <c r="C641" s="32">
        <v>2.2009011376075346E-2</v>
      </c>
      <c r="D641" s="32">
        <v>2.2903636337674477E-2</v>
      </c>
      <c r="E641" s="32">
        <v>2.7660845192545587E-2</v>
      </c>
      <c r="F641" s="32">
        <v>3.2418054047416683E-2</v>
      </c>
      <c r="G641" s="32">
        <v>3.7175262902287981E-2</v>
      </c>
      <c r="H641" s="32">
        <v>4.1932471757158897E-2</v>
      </c>
      <c r="I641" s="32">
        <v>4.668968061203E-2</v>
      </c>
      <c r="J641" s="32">
        <v>5.1446889466901097E-2</v>
      </c>
      <c r="K641" s="32">
        <v>5.6204098321772242E-2</v>
      </c>
      <c r="L641" s="32">
        <v>6.096130717664329E-2</v>
      </c>
      <c r="M641" s="32">
        <v>6.5718516031514407E-2</v>
      </c>
      <c r="N641" s="32">
        <v>7.0475724886385552E-2</v>
      </c>
      <c r="O641" s="32">
        <v>7.5232933741256725E-2</v>
      </c>
      <c r="P641" s="32">
        <v>7.99901425961278E-2</v>
      </c>
      <c r="Q641" s="32">
        <v>8.4747351450998709E-2</v>
      </c>
      <c r="R641" s="32">
        <v>8.9504560305869785E-2</v>
      </c>
      <c r="S641" s="32">
        <v>8.7387000121712452E-2</v>
      </c>
      <c r="T641" s="32">
        <v>7.2449346538042914E-2</v>
      </c>
      <c r="U641" s="32">
        <v>5.7511692954374131E-2</v>
      </c>
      <c r="V641" s="32">
        <v>3.1309805842348055E-2</v>
      </c>
      <c r="W641" s="32">
        <v>2.3450661397811302E-2</v>
      </c>
      <c r="X641" s="33">
        <v>1.625633823871997E-2</v>
      </c>
      <c r="Y641" s="32">
        <v>4.668968061203E-2</v>
      </c>
      <c r="Z641" s="33">
        <v>5.1051257646087464E-2</v>
      </c>
    </row>
    <row r="642" spans="2:26" x14ac:dyDescent="0.25">
      <c r="B642" s="30">
        <v>639</v>
      </c>
      <c r="C642" s="32">
        <v>1.6141034197054805E-2</v>
      </c>
      <c r="D642" s="32">
        <v>1.905658712820997E-2</v>
      </c>
      <c r="E642" s="32">
        <v>3.2877935043165579E-2</v>
      </c>
      <c r="F642" s="32">
        <v>4.6699282958121195E-2</v>
      </c>
      <c r="G642" s="32">
        <v>6.0520630873076818E-2</v>
      </c>
      <c r="H642" s="32">
        <v>7.4341978788032392E-2</v>
      </c>
      <c r="I642" s="32">
        <v>8.8163326702987987E-2</v>
      </c>
      <c r="J642" s="32">
        <v>0.10198467461794355</v>
      </c>
      <c r="K642" s="32">
        <v>0.11580602253289915</v>
      </c>
      <c r="L642" s="32">
        <v>0.1296273704478548</v>
      </c>
      <c r="M642" s="32">
        <v>0.14344871836281037</v>
      </c>
      <c r="N642" s="32">
        <v>0.15727006627776599</v>
      </c>
      <c r="O642" s="32">
        <v>0.17109141419272156</v>
      </c>
      <c r="P642" s="32">
        <v>0.18491276210767707</v>
      </c>
      <c r="Q642" s="32">
        <v>0.19873411002263275</v>
      </c>
      <c r="R642" s="32">
        <v>0.21255545793758843</v>
      </c>
      <c r="S642" s="32">
        <v>0.22416768103715473</v>
      </c>
      <c r="T642" s="32">
        <v>0.23166032043817242</v>
      </c>
      <c r="U642" s="32">
        <v>0.23915295983919022</v>
      </c>
      <c r="V642" s="32">
        <v>0.29931476554459091</v>
      </c>
      <c r="W642" s="32">
        <v>0.35562062850620524</v>
      </c>
      <c r="X642" s="33">
        <v>0.40784633743762999</v>
      </c>
      <c r="Y642" s="32">
        <v>8.8163326702987987E-2</v>
      </c>
      <c r="Z642" s="33">
        <v>0.25124657014608798</v>
      </c>
    </row>
    <row r="643" spans="2:26" x14ac:dyDescent="0.25">
      <c r="B643" s="30">
        <v>640</v>
      </c>
      <c r="C643" s="32">
        <v>2.234365586504479E-2</v>
      </c>
      <c r="D643" s="32">
        <v>2.0729386968895865E-2</v>
      </c>
      <c r="E643" s="32">
        <v>1.2777928720406742E-2</v>
      </c>
      <c r="F643" s="32">
        <v>4.8264704719176224E-3</v>
      </c>
      <c r="G643" s="32">
        <v>-3.1249877765715008E-3</v>
      </c>
      <c r="H643" s="32">
        <v>-1.1076446025060615E-2</v>
      </c>
      <c r="I643" s="32">
        <v>-1.9027904273549737E-2</v>
      </c>
      <c r="J643" s="32">
        <v>-2.6979362522038842E-2</v>
      </c>
      <c r="K643" s="32">
        <v>-3.4930820770527976E-2</v>
      </c>
      <c r="L643" s="32">
        <v>-4.2882279019017103E-2</v>
      </c>
      <c r="M643" s="32">
        <v>-5.0833737267506202E-2</v>
      </c>
      <c r="N643" s="32">
        <v>-5.8785195515995328E-2</v>
      </c>
      <c r="O643" s="32">
        <v>-6.6736653764484455E-2</v>
      </c>
      <c r="P643" s="32">
        <v>-7.4688112012973554E-2</v>
      </c>
      <c r="Q643" s="32">
        <v>-8.2639570261462694E-2</v>
      </c>
      <c r="R643" s="32">
        <v>-9.0591028509951821E-2</v>
      </c>
      <c r="S643" s="32">
        <v>-9.7333242302010931E-2</v>
      </c>
      <c r="T643" s="32">
        <v>-0.1018204527934115</v>
      </c>
      <c r="U643" s="32">
        <v>-0.10630766328481209</v>
      </c>
      <c r="V643" s="32">
        <v>-0.10765867582536957</v>
      </c>
      <c r="W643" s="32">
        <v>-0.10275848146641145</v>
      </c>
      <c r="X643" s="33">
        <v>-0.10183488738536794</v>
      </c>
      <c r="Y643" s="32">
        <v>-1.9027904273549737E-2</v>
      </c>
      <c r="Z643" s="33">
        <v>-8.9434026086330803E-2</v>
      </c>
    </row>
    <row r="644" spans="2:26" x14ac:dyDescent="0.25">
      <c r="B644" s="30">
        <v>641</v>
      </c>
      <c r="C644" s="32">
        <v>1.9463923871975715E-2</v>
      </c>
      <c r="D644" s="32">
        <v>2.4369027267588529E-2</v>
      </c>
      <c r="E644" s="32">
        <v>4.8948872858279556E-2</v>
      </c>
      <c r="F644" s="32">
        <v>7.3528718448970562E-2</v>
      </c>
      <c r="G644" s="32">
        <v>9.8108564039661394E-2</v>
      </c>
      <c r="H644" s="32">
        <v>0.12268840963035256</v>
      </c>
      <c r="I644" s="32">
        <v>0.14726825522104359</v>
      </c>
      <c r="J644" s="32">
        <v>0.17184810081173457</v>
      </c>
      <c r="K644" s="32">
        <v>0.19642794640242559</v>
      </c>
      <c r="L644" s="32">
        <v>0.22100779199311663</v>
      </c>
      <c r="M644" s="32">
        <v>0.24558763758380761</v>
      </c>
      <c r="N644" s="32">
        <v>0.27016748317449862</v>
      </c>
      <c r="O644" s="32">
        <v>0.29474732876518961</v>
      </c>
      <c r="P644" s="32">
        <v>0.31932717435588065</v>
      </c>
      <c r="Q644" s="32">
        <v>0.34390701994657175</v>
      </c>
      <c r="R644" s="32">
        <v>0.36848686553726284</v>
      </c>
      <c r="S644" s="32">
        <v>0.39672047790093701</v>
      </c>
      <c r="T644" s="32">
        <v>0.43176764734903977</v>
      </c>
      <c r="U644" s="32">
        <v>0.46681481679714254</v>
      </c>
      <c r="V644" s="32">
        <v>0.5713027998139536</v>
      </c>
      <c r="W644" s="32">
        <v>0.63764371166220746</v>
      </c>
      <c r="X644" s="33">
        <v>0.68310988533496997</v>
      </c>
      <c r="Y644" s="32">
        <v>0.14726825522104359</v>
      </c>
      <c r="Z644" s="33">
        <v>0.57395394901037189</v>
      </c>
    </row>
    <row r="645" spans="2:26" x14ac:dyDescent="0.25">
      <c r="B645" s="30">
        <v>642</v>
      </c>
      <c r="C645" s="32">
        <v>1.9872085940711479E-2</v>
      </c>
      <c r="D645" s="32">
        <v>2.3435042306475914E-2</v>
      </c>
      <c r="E645" s="32">
        <v>4.1377238268711765E-2</v>
      </c>
      <c r="F645" s="32">
        <v>5.9319434230947612E-2</v>
      </c>
      <c r="G645" s="32">
        <v>7.7261630193183495E-2</v>
      </c>
      <c r="H645" s="32">
        <v>9.5203826155419308E-2</v>
      </c>
      <c r="I645" s="32">
        <v>0.11314602211765515</v>
      </c>
      <c r="J645" s="32">
        <v>0.13108821807989099</v>
      </c>
      <c r="K645" s="32">
        <v>0.14903041404212686</v>
      </c>
      <c r="L645" s="32">
        <v>0.16697261000436267</v>
      </c>
      <c r="M645" s="32">
        <v>0.18491480596659851</v>
      </c>
      <c r="N645" s="32">
        <v>0.20285700192883444</v>
      </c>
      <c r="O645" s="32">
        <v>0.22079919789107028</v>
      </c>
      <c r="P645" s="32">
        <v>0.23874139385330614</v>
      </c>
      <c r="Q645" s="32">
        <v>0.2566835898155419</v>
      </c>
      <c r="R645" s="32">
        <v>0.27462578577777774</v>
      </c>
      <c r="S645" s="32">
        <v>0.29054757458804226</v>
      </c>
      <c r="T645" s="32">
        <v>0.30270170105994054</v>
      </c>
      <c r="U645" s="32">
        <v>0.31485582753183944</v>
      </c>
      <c r="V645" s="32">
        <v>0.40293821866670254</v>
      </c>
      <c r="W645" s="32">
        <v>0.48368487663929921</v>
      </c>
      <c r="X645" s="33">
        <v>0.53992510426044005</v>
      </c>
      <c r="Y645" s="32">
        <v>0.11314602211765515</v>
      </c>
      <c r="Z645" s="33">
        <v>0.46179411867856807</v>
      </c>
    </row>
    <row r="646" spans="2:26" x14ac:dyDescent="0.25">
      <c r="B646" s="30">
        <v>643</v>
      </c>
      <c r="C646" s="32">
        <v>1.7503077415247328E-2</v>
      </c>
      <c r="D646" s="32">
        <v>2.0267189076816478E-2</v>
      </c>
      <c r="E646" s="32">
        <v>3.3853784999241611E-2</v>
      </c>
      <c r="F646" s="32">
        <v>4.744038092166674E-2</v>
      </c>
      <c r="G646" s="32">
        <v>6.1026976844091807E-2</v>
      </c>
      <c r="H646" s="32">
        <v>7.4613572766516978E-2</v>
      </c>
      <c r="I646" s="32">
        <v>8.8200168688942093E-2</v>
      </c>
      <c r="J646" s="32">
        <v>0.10178676461136721</v>
      </c>
      <c r="K646" s="32">
        <v>0.11537336053379232</v>
      </c>
      <c r="L646" s="32">
        <v>0.12895995645621747</v>
      </c>
      <c r="M646" s="32">
        <v>0.14254655237864258</v>
      </c>
      <c r="N646" s="32">
        <v>0.15613314830106773</v>
      </c>
      <c r="O646" s="32">
        <v>0.16971974422349279</v>
      </c>
      <c r="P646" s="32">
        <v>0.1833063401459179</v>
      </c>
      <c r="Q646" s="32">
        <v>0.19689293606834313</v>
      </c>
      <c r="R646" s="32">
        <v>0.21047953199076824</v>
      </c>
      <c r="S646" s="32">
        <v>0.22408781173326012</v>
      </c>
      <c r="T646" s="32">
        <v>0.23773652753941285</v>
      </c>
      <c r="U646" s="32">
        <v>0.25138524334556567</v>
      </c>
      <c r="V646" s="32">
        <v>0.28386171183003162</v>
      </c>
      <c r="W646" s="32">
        <v>0.30054842346853006</v>
      </c>
      <c r="X646" s="33">
        <v>0.31629193413258005</v>
      </c>
      <c r="Y646" s="32">
        <v>8.8200168688942093E-2</v>
      </c>
      <c r="Z646" s="33">
        <v>0.23707052925825406</v>
      </c>
    </row>
    <row r="647" spans="2:26" x14ac:dyDescent="0.25">
      <c r="B647" s="30">
        <v>644</v>
      </c>
      <c r="C647" s="32">
        <v>1.6321963472760777E-2</v>
      </c>
      <c r="D647" s="32">
        <v>1.8228096262463842E-2</v>
      </c>
      <c r="E647" s="32">
        <v>2.7599709639842415E-2</v>
      </c>
      <c r="F647" s="32">
        <v>3.6971323017220968E-2</v>
      </c>
      <c r="G647" s="32">
        <v>4.6342936394599479E-2</v>
      </c>
      <c r="H647" s="32">
        <v>5.5714549771978095E-2</v>
      </c>
      <c r="I647" s="32">
        <v>6.5086163149356654E-2</v>
      </c>
      <c r="J647" s="32">
        <v>7.44577765267352E-2</v>
      </c>
      <c r="K647" s="32">
        <v>8.382938990411376E-2</v>
      </c>
      <c r="L647" s="32">
        <v>9.3201003281492348E-2</v>
      </c>
      <c r="M647" s="32">
        <v>0.10257261665887088</v>
      </c>
      <c r="N647" s="32">
        <v>0.11194423003624948</v>
      </c>
      <c r="O647" s="32">
        <v>0.121315843413628</v>
      </c>
      <c r="P647" s="32">
        <v>0.13068745679100655</v>
      </c>
      <c r="Q647" s="32">
        <v>0.14005907016838515</v>
      </c>
      <c r="R647" s="32">
        <v>0.14943068354576378</v>
      </c>
      <c r="S647" s="32">
        <v>0.15980379571864489</v>
      </c>
      <c r="T647" s="32">
        <v>0.17204450635555504</v>
      </c>
      <c r="U647" s="32">
        <v>0.18428521699246514</v>
      </c>
      <c r="V647" s="32">
        <v>0.22561190339026888</v>
      </c>
      <c r="W647" s="32">
        <v>0.25416454156352081</v>
      </c>
      <c r="X647" s="33">
        <v>0.27662432777882007</v>
      </c>
      <c r="Y647" s="32">
        <v>6.5086163149356654E-2</v>
      </c>
      <c r="Z647" s="33">
        <v>0.17156163910627503</v>
      </c>
    </row>
    <row r="648" spans="2:26" x14ac:dyDescent="0.25">
      <c r="B648" s="30">
        <v>645</v>
      </c>
      <c r="C648" s="32">
        <v>9.4346922375031367E-3</v>
      </c>
      <c r="D648" s="32">
        <v>1.0464049221270217E-2</v>
      </c>
      <c r="E648" s="32">
        <v>1.5594932188580757E-2</v>
      </c>
      <c r="F648" s="32">
        <v>2.0725815155891301E-2</v>
      </c>
      <c r="G648" s="32">
        <v>2.5856698123201721E-2</v>
      </c>
      <c r="H648" s="32">
        <v>3.0987581090512376E-2</v>
      </c>
      <c r="I648" s="32">
        <v>3.6118464057822916E-2</v>
      </c>
      <c r="J648" s="32">
        <v>4.1249347025133457E-2</v>
      </c>
      <c r="K648" s="32">
        <v>4.6380229992443997E-2</v>
      </c>
      <c r="L648" s="32">
        <v>5.1511112959754538E-2</v>
      </c>
      <c r="M648" s="32">
        <v>5.6641995927065092E-2</v>
      </c>
      <c r="N648" s="32">
        <v>6.1772878894375632E-2</v>
      </c>
      <c r="O648" s="32">
        <v>6.6903761861686145E-2</v>
      </c>
      <c r="P648" s="32">
        <v>7.2034644828996713E-2</v>
      </c>
      <c r="Q648" s="32">
        <v>7.7165527796307309E-2</v>
      </c>
      <c r="R648" s="32">
        <v>8.2296410763617878E-2</v>
      </c>
      <c r="S648" s="32">
        <v>9.1532649671560953E-2</v>
      </c>
      <c r="T648" s="32">
        <v>0.10842457072654973</v>
      </c>
      <c r="U648" s="32">
        <v>0.12531649178153831</v>
      </c>
      <c r="V648" s="32">
        <v>0.19574649624484297</v>
      </c>
      <c r="W648" s="32">
        <v>0.25007177179383866</v>
      </c>
      <c r="X648" s="33">
        <v>0.2872546969652201</v>
      </c>
      <c r="Y648" s="32">
        <v>3.6118464057822916E-2</v>
      </c>
      <c r="Z648" s="33">
        <v>0.17453550556898142</v>
      </c>
    </row>
    <row r="649" spans="2:26" x14ac:dyDescent="0.25">
      <c r="B649" s="30">
        <v>646</v>
      </c>
      <c r="C649" s="32">
        <v>1.9223208910888141E-2</v>
      </c>
      <c r="D649" s="32">
        <v>1.822167678023676E-2</v>
      </c>
      <c r="E649" s="32">
        <v>1.3190949494152848E-2</v>
      </c>
      <c r="F649" s="32">
        <v>8.1602222080689422E-3</v>
      </c>
      <c r="G649" s="32">
        <v>3.129494921984958E-3</v>
      </c>
      <c r="H649" s="32">
        <v>-1.901232364098877E-3</v>
      </c>
      <c r="I649" s="32">
        <v>-6.931959650182784E-3</v>
      </c>
      <c r="J649" s="32">
        <v>-1.1962686936266686E-2</v>
      </c>
      <c r="K649" s="32">
        <v>-1.6993414222350609E-2</v>
      </c>
      <c r="L649" s="32">
        <v>-2.2024141508434507E-2</v>
      </c>
      <c r="M649" s="32">
        <v>-2.7054868794518409E-2</v>
      </c>
      <c r="N649" s="32">
        <v>-3.2085596080602331E-2</v>
      </c>
      <c r="O649" s="32">
        <v>-3.7116323366686271E-2</v>
      </c>
      <c r="P649" s="32">
        <v>-4.2147050652770149E-2</v>
      </c>
      <c r="Q649" s="32">
        <v>-4.7177777938853999E-2</v>
      </c>
      <c r="R649" s="32">
        <v>-5.2208505224937904E-2</v>
      </c>
      <c r="S649" s="32">
        <v>-5.4122061275604344E-2</v>
      </c>
      <c r="T649" s="32">
        <v>-5.0222705481021056E-2</v>
      </c>
      <c r="U649" s="32">
        <v>-4.6323349686438003E-2</v>
      </c>
      <c r="V649" s="32">
        <v>-3.6172464689001732E-2</v>
      </c>
      <c r="W649" s="32">
        <v>-3.0433434639504424E-2</v>
      </c>
      <c r="X649" s="33">
        <v>-2.7335935950278945E-2</v>
      </c>
      <c r="Y649" s="32">
        <v>-6.931959650182784E-3</v>
      </c>
      <c r="Z649" s="33">
        <v>-7.394174178838693E-2</v>
      </c>
    </row>
    <row r="650" spans="2:26" x14ac:dyDescent="0.25">
      <c r="B650" s="30">
        <v>647</v>
      </c>
      <c r="C650" s="32">
        <v>1.8537364425263238E-2</v>
      </c>
      <c r="D650" s="32">
        <v>1.933852005760817E-2</v>
      </c>
      <c r="E650" s="32">
        <v>2.3203671097871182E-2</v>
      </c>
      <c r="F650" s="32">
        <v>2.7068822138134191E-2</v>
      </c>
      <c r="G650" s="32">
        <v>3.0933973178397058E-2</v>
      </c>
      <c r="H650" s="32">
        <v>3.4799124218660202E-2</v>
      </c>
      <c r="I650" s="32">
        <v>3.8664275258923228E-2</v>
      </c>
      <c r="J650" s="32">
        <v>4.252942629918622E-2</v>
      </c>
      <c r="K650" s="32">
        <v>4.6394577339449225E-2</v>
      </c>
      <c r="L650" s="32">
        <v>5.0259728379712265E-2</v>
      </c>
      <c r="M650" s="32">
        <v>5.4124879419975264E-2</v>
      </c>
      <c r="N650" s="32">
        <v>5.7990030460238262E-2</v>
      </c>
      <c r="O650" s="32">
        <v>6.1855181500501219E-2</v>
      </c>
      <c r="P650" s="32">
        <v>6.5720332540764259E-2</v>
      </c>
      <c r="Q650" s="32">
        <v>6.9585483581027383E-2</v>
      </c>
      <c r="R650" s="32">
        <v>7.3450634621290437E-2</v>
      </c>
      <c r="S650" s="32">
        <v>8.2040456878402182E-2</v>
      </c>
      <c r="T650" s="32">
        <v>9.9440862580299647E-2</v>
      </c>
      <c r="U650" s="32">
        <v>0.11684126828219679</v>
      </c>
      <c r="V650" s="32">
        <v>0.17052157732483136</v>
      </c>
      <c r="W650" s="32">
        <v>0.20546743566773629</v>
      </c>
      <c r="X650" s="33">
        <v>0.23063171494007007</v>
      </c>
      <c r="Y650" s="32">
        <v>3.8664275258923228E-2</v>
      </c>
      <c r="Z650" s="33">
        <v>4.1604720151423066E-2</v>
      </c>
    </row>
    <row r="651" spans="2:26" x14ac:dyDescent="0.25">
      <c r="B651" s="30">
        <v>648</v>
      </c>
      <c r="C651" s="32">
        <v>9.6840538623926518E-3</v>
      </c>
      <c r="D651" s="32">
        <v>1.0820787643017464E-2</v>
      </c>
      <c r="E651" s="32">
        <v>1.6407895436150576E-2</v>
      </c>
      <c r="F651" s="32">
        <v>2.1995003229283681E-2</v>
      </c>
      <c r="G651" s="32">
        <v>2.7582111022416707E-2</v>
      </c>
      <c r="H651" s="32">
        <v>3.3169218815549892E-2</v>
      </c>
      <c r="I651" s="32">
        <v>3.8756326608683001E-2</v>
      </c>
      <c r="J651" s="32">
        <v>4.4343434401816088E-2</v>
      </c>
      <c r="K651" s="32">
        <v>4.9930542194949197E-2</v>
      </c>
      <c r="L651" s="32">
        <v>5.5517649988082327E-2</v>
      </c>
      <c r="M651" s="32">
        <v>6.1104757781215421E-2</v>
      </c>
      <c r="N651" s="32">
        <v>6.6691865574348516E-2</v>
      </c>
      <c r="O651" s="32">
        <v>7.2278973367481597E-2</v>
      </c>
      <c r="P651" s="32">
        <v>7.786608116061472E-2</v>
      </c>
      <c r="Q651" s="32">
        <v>8.3453188953747898E-2</v>
      </c>
      <c r="R651" s="32">
        <v>8.9040296746881034E-2</v>
      </c>
      <c r="S651" s="32">
        <v>9.6689966759733403E-2</v>
      </c>
      <c r="T651" s="32">
        <v>0.108185910029039</v>
      </c>
      <c r="U651" s="32">
        <v>0.11968185329834444</v>
      </c>
      <c r="V651" s="32">
        <v>0.14516512274172649</v>
      </c>
      <c r="W651" s="32">
        <v>0.15713645623785397</v>
      </c>
      <c r="X651" s="33">
        <v>0.16648698437213993</v>
      </c>
      <c r="Y651" s="32">
        <v>3.8756326608683001E-2</v>
      </c>
      <c r="Z651" s="33">
        <v>0.1213626251578345</v>
      </c>
    </row>
    <row r="652" spans="2:26" x14ac:dyDescent="0.25">
      <c r="B652" s="30">
        <v>649</v>
      </c>
      <c r="C652" s="32">
        <v>1.2692830746472395E-2</v>
      </c>
      <c r="D652" s="32">
        <v>1.4163568959596123E-2</v>
      </c>
      <c r="E652" s="32">
        <v>2.2149963753374389E-2</v>
      </c>
      <c r="F652" s="32">
        <v>3.0136358547152641E-2</v>
      </c>
      <c r="G652" s="32">
        <v>3.8122753340930973E-2</v>
      </c>
      <c r="H652" s="32">
        <v>4.6109148134709177E-2</v>
      </c>
      <c r="I652" s="32">
        <v>5.4095542928487443E-2</v>
      </c>
      <c r="J652" s="32">
        <v>6.2081937722265695E-2</v>
      </c>
      <c r="K652" s="32">
        <v>7.0068332516043996E-2</v>
      </c>
      <c r="L652" s="32">
        <v>7.8054727309822214E-2</v>
      </c>
      <c r="M652" s="32">
        <v>8.6041122103600487E-2</v>
      </c>
      <c r="N652" s="32">
        <v>9.4027516897378802E-2</v>
      </c>
      <c r="O652" s="32">
        <v>0.10201391169115712</v>
      </c>
      <c r="P652" s="32">
        <v>0.1100003064849354</v>
      </c>
      <c r="Q652" s="32">
        <v>0.11798670127871351</v>
      </c>
      <c r="R652" s="32">
        <v>0.12597309607249174</v>
      </c>
      <c r="S652" s="32">
        <v>0.13077176385024714</v>
      </c>
      <c r="T652" s="32">
        <v>0.12962594711578726</v>
      </c>
      <c r="U652" s="32">
        <v>0.12848013038132797</v>
      </c>
      <c r="V652" s="32">
        <v>0.10659158981886649</v>
      </c>
      <c r="W652" s="32">
        <v>8.3850445123949929E-2</v>
      </c>
      <c r="X652" s="33">
        <v>5.9791451573369958E-2</v>
      </c>
      <c r="Y652" s="32">
        <v>5.4095542928487443E-2</v>
      </c>
      <c r="Z652" s="33">
        <v>0.12237400273084498</v>
      </c>
    </row>
    <row r="653" spans="2:26" x14ac:dyDescent="0.25">
      <c r="B653" s="30">
        <v>650</v>
      </c>
      <c r="C653" s="32">
        <v>8.9519167883567469E-3</v>
      </c>
      <c r="D653" s="32">
        <v>8.1248612840973556E-3</v>
      </c>
      <c r="E653" s="32">
        <v>4.246962122692482E-3</v>
      </c>
      <c r="F653" s="32">
        <v>3.6906296128760212E-4</v>
      </c>
      <c r="G653" s="32">
        <v>-3.5088362001172535E-3</v>
      </c>
      <c r="H653" s="32">
        <v>-7.3867353615221431E-3</v>
      </c>
      <c r="I653" s="32">
        <v>-1.1264634522927015E-2</v>
      </c>
      <c r="J653" s="32">
        <v>-1.5142533684331886E-2</v>
      </c>
      <c r="K653" s="32">
        <v>-1.9020432845736752E-2</v>
      </c>
      <c r="L653" s="32">
        <v>-2.2898332007141638E-2</v>
      </c>
      <c r="M653" s="32">
        <v>-2.6776231168546504E-2</v>
      </c>
      <c r="N653" s="32">
        <v>-3.0654130329951384E-2</v>
      </c>
      <c r="O653" s="32">
        <v>-3.4532029491356239E-2</v>
      </c>
      <c r="P653" s="32">
        <v>-3.8409928652761105E-2</v>
      </c>
      <c r="Q653" s="32">
        <v>-4.2287827814166012E-2</v>
      </c>
      <c r="R653" s="32">
        <v>-4.6165726975570913E-2</v>
      </c>
      <c r="S653" s="32">
        <v>-5.0561882038716026E-2</v>
      </c>
      <c r="T653" s="32">
        <v>-5.5924482523873199E-2</v>
      </c>
      <c r="U653" s="32">
        <v>-6.1287083009030269E-2</v>
      </c>
      <c r="V653" s="32">
        <v>-9.9346888111109949E-2</v>
      </c>
      <c r="W653" s="32">
        <v>-0.13407870236141939</v>
      </c>
      <c r="X653" s="33">
        <v>-0.16232078683376305</v>
      </c>
      <c r="Y653" s="32">
        <v>-1.1264634522927015E-2</v>
      </c>
      <c r="Z653" s="33">
        <v>-8.8041989409922833E-2</v>
      </c>
    </row>
    <row r="654" spans="2:26" x14ac:dyDescent="0.25">
      <c r="B654" s="30">
        <v>651</v>
      </c>
      <c r="C654" s="32">
        <v>2.0860334751861973E-2</v>
      </c>
      <c r="D654" s="32">
        <v>2.1191722050534888E-2</v>
      </c>
      <c r="E654" s="32">
        <v>2.2893422959018563E-2</v>
      </c>
      <c r="F654" s="32">
        <v>2.459512386750223E-2</v>
      </c>
      <c r="G654" s="32">
        <v>2.6296824775985904E-2</v>
      </c>
      <c r="H654" s="32">
        <v>2.7998525684469568E-2</v>
      </c>
      <c r="I654" s="32">
        <v>2.9700226592953238E-2</v>
      </c>
      <c r="J654" s="32">
        <v>3.1401927501436902E-2</v>
      </c>
      <c r="K654" s="32">
        <v>3.310362840992058E-2</v>
      </c>
      <c r="L654" s="32">
        <v>3.4805329318404243E-2</v>
      </c>
      <c r="M654" s="32">
        <v>3.6507030226887907E-2</v>
      </c>
      <c r="N654" s="32">
        <v>3.8208731135371592E-2</v>
      </c>
      <c r="O654" s="32">
        <v>3.9910432043855262E-2</v>
      </c>
      <c r="P654" s="32">
        <v>4.161213295233894E-2</v>
      </c>
      <c r="Q654" s="32">
        <v>4.331383386082259E-2</v>
      </c>
      <c r="R654" s="32">
        <v>4.5015534769306267E-2</v>
      </c>
      <c r="S654" s="32">
        <v>4.6765738981157351E-2</v>
      </c>
      <c r="T654" s="32">
        <v>4.8606392323128363E-2</v>
      </c>
      <c r="U654" s="32">
        <v>5.0447045665099499E-2</v>
      </c>
      <c r="V654" s="32">
        <v>7.385566269992605E-2</v>
      </c>
      <c r="W654" s="32">
        <v>9.729790290163981E-2</v>
      </c>
      <c r="X654" s="33">
        <v>0.11315417873858991</v>
      </c>
      <c r="Y654" s="32">
        <v>2.9700226592953238E-2</v>
      </c>
      <c r="Z654" s="33">
        <v>9.0633152520659774E-2</v>
      </c>
    </row>
    <row r="655" spans="2:26" x14ac:dyDescent="0.25">
      <c r="B655" s="30">
        <v>652</v>
      </c>
      <c r="C655" s="32">
        <v>2.116603401127256E-2</v>
      </c>
      <c r="D655" s="32">
        <v>2.1351095430861659E-2</v>
      </c>
      <c r="E655" s="32">
        <v>2.1708796003769338E-2</v>
      </c>
      <c r="F655" s="32">
        <v>2.2066496576677027E-2</v>
      </c>
      <c r="G655" s="32">
        <v>2.2424197149584532E-2</v>
      </c>
      <c r="H655" s="32">
        <v>2.278189772249236E-2</v>
      </c>
      <c r="I655" s="32">
        <v>2.3139598295400046E-2</v>
      </c>
      <c r="J655" s="32">
        <v>2.3497298868307721E-2</v>
      </c>
      <c r="K655" s="32">
        <v>2.3854999441215365E-2</v>
      </c>
      <c r="L655" s="32">
        <v>2.4212700014123088E-2</v>
      </c>
      <c r="M655" s="32">
        <v>2.4570400587030746E-2</v>
      </c>
      <c r="N655" s="32">
        <v>2.4928101159938414E-2</v>
      </c>
      <c r="O655" s="32">
        <v>2.5285801732845992E-2</v>
      </c>
      <c r="P655" s="32">
        <v>2.5643502305753699E-2</v>
      </c>
      <c r="Q655" s="32">
        <v>2.6001202878661547E-2</v>
      </c>
      <c r="R655" s="32">
        <v>2.6358903451569295E-2</v>
      </c>
      <c r="S655" s="32">
        <v>3.311001469569514E-2</v>
      </c>
      <c r="T655" s="32">
        <v>5.1783580567917042E-2</v>
      </c>
      <c r="U655" s="32">
        <v>7.045714644013841E-2</v>
      </c>
      <c r="V655" s="32">
        <v>0.16798314677740242</v>
      </c>
      <c r="W655" s="32">
        <v>0.24994141168247247</v>
      </c>
      <c r="X655" s="33">
        <v>0.31384409058094009</v>
      </c>
      <c r="Y655" s="32">
        <v>2.3139598295400046E-2</v>
      </c>
      <c r="Z655" s="33">
        <v>7.1354715621467849E-2</v>
      </c>
    </row>
    <row r="656" spans="2:26" x14ac:dyDescent="0.25">
      <c r="B656" s="30">
        <v>653</v>
      </c>
      <c r="C656" s="32">
        <v>2.0120308941988331E-2</v>
      </c>
      <c r="D656" s="32">
        <v>2.2340952993747307E-2</v>
      </c>
      <c r="E656" s="32">
        <v>3.3931329659370388E-2</v>
      </c>
      <c r="F656" s="32">
        <v>4.5521706324993451E-2</v>
      </c>
      <c r="G656" s="32">
        <v>5.7112082990616403E-2</v>
      </c>
      <c r="H656" s="32">
        <v>6.870245965623957E-2</v>
      </c>
      <c r="I656" s="32">
        <v>8.0292836321862682E-2</v>
      </c>
      <c r="J656" s="32">
        <v>9.1883212987485696E-2</v>
      </c>
      <c r="K656" s="32">
        <v>0.10347358965310881</v>
      </c>
      <c r="L656" s="32">
        <v>0.11506396631873189</v>
      </c>
      <c r="M656" s="32">
        <v>0.12665434298435493</v>
      </c>
      <c r="N656" s="32">
        <v>0.13824471964997803</v>
      </c>
      <c r="O656" s="32">
        <v>0.1498350963156011</v>
      </c>
      <c r="P656" s="32">
        <v>0.16142547298122417</v>
      </c>
      <c r="Q656" s="32">
        <v>0.17301584964684727</v>
      </c>
      <c r="R656" s="32">
        <v>0.18460622631247031</v>
      </c>
      <c r="S656" s="32">
        <v>0.19722335949330796</v>
      </c>
      <c r="T656" s="32">
        <v>0.21175519182241984</v>
      </c>
      <c r="U656" s="32">
        <v>0.22628702415153173</v>
      </c>
      <c r="V656" s="32">
        <v>0.17239633438627283</v>
      </c>
      <c r="W656" s="32">
        <v>9.1638008338915389E-2</v>
      </c>
      <c r="X656" s="33">
        <v>2.7629738926890024E-2</v>
      </c>
      <c r="Y656" s="32">
        <v>8.0292836321862682E-2</v>
      </c>
      <c r="Z656" s="33">
        <v>0.16215285519361103</v>
      </c>
    </row>
    <row r="657" spans="2:26" x14ac:dyDescent="0.25">
      <c r="B657" s="30">
        <v>654</v>
      </c>
      <c r="C657" s="32">
        <v>1.9089841310911751E-2</v>
      </c>
      <c r="D657" s="32">
        <v>2.1568355088036457E-2</v>
      </c>
      <c r="E657" s="32">
        <v>3.4417558326090544E-2</v>
      </c>
      <c r="F657" s="32">
        <v>4.7266761564144624E-2</v>
      </c>
      <c r="G657" s="32">
        <v>6.0115964802199079E-2</v>
      </c>
      <c r="H657" s="32">
        <v>7.2965168040252798E-2</v>
      </c>
      <c r="I657" s="32">
        <v>8.5814371278306878E-2</v>
      </c>
      <c r="J657" s="32">
        <v>9.8663574516360958E-2</v>
      </c>
      <c r="K657" s="32">
        <v>0.11151277775441511</v>
      </c>
      <c r="L657" s="32">
        <v>0.12436198099246909</v>
      </c>
      <c r="M657" s="32">
        <v>0.1372111842305232</v>
      </c>
      <c r="N657" s="32">
        <v>0.15006038746857736</v>
      </c>
      <c r="O657" s="32">
        <v>0.16290959070663158</v>
      </c>
      <c r="P657" s="32">
        <v>0.17575879394468563</v>
      </c>
      <c r="Q657" s="32">
        <v>0.1886079971827393</v>
      </c>
      <c r="R657" s="32">
        <v>0.20145720042079335</v>
      </c>
      <c r="S657" s="32">
        <v>0.20144414148257428</v>
      </c>
      <c r="T657" s="32">
        <v>0.17744549095681025</v>
      </c>
      <c r="U657" s="32">
        <v>0.15344684043104773</v>
      </c>
      <c r="V657" s="32">
        <v>0.16010541383629942</v>
      </c>
      <c r="W657" s="32">
        <v>0.20177511167691767</v>
      </c>
      <c r="X657" s="33">
        <v>0.22921920406817997</v>
      </c>
      <c r="Y657" s="32">
        <v>8.5814371278306878E-2</v>
      </c>
      <c r="Z657" s="33">
        <v>0.16844838718175922</v>
      </c>
    </row>
    <row r="658" spans="2:26" x14ac:dyDescent="0.25">
      <c r="B658" s="30">
        <v>655</v>
      </c>
      <c r="C658" s="32">
        <v>1.3437076767221948E-2</v>
      </c>
      <c r="D658" s="32">
        <v>1.4326924647856846E-2</v>
      </c>
      <c r="E658" s="32">
        <v>1.8200155316369836E-2</v>
      </c>
      <c r="F658" s="32">
        <v>2.2073385984882832E-2</v>
      </c>
      <c r="G658" s="32">
        <v>2.5946616653395795E-2</v>
      </c>
      <c r="H658" s="32">
        <v>2.9819847321908791E-2</v>
      </c>
      <c r="I658" s="32">
        <v>3.3693077990421774E-2</v>
      </c>
      <c r="J658" s="32">
        <v>3.7566308658934754E-2</v>
      </c>
      <c r="K658" s="32">
        <v>4.1439539327447719E-2</v>
      </c>
      <c r="L658" s="32">
        <v>4.5312769995960754E-2</v>
      </c>
      <c r="M658" s="32">
        <v>4.9186000664473706E-2</v>
      </c>
      <c r="N658" s="32">
        <v>5.3059231332986692E-2</v>
      </c>
      <c r="O658" s="32">
        <v>5.6932462001499623E-2</v>
      </c>
      <c r="P658" s="32">
        <v>6.0805692670012582E-2</v>
      </c>
      <c r="Q658" s="32">
        <v>6.4678923338525679E-2</v>
      </c>
      <c r="R658" s="32">
        <v>6.8552154007038707E-2</v>
      </c>
      <c r="S658" s="32">
        <v>7.2688907186780866E-2</v>
      </c>
      <c r="T658" s="32">
        <v>7.7317078069089343E-2</v>
      </c>
      <c r="U658" s="32">
        <v>8.1945248951397653E-2</v>
      </c>
      <c r="V658" s="32">
        <v>0.10647613278251207</v>
      </c>
      <c r="W658" s="32">
        <v>0.12718947170132</v>
      </c>
      <c r="X658" s="33">
        <v>0.15044451344012999</v>
      </c>
      <c r="Y658" s="32">
        <v>3.3693077990421774E-2</v>
      </c>
      <c r="Z658" s="33">
        <v>8.4148036038875051E-2</v>
      </c>
    </row>
    <row r="659" spans="2:26" x14ac:dyDescent="0.25">
      <c r="B659" s="30">
        <v>656</v>
      </c>
      <c r="C659" s="32">
        <v>1.0294832374764208E-2</v>
      </c>
      <c r="D659" s="32">
        <v>8.6593839104130172E-3</v>
      </c>
      <c r="E659" s="32">
        <v>4.1511537559534755E-4</v>
      </c>
      <c r="F659" s="32">
        <v>-7.8291531592223178E-3</v>
      </c>
      <c r="G659" s="32">
        <v>-1.6073421694040031E-2</v>
      </c>
      <c r="H659" s="32">
        <v>-2.4317690228857648E-2</v>
      </c>
      <c r="I659" s="32">
        <v>-3.2561958763675319E-2</v>
      </c>
      <c r="J659" s="32">
        <v>-4.0806227298492967E-2</v>
      </c>
      <c r="K659" s="32">
        <v>-4.9050495833310649E-2</v>
      </c>
      <c r="L659" s="32">
        <v>-5.7294764368128318E-2</v>
      </c>
      <c r="M659" s="32">
        <v>-6.5539032902945965E-2</v>
      </c>
      <c r="N659" s="32">
        <v>-7.3783301437763654E-2</v>
      </c>
      <c r="O659" s="32">
        <v>-8.202756997258133E-2</v>
      </c>
      <c r="P659" s="32">
        <v>-9.0271838507398977E-2</v>
      </c>
      <c r="Q659" s="32">
        <v>-9.8516107042216597E-2</v>
      </c>
      <c r="R659" s="32">
        <v>-0.10676037557703427</v>
      </c>
      <c r="S659" s="32">
        <v>-0.11186248446243491</v>
      </c>
      <c r="T659" s="32">
        <v>-0.11110508302057713</v>
      </c>
      <c r="U659" s="32">
        <v>-0.11034768157871958</v>
      </c>
      <c r="V659" s="32">
        <v>-8.7213865010148439E-2</v>
      </c>
      <c r="W659" s="32">
        <v>-6.2531492711263181E-2</v>
      </c>
      <c r="X659" s="33">
        <v>-4.5586222529411025E-2</v>
      </c>
      <c r="Y659" s="32">
        <v>-3.2561958763675319E-2</v>
      </c>
      <c r="Z659" s="33">
        <v>-7.1295748555659885E-2</v>
      </c>
    </row>
    <row r="660" spans="2:26" x14ac:dyDescent="0.25">
      <c r="B660" s="30">
        <v>657</v>
      </c>
      <c r="C660" s="32">
        <v>1.9481363346125831E-2</v>
      </c>
      <c r="D660" s="32">
        <v>2.1609025054513117E-2</v>
      </c>
      <c r="E660" s="32">
        <v>3.2271166189089144E-2</v>
      </c>
      <c r="F660" s="32">
        <v>4.2933307323665161E-2</v>
      </c>
      <c r="G660" s="32">
        <v>5.3595448458241365E-2</v>
      </c>
      <c r="H660" s="32">
        <v>6.4257589592817202E-2</v>
      </c>
      <c r="I660" s="32">
        <v>7.4919730727393219E-2</v>
      </c>
      <c r="J660" s="32">
        <v>8.5581871861969222E-2</v>
      </c>
      <c r="K660" s="32">
        <v>9.6244012996545281E-2</v>
      </c>
      <c r="L660" s="32">
        <v>0.10690615413112126</v>
      </c>
      <c r="M660" s="32">
        <v>0.11756829526569729</v>
      </c>
      <c r="N660" s="32">
        <v>0.12823043640027335</v>
      </c>
      <c r="O660" s="32">
        <v>0.13889257753484943</v>
      </c>
      <c r="P660" s="32">
        <v>0.14955471866942541</v>
      </c>
      <c r="Q660" s="32">
        <v>0.16021685980400124</v>
      </c>
      <c r="R660" s="32">
        <v>0.17087900093857727</v>
      </c>
      <c r="S660" s="32">
        <v>0.17542784761518787</v>
      </c>
      <c r="T660" s="32">
        <v>0.16857660135996205</v>
      </c>
      <c r="U660" s="32">
        <v>0.16172535510473693</v>
      </c>
      <c r="V660" s="32">
        <v>0.20609697577886427</v>
      </c>
      <c r="W660" s="32">
        <v>0.26529138762001858</v>
      </c>
      <c r="X660" s="33">
        <v>0.30909646141529001</v>
      </c>
      <c r="Y660" s="32">
        <v>7.4919730727393219E-2</v>
      </c>
      <c r="Z660" s="33">
        <v>0.15322245815992394</v>
      </c>
    </row>
    <row r="661" spans="2:26" x14ac:dyDescent="0.25">
      <c r="B661" s="30">
        <v>658</v>
      </c>
      <c r="C661" s="32">
        <v>1.3851328769229487E-2</v>
      </c>
      <c r="D661" s="32">
        <v>1.5245132327159029E-2</v>
      </c>
      <c r="E661" s="32">
        <v>2.19816157629944E-2</v>
      </c>
      <c r="F661" s="32">
        <v>2.8718099198829769E-2</v>
      </c>
      <c r="G661" s="32">
        <v>3.5454582634665166E-2</v>
      </c>
      <c r="H661" s="32">
        <v>4.2191066070500494E-2</v>
      </c>
      <c r="I661" s="32">
        <v>4.8927549506335849E-2</v>
      </c>
      <c r="J661" s="32">
        <v>5.5664032942171218E-2</v>
      </c>
      <c r="K661" s="32">
        <v>6.2400516378006574E-2</v>
      </c>
      <c r="L661" s="32">
        <v>6.9136999813841943E-2</v>
      </c>
      <c r="M661" s="32">
        <v>7.5873483249677298E-2</v>
      </c>
      <c r="N661" s="32">
        <v>8.2609966685512681E-2</v>
      </c>
      <c r="O661" s="32">
        <v>8.9346450121348037E-2</v>
      </c>
      <c r="P661" s="32">
        <v>9.6082933557183364E-2</v>
      </c>
      <c r="Q661" s="32">
        <v>0.10281941699301873</v>
      </c>
      <c r="R661" s="32">
        <v>0.10955590042885413</v>
      </c>
      <c r="S661" s="32">
        <v>0.11465560724004728</v>
      </c>
      <c r="T661" s="32">
        <v>0.11670304726483277</v>
      </c>
      <c r="U661" s="32">
        <v>0.1187504872896184</v>
      </c>
      <c r="V661" s="32">
        <v>0.14713237391755027</v>
      </c>
      <c r="W661" s="32">
        <v>0.17581804124372166</v>
      </c>
      <c r="X661" s="33">
        <v>0.20030069935321992</v>
      </c>
      <c r="Y661" s="32">
        <v>4.8927549506335849E-2</v>
      </c>
      <c r="Z661" s="33">
        <v>0.11180474618673646</v>
      </c>
    </row>
    <row r="662" spans="2:26" x14ac:dyDescent="0.25">
      <c r="B662" s="30">
        <v>659</v>
      </c>
      <c r="C662" s="32">
        <v>2.0267371259740569E-2</v>
      </c>
      <c r="D662" s="32">
        <v>2.2661005815858115E-2</v>
      </c>
      <c r="E662" s="32">
        <v>3.4888180359409826E-2</v>
      </c>
      <c r="F662" s="32">
        <v>4.7115354902961516E-2</v>
      </c>
      <c r="G662" s="32">
        <v>5.9342529446513241E-2</v>
      </c>
      <c r="H662" s="32">
        <v>7.1569703990064931E-2</v>
      </c>
      <c r="I662" s="32">
        <v>8.3796878533616628E-2</v>
      </c>
      <c r="J662" s="32">
        <v>9.6024053077168298E-2</v>
      </c>
      <c r="K662" s="32">
        <v>0.10825122762072005</v>
      </c>
      <c r="L662" s="32">
        <v>0.12047840216427175</v>
      </c>
      <c r="M662" s="32">
        <v>0.13270557670782343</v>
      </c>
      <c r="N662" s="32">
        <v>0.14493275125137517</v>
      </c>
      <c r="O662" s="32">
        <v>0.15715992579492685</v>
      </c>
      <c r="P662" s="32">
        <v>0.16938710033847854</v>
      </c>
      <c r="Q662" s="32">
        <v>0.18161427488203025</v>
      </c>
      <c r="R662" s="32">
        <v>0.19384144942558193</v>
      </c>
      <c r="S662" s="32">
        <v>0.20361995221336623</v>
      </c>
      <c r="T662" s="32">
        <v>0.20883216332859128</v>
      </c>
      <c r="U662" s="32">
        <v>0.21404437444381674</v>
      </c>
      <c r="V662" s="32">
        <v>0.19653509130268804</v>
      </c>
      <c r="W662" s="32">
        <v>0.16959592513924543</v>
      </c>
      <c r="X662" s="33">
        <v>0.14809072601795004</v>
      </c>
      <c r="Y662" s="32">
        <v>8.3796878533616628E-2</v>
      </c>
      <c r="Z662" s="33">
        <v>0.21226584771871548</v>
      </c>
    </row>
    <row r="663" spans="2:26" x14ac:dyDescent="0.25">
      <c r="B663" s="30">
        <v>660</v>
      </c>
      <c r="C663" s="32">
        <v>9.399780356526697E-3</v>
      </c>
      <c r="D663" s="32">
        <v>9.5916852487371116E-3</v>
      </c>
      <c r="E663" s="32">
        <v>1.0149003593210738E-2</v>
      </c>
      <c r="F663" s="32">
        <v>1.0706321937684371E-2</v>
      </c>
      <c r="G663" s="32">
        <v>1.1263640282157979E-2</v>
      </c>
      <c r="H663" s="32">
        <v>1.1820958626631618E-2</v>
      </c>
      <c r="I663" s="32">
        <v>1.2378276971105245E-2</v>
      </c>
      <c r="J663" s="32">
        <v>1.293559531557887E-2</v>
      </c>
      <c r="K663" s="32">
        <v>1.3492913660052478E-2</v>
      </c>
      <c r="L663" s="32">
        <v>1.4050232004526136E-2</v>
      </c>
      <c r="M663" s="32">
        <v>1.4607550348999743E-2</v>
      </c>
      <c r="N663" s="32">
        <v>1.5164868693473367E-2</v>
      </c>
      <c r="O663" s="32">
        <v>1.572218703794696E-2</v>
      </c>
      <c r="P663" s="32">
        <v>1.6279505382420574E-2</v>
      </c>
      <c r="Q663" s="32">
        <v>1.6836823726894268E-2</v>
      </c>
      <c r="R663" s="32">
        <v>1.7394142071367927E-2</v>
      </c>
      <c r="S663" s="32">
        <v>1.8720021404032408E-2</v>
      </c>
      <c r="T663" s="32">
        <v>2.1479115961221908E-2</v>
      </c>
      <c r="U663" s="32">
        <v>2.4238210518411251E-2</v>
      </c>
      <c r="V663" s="32">
        <v>5.1623359410369843E-2</v>
      </c>
      <c r="W663" s="32">
        <v>7.8183216374487288E-2</v>
      </c>
      <c r="X663" s="33">
        <v>0.10263980019093011</v>
      </c>
      <c r="Y663" s="32">
        <v>1.2378276971105245E-2</v>
      </c>
      <c r="Z663" s="33">
        <v>3.9563153779508545E-2</v>
      </c>
    </row>
    <row r="664" spans="2:26" x14ac:dyDescent="0.25">
      <c r="B664" s="30">
        <v>661</v>
      </c>
      <c r="C664" s="32">
        <v>1.5495590428079745E-2</v>
      </c>
      <c r="D664" s="32">
        <v>1.9330556553654298E-2</v>
      </c>
      <c r="E664" s="32">
        <v>3.8809834382589906E-2</v>
      </c>
      <c r="F664" s="32">
        <v>5.8289112211525503E-2</v>
      </c>
      <c r="G664" s="32">
        <v>7.7768390040461072E-2</v>
      </c>
      <c r="H664" s="32">
        <v>9.7247667869396676E-2</v>
      </c>
      <c r="I664" s="32">
        <v>0.11672694569833229</v>
      </c>
      <c r="J664" s="32">
        <v>0.13620622352726786</v>
      </c>
      <c r="K664" s="32">
        <v>0.15568550135620352</v>
      </c>
      <c r="L664" s="32">
        <v>0.17516477918513909</v>
      </c>
      <c r="M664" s="32">
        <v>0.1946440570140747</v>
      </c>
      <c r="N664" s="32">
        <v>0.21412333484301033</v>
      </c>
      <c r="O664" s="32">
        <v>0.2336026126719459</v>
      </c>
      <c r="P664" s="32">
        <v>0.25308189050088148</v>
      </c>
      <c r="Q664" s="32">
        <v>0.27256116832981708</v>
      </c>
      <c r="R664" s="32">
        <v>0.29204044615875274</v>
      </c>
      <c r="S664" s="32">
        <v>0.30986146990014163</v>
      </c>
      <c r="T664" s="32">
        <v>0.32459017560702191</v>
      </c>
      <c r="U664" s="32">
        <v>0.33931888131390259</v>
      </c>
      <c r="V664" s="32">
        <v>0.33561423247229372</v>
      </c>
      <c r="W664" s="32">
        <v>0.31046559898906306</v>
      </c>
      <c r="X664" s="33">
        <v>0.28953254806994999</v>
      </c>
      <c r="Y664" s="32">
        <v>0.11672694569833229</v>
      </c>
      <c r="Z664" s="33">
        <v>0.24572200635671493</v>
      </c>
    </row>
    <row r="665" spans="2:26" x14ac:dyDescent="0.25">
      <c r="B665" s="30">
        <v>662</v>
      </c>
      <c r="C665" s="32">
        <v>1.2155675718730229E-2</v>
      </c>
      <c r="D665" s="32">
        <v>1.1957052221593469E-2</v>
      </c>
      <c r="E665" s="32">
        <v>1.1304949944784676E-2</v>
      </c>
      <c r="F665" s="32">
        <v>1.0652847667975878E-2</v>
      </c>
      <c r="G665" s="32">
        <v>1.0000745391167324E-2</v>
      </c>
      <c r="H665" s="32">
        <v>9.3486431143583026E-3</v>
      </c>
      <c r="I665" s="32">
        <v>8.6965408375495046E-3</v>
      </c>
      <c r="J665" s="32">
        <v>8.0444385607407257E-3</v>
      </c>
      <c r="K665" s="32">
        <v>7.3923362839319606E-3</v>
      </c>
      <c r="L665" s="32">
        <v>6.7402340071231054E-3</v>
      </c>
      <c r="M665" s="32">
        <v>6.0881317303143404E-3</v>
      </c>
      <c r="N665" s="32">
        <v>5.4360294535055753E-3</v>
      </c>
      <c r="O665" s="32">
        <v>4.7839271766968727E-3</v>
      </c>
      <c r="P665" s="32">
        <v>4.1318248998880522E-3</v>
      </c>
      <c r="Q665" s="32">
        <v>3.4797226230790373E-3</v>
      </c>
      <c r="R665" s="32">
        <v>2.827620346270189E-3</v>
      </c>
      <c r="S665" s="32">
        <v>-5.2278434026945195E-3</v>
      </c>
      <c r="T665" s="32">
        <v>-2.7089121573143193E-2</v>
      </c>
      <c r="U665" s="32">
        <v>-4.8950399743591097E-2</v>
      </c>
      <c r="V665" s="32">
        <v>-8.126145737910373E-2</v>
      </c>
      <c r="W665" s="32">
        <v>-8.6041833948488536E-2</v>
      </c>
      <c r="X665" s="33">
        <v>-9.1943258166312991E-2</v>
      </c>
      <c r="Y665" s="32">
        <v>8.6965408375495046E-3</v>
      </c>
      <c r="Z665" s="33">
        <v>-5.0142477357386958E-2</v>
      </c>
    </row>
    <row r="666" spans="2:26" x14ac:dyDescent="0.25">
      <c r="B666" s="30">
        <v>663</v>
      </c>
      <c r="C666" s="32">
        <v>6.673741444060393E-3</v>
      </c>
      <c r="D666" s="32">
        <v>5.4280530231145888E-3</v>
      </c>
      <c r="E666" s="32">
        <v>-1.2785830955204499E-3</v>
      </c>
      <c r="F666" s="32">
        <v>-7.9852192141554798E-3</v>
      </c>
      <c r="G666" s="32">
        <v>-1.4691855332790663E-2</v>
      </c>
      <c r="H666" s="32">
        <v>-2.1398491451425562E-2</v>
      </c>
      <c r="I666" s="32">
        <v>-2.81051275700606E-2</v>
      </c>
      <c r="J666" s="32">
        <v>-3.4811763688695638E-2</v>
      </c>
      <c r="K666" s="32">
        <v>-4.1518399807330714E-2</v>
      </c>
      <c r="L666" s="32">
        <v>-4.8225035925965686E-2</v>
      </c>
      <c r="M666" s="32">
        <v>-5.4931672044600741E-2</v>
      </c>
      <c r="N666" s="32">
        <v>-6.1638308163235817E-2</v>
      </c>
      <c r="O666" s="32">
        <v>-6.8344944281870934E-2</v>
      </c>
      <c r="P666" s="32">
        <v>-7.5051580400505968E-2</v>
      </c>
      <c r="Q666" s="32">
        <v>-8.1758216519140808E-2</v>
      </c>
      <c r="R666" s="32">
        <v>-8.8464852637775815E-2</v>
      </c>
      <c r="S666" s="32">
        <v>-8.9782510619840522E-2</v>
      </c>
      <c r="T666" s="32">
        <v>-8.1050783284878733E-2</v>
      </c>
      <c r="U666" s="32">
        <v>-7.2319055949917596E-2</v>
      </c>
      <c r="V666" s="32">
        <v>-5.7360546874847117E-2</v>
      </c>
      <c r="W666" s="32">
        <v>-5.3164848251244304E-2</v>
      </c>
      <c r="X666" s="33">
        <v>-4.5186215758324044E-2</v>
      </c>
      <c r="Y666" s="32">
        <v>-2.81051275700606E-2</v>
      </c>
      <c r="Z666" s="33">
        <v>-4.4973836743831763E-2</v>
      </c>
    </row>
    <row r="667" spans="2:26" x14ac:dyDescent="0.25">
      <c r="B667" s="30">
        <v>664</v>
      </c>
      <c r="C667" s="32">
        <v>1.6522382385651655E-2</v>
      </c>
      <c r="D667" s="32">
        <v>2.0669975645581946E-2</v>
      </c>
      <c r="E667" s="32">
        <v>4.1578357706819273E-2</v>
      </c>
      <c r="F667" s="32">
        <v>6.248673976805659E-2</v>
      </c>
      <c r="G667" s="32">
        <v>8.3395121829293803E-2</v>
      </c>
      <c r="H667" s="32">
        <v>0.10430350389053121</v>
      </c>
      <c r="I667" s="32">
        <v>0.12521188595176855</v>
      </c>
      <c r="J667" s="32">
        <v>0.14612026801300579</v>
      </c>
      <c r="K667" s="32">
        <v>0.16702865007424314</v>
      </c>
      <c r="L667" s="32">
        <v>0.18793703213548044</v>
      </c>
      <c r="M667" s="32">
        <v>0.20884541419671776</v>
      </c>
      <c r="N667" s="32">
        <v>0.22975379625795514</v>
      </c>
      <c r="O667" s="32">
        <v>0.25066217831919241</v>
      </c>
      <c r="P667" s="32">
        <v>0.2715705603804297</v>
      </c>
      <c r="Q667" s="32">
        <v>0.292478942441667</v>
      </c>
      <c r="R667" s="32">
        <v>0.31338732450290446</v>
      </c>
      <c r="S667" s="32">
        <v>0.33494789565923921</v>
      </c>
      <c r="T667" s="32">
        <v>0.3577246713259844</v>
      </c>
      <c r="U667" s="32">
        <v>0.38050144699272986</v>
      </c>
      <c r="V667" s="32">
        <v>0.41696015757731186</v>
      </c>
      <c r="W667" s="32">
        <v>0.42505292505750847</v>
      </c>
      <c r="X667" s="33">
        <v>0.42874289143084998</v>
      </c>
      <c r="Y667" s="32">
        <v>0.12521188595176855</v>
      </c>
      <c r="Z667" s="33">
        <v>0.4250958130717285</v>
      </c>
    </row>
    <row r="668" spans="2:26" x14ac:dyDescent="0.25">
      <c r="B668" s="30">
        <v>665</v>
      </c>
      <c r="C668" s="32">
        <v>1.8160273633456465E-2</v>
      </c>
      <c r="D668" s="32">
        <v>2.066789705490403E-2</v>
      </c>
      <c r="E668" s="32">
        <v>3.3166582591694693E-2</v>
      </c>
      <c r="F668" s="32">
        <v>4.5665268128485356E-2</v>
      </c>
      <c r="G668" s="32">
        <v>5.8163953665275873E-2</v>
      </c>
      <c r="H668" s="32">
        <v>7.0662639202066668E-2</v>
      </c>
      <c r="I668" s="32">
        <v>8.3161324738857317E-2</v>
      </c>
      <c r="J668" s="32">
        <v>9.5660010275647953E-2</v>
      </c>
      <c r="K668" s="32">
        <v>0.10815869581243863</v>
      </c>
      <c r="L668" s="32">
        <v>0.12065738134922932</v>
      </c>
      <c r="M668" s="32">
        <v>0.13315606688601994</v>
      </c>
      <c r="N668" s="32">
        <v>0.14565475242281062</v>
      </c>
      <c r="O668" s="32">
        <v>0.15815343795960124</v>
      </c>
      <c r="P668" s="32">
        <v>0.17065212349639192</v>
      </c>
      <c r="Q668" s="32">
        <v>0.18315080903318262</v>
      </c>
      <c r="R668" s="32">
        <v>0.19564949456997335</v>
      </c>
      <c r="S668" s="32">
        <v>0.21163996975400554</v>
      </c>
      <c r="T668" s="32">
        <v>0.23414194651066583</v>
      </c>
      <c r="U668" s="32">
        <v>0.25664392326732599</v>
      </c>
      <c r="V668" s="32">
        <v>0.31976042805113725</v>
      </c>
      <c r="W668" s="32">
        <v>0.35793341792770345</v>
      </c>
      <c r="X668" s="33">
        <v>0.3846057711839701</v>
      </c>
      <c r="Y668" s="32">
        <v>8.3161324738857317E-2</v>
      </c>
      <c r="Z668" s="33">
        <v>0.34523306945562693</v>
      </c>
    </row>
    <row r="669" spans="2:26" x14ac:dyDescent="0.25">
      <c r="B669" s="30">
        <v>666</v>
      </c>
      <c r="C669" s="32">
        <v>1.9667252496488565E-2</v>
      </c>
      <c r="D669" s="32">
        <v>2.065039098346717E-2</v>
      </c>
      <c r="E669" s="32">
        <v>2.5406112289016219E-2</v>
      </c>
      <c r="F669" s="32">
        <v>3.0161833594565268E-2</v>
      </c>
      <c r="G669" s="32">
        <v>3.4917554900114271E-2</v>
      </c>
      <c r="H669" s="32">
        <v>3.9673276205663341E-2</v>
      </c>
      <c r="I669" s="32">
        <v>4.4428997511212397E-2</v>
      </c>
      <c r="J669" s="32">
        <v>4.9184718816761425E-2</v>
      </c>
      <c r="K669" s="32">
        <v>5.3940440122310473E-2</v>
      </c>
      <c r="L669" s="32">
        <v>5.8696161427859543E-2</v>
      </c>
      <c r="M669" s="32">
        <v>6.3451882733408557E-2</v>
      </c>
      <c r="N669" s="32">
        <v>6.8207604038957606E-2</v>
      </c>
      <c r="O669" s="32">
        <v>7.2963325344506627E-2</v>
      </c>
      <c r="P669" s="32">
        <v>7.7719046650055648E-2</v>
      </c>
      <c r="Q669" s="32">
        <v>8.2474767955604752E-2</v>
      </c>
      <c r="R669" s="32">
        <v>8.7230489261153829E-2</v>
      </c>
      <c r="S669" s="32">
        <v>9.2244115247064551E-2</v>
      </c>
      <c r="T669" s="32">
        <v>9.773868278484979E-2</v>
      </c>
      <c r="U669" s="32">
        <v>0.10323325032263495</v>
      </c>
      <c r="V669" s="32">
        <v>9.2662410711544893E-2</v>
      </c>
      <c r="W669" s="32">
        <v>7.3047363568895102E-2</v>
      </c>
      <c r="X669" s="33">
        <v>6.1744814991949948E-2</v>
      </c>
      <c r="Y669" s="32">
        <v>4.4428997511212397E-2</v>
      </c>
      <c r="Z669" s="33">
        <v>6.0353206193448437E-2</v>
      </c>
    </row>
    <row r="670" spans="2:26" x14ac:dyDescent="0.25">
      <c r="B670" s="30">
        <v>667</v>
      </c>
      <c r="C670" s="32">
        <v>1.1137602967339648E-2</v>
      </c>
      <c r="D670" s="32">
        <v>1.1340775028143789E-2</v>
      </c>
      <c r="E670" s="32">
        <v>1.2699262188902926E-2</v>
      </c>
      <c r="F670" s="32">
        <v>1.4057749349662054E-2</v>
      </c>
      <c r="G670" s="32">
        <v>1.5416236510421226E-2</v>
      </c>
      <c r="H670" s="32">
        <v>1.6774723671180328E-2</v>
      </c>
      <c r="I670" s="32">
        <v>1.8133210831939462E-2</v>
      </c>
      <c r="J670" s="32">
        <v>1.9491697992698603E-2</v>
      </c>
      <c r="K670" s="32">
        <v>2.0850185153457757E-2</v>
      </c>
      <c r="L670" s="32">
        <v>2.220867231421686E-2</v>
      </c>
      <c r="M670" s="32">
        <v>2.3567159474976018E-2</v>
      </c>
      <c r="N670" s="32">
        <v>2.4925646635735169E-2</v>
      </c>
      <c r="O670" s="32">
        <v>2.6284133796494333E-2</v>
      </c>
      <c r="P670" s="32">
        <v>2.7642620957253485E-2</v>
      </c>
      <c r="Q670" s="32">
        <v>2.9001108118012525E-2</v>
      </c>
      <c r="R670" s="32">
        <v>3.0359595278771644E-2</v>
      </c>
      <c r="S670" s="32">
        <v>3.0738801747184508E-2</v>
      </c>
      <c r="T670" s="32">
        <v>2.9291842148207195E-2</v>
      </c>
      <c r="U670" s="32">
        <v>2.784488254923018E-2</v>
      </c>
      <c r="V670" s="32">
        <v>3.7443680720519221E-2</v>
      </c>
      <c r="W670" s="32">
        <v>5.0198880006491732E-2</v>
      </c>
      <c r="X670" s="33">
        <v>5.4421907544139891E-2</v>
      </c>
      <c r="Y670" s="32">
        <v>1.8133210831939462E-2</v>
      </c>
      <c r="Z670" s="33">
        <v>3.1031678712369871E-2</v>
      </c>
    </row>
    <row r="671" spans="2:26" x14ac:dyDescent="0.25">
      <c r="B671" s="30">
        <v>668</v>
      </c>
      <c r="C671" s="32">
        <v>1.4136931816998495E-2</v>
      </c>
      <c r="D671" s="32">
        <v>1.4692084364087631E-2</v>
      </c>
      <c r="E671" s="32">
        <v>1.7312833757524383E-2</v>
      </c>
      <c r="F671" s="32">
        <v>1.9933583150961137E-2</v>
      </c>
      <c r="G671" s="32">
        <v>2.2554332544397773E-2</v>
      </c>
      <c r="H671" s="32">
        <v>2.5175081937834628E-2</v>
      </c>
      <c r="I671" s="32">
        <v>2.7795831331271385E-2</v>
      </c>
      <c r="J671" s="32">
        <v>3.0416580724708129E-2</v>
      </c>
      <c r="K671" s="32">
        <v>3.3037330118144873E-2</v>
      </c>
      <c r="L671" s="32">
        <v>3.5658079511581654E-2</v>
      </c>
      <c r="M671" s="32">
        <v>3.8278828905018387E-2</v>
      </c>
      <c r="N671" s="32">
        <v>4.0899578298455135E-2</v>
      </c>
      <c r="O671" s="32">
        <v>4.352032769189184E-2</v>
      </c>
      <c r="P671" s="32">
        <v>4.6141077085328608E-2</v>
      </c>
      <c r="Q671" s="32">
        <v>4.8761826478765452E-2</v>
      </c>
      <c r="R671" s="32">
        <v>5.1382575872202241E-2</v>
      </c>
      <c r="S671" s="32">
        <v>5.7292512246762781E-2</v>
      </c>
      <c r="T671" s="32">
        <v>6.9336136032068202E-2</v>
      </c>
      <c r="U671" s="32">
        <v>8.1379759817373359E-2</v>
      </c>
      <c r="V671" s="32">
        <v>0.10394761302405452</v>
      </c>
      <c r="W671" s="32">
        <v>0.11189040783760106</v>
      </c>
      <c r="X671" s="33">
        <v>0.11874342548847006</v>
      </c>
      <c r="Y671" s="32">
        <v>2.7795831331271385E-2</v>
      </c>
      <c r="Z671" s="33">
        <v>9.5784400498864095E-2</v>
      </c>
    </row>
    <row r="672" spans="2:26" x14ac:dyDescent="0.25">
      <c r="B672" s="30">
        <v>669</v>
      </c>
      <c r="C672" s="32">
        <v>9.2465292357765821E-3</v>
      </c>
      <c r="D672" s="32">
        <v>1.1338738518796592E-2</v>
      </c>
      <c r="E672" s="32">
        <v>2.2130099944305846E-2</v>
      </c>
      <c r="F672" s="32">
        <v>3.2921461369815094E-2</v>
      </c>
      <c r="G672" s="32">
        <v>4.3712822795324312E-2</v>
      </c>
      <c r="H672" s="32">
        <v>5.4504184220833599E-2</v>
      </c>
      <c r="I672" s="32">
        <v>6.5295545646342851E-2</v>
      </c>
      <c r="J672" s="32">
        <v>7.6086907071852089E-2</v>
      </c>
      <c r="K672" s="32">
        <v>8.6878268497361369E-2</v>
      </c>
      <c r="L672" s="32">
        <v>9.7669629922870607E-2</v>
      </c>
      <c r="M672" s="32">
        <v>0.10846099134837986</v>
      </c>
      <c r="N672" s="32">
        <v>0.11925235277388914</v>
      </c>
      <c r="O672" s="32">
        <v>0.13004371419939839</v>
      </c>
      <c r="P672" s="32">
        <v>0.14083507562490769</v>
      </c>
      <c r="Q672" s="32">
        <v>0.15162643705041687</v>
      </c>
      <c r="R672" s="32">
        <v>0.16241779847592613</v>
      </c>
      <c r="S672" s="32">
        <v>0.17367649611317837</v>
      </c>
      <c r="T672" s="32">
        <v>0.18580668395606634</v>
      </c>
      <c r="U672" s="32">
        <v>0.19793687179895453</v>
      </c>
      <c r="V672" s="32">
        <v>0.23696911991455755</v>
      </c>
      <c r="W672" s="32">
        <v>0.2631242642104844</v>
      </c>
      <c r="X672" s="33">
        <v>0.27679920780658995</v>
      </c>
      <c r="Y672" s="32">
        <v>6.5295545646342851E-2</v>
      </c>
      <c r="Z672" s="33">
        <v>0.26427150825261853</v>
      </c>
    </row>
    <row r="673" spans="2:26" x14ac:dyDescent="0.25">
      <c r="B673" s="30">
        <v>670</v>
      </c>
      <c r="C673" s="32">
        <v>2.160526532938074E-2</v>
      </c>
      <c r="D673" s="32">
        <v>2.3856451832453621E-2</v>
      </c>
      <c r="E673" s="32">
        <v>3.4968002428289929E-2</v>
      </c>
      <c r="F673" s="32">
        <v>4.6079553024126238E-2</v>
      </c>
      <c r="G673" s="32">
        <v>5.719110361996238E-2</v>
      </c>
      <c r="H673" s="32">
        <v>6.8302654215798841E-2</v>
      </c>
      <c r="I673" s="32">
        <v>7.941420481163515E-2</v>
      </c>
      <c r="J673" s="32">
        <v>9.0525755407471417E-2</v>
      </c>
      <c r="K673" s="32">
        <v>0.10163730600330774</v>
      </c>
      <c r="L673" s="32">
        <v>0.11274885659914408</v>
      </c>
      <c r="M673" s="32">
        <v>0.12386040719498034</v>
      </c>
      <c r="N673" s="32">
        <v>0.13497195779081667</v>
      </c>
      <c r="O673" s="32">
        <v>0.1460835083866529</v>
      </c>
      <c r="P673" s="32">
        <v>0.1571950589824892</v>
      </c>
      <c r="Q673" s="32">
        <v>0.16830660957832563</v>
      </c>
      <c r="R673" s="32">
        <v>0.17941816017416201</v>
      </c>
      <c r="S673" s="32">
        <v>0.19400176353213083</v>
      </c>
      <c r="T673" s="32">
        <v>0.21506006305020023</v>
      </c>
      <c r="U673" s="32">
        <v>0.23611836256826943</v>
      </c>
      <c r="V673" s="32">
        <v>0.2655013111284702</v>
      </c>
      <c r="W673" s="32">
        <v>0.26816686375831084</v>
      </c>
      <c r="X673" s="33">
        <v>0.27140510666369999</v>
      </c>
      <c r="Y673" s="32">
        <v>7.941420481163515E-2</v>
      </c>
      <c r="Z673" s="33">
        <v>0.25323346117735007</v>
      </c>
    </row>
    <row r="674" spans="2:26" x14ac:dyDescent="0.25">
      <c r="B674" s="30">
        <v>671</v>
      </c>
      <c r="C674" s="32">
        <v>2.0066335538061083E-2</v>
      </c>
      <c r="D674" s="32">
        <v>2.0587097108172678E-2</v>
      </c>
      <c r="E674" s="32">
        <v>2.3745812413771938E-2</v>
      </c>
      <c r="F674" s="32">
        <v>2.6904527719371189E-2</v>
      </c>
      <c r="G674" s="32">
        <v>3.0063243024970543E-2</v>
      </c>
      <c r="H674" s="32">
        <v>3.322195833056972E-2</v>
      </c>
      <c r="I674" s="32">
        <v>3.6380673636168988E-2</v>
      </c>
      <c r="J674" s="32">
        <v>3.9539388941768241E-2</v>
      </c>
      <c r="K674" s="32">
        <v>4.2698104247367544E-2</v>
      </c>
      <c r="L674" s="32">
        <v>4.585681955296677E-2</v>
      </c>
      <c r="M674" s="32">
        <v>4.9015534858566037E-2</v>
      </c>
      <c r="N674" s="32">
        <v>5.2174250164165326E-2</v>
      </c>
      <c r="O674" s="32">
        <v>5.5332965469764642E-2</v>
      </c>
      <c r="P674" s="32">
        <v>5.8491680775363909E-2</v>
      </c>
      <c r="Q674" s="32">
        <v>6.1650396080963038E-2</v>
      </c>
      <c r="R674" s="32">
        <v>6.4809111386562243E-2</v>
      </c>
      <c r="S674" s="32">
        <v>6.4083930711770626E-2</v>
      </c>
      <c r="T674" s="32">
        <v>5.6116047199992025E-2</v>
      </c>
      <c r="U674" s="32">
        <v>4.8148163688213938E-2</v>
      </c>
      <c r="V674" s="32">
        <v>-6.2140737483982952E-3</v>
      </c>
      <c r="W674" s="32">
        <v>-5.538279528350977E-2</v>
      </c>
      <c r="X674" s="33">
        <v>-9.6791499972343042E-2</v>
      </c>
      <c r="Y674" s="32">
        <v>3.6380673636168988E-2</v>
      </c>
      <c r="Z674" s="33">
        <v>-2.9407881104944737E-2</v>
      </c>
    </row>
    <row r="675" spans="2:26" x14ac:dyDescent="0.25">
      <c r="B675" s="30">
        <v>672</v>
      </c>
      <c r="C675" s="32">
        <v>1.4719051689098046E-2</v>
      </c>
      <c r="D675" s="32">
        <v>1.6199366344661546E-2</v>
      </c>
      <c r="E675" s="32">
        <v>2.350753441650066E-2</v>
      </c>
      <c r="F675" s="32">
        <v>3.0815702488339761E-2</v>
      </c>
      <c r="G675" s="32">
        <v>3.8123870560178776E-2</v>
      </c>
      <c r="H675" s="32">
        <v>4.5432038632017967E-2</v>
      </c>
      <c r="I675" s="32">
        <v>5.2740206703857082E-2</v>
      </c>
      <c r="J675" s="32">
        <v>6.0048374775696169E-2</v>
      </c>
      <c r="K675" s="32">
        <v>6.7356542847535297E-2</v>
      </c>
      <c r="L675" s="32">
        <v>7.4664710919374405E-2</v>
      </c>
      <c r="M675" s="32">
        <v>8.1972878991213499E-2</v>
      </c>
      <c r="N675" s="32">
        <v>8.9281047063052621E-2</v>
      </c>
      <c r="O675" s="32">
        <v>9.6589215134891687E-2</v>
      </c>
      <c r="P675" s="32">
        <v>0.1038973832067308</v>
      </c>
      <c r="Q675" s="32">
        <v>0.11120555127856996</v>
      </c>
      <c r="R675" s="32">
        <v>0.11851371935040911</v>
      </c>
      <c r="S675" s="32">
        <v>0.12808056107166813</v>
      </c>
      <c r="T675" s="32">
        <v>0.1418593853308415</v>
      </c>
      <c r="U675" s="32">
        <v>0.15563820959001476</v>
      </c>
      <c r="V675" s="32">
        <v>0.18963961034085619</v>
      </c>
      <c r="W675" s="32">
        <v>0.20783888454135149</v>
      </c>
      <c r="X675" s="33">
        <v>0.22151637661457002</v>
      </c>
      <c r="Y675" s="32">
        <v>5.2740206703857082E-2</v>
      </c>
      <c r="Z675" s="33">
        <v>0.13967521647214948</v>
      </c>
    </row>
    <row r="676" spans="2:26" x14ac:dyDescent="0.25">
      <c r="B676" s="30">
        <v>673</v>
      </c>
      <c r="C676" s="32">
        <v>1.8449678984739572E-2</v>
      </c>
      <c r="D676" s="32">
        <v>1.8253309877551683E-2</v>
      </c>
      <c r="E676" s="32">
        <v>1.6991681086738576E-2</v>
      </c>
      <c r="F676" s="32">
        <v>1.573005229592548E-2</v>
      </c>
      <c r="G676" s="32">
        <v>1.4468423505112281E-2</v>
      </c>
      <c r="H676" s="32">
        <v>1.3206794714299266E-2</v>
      </c>
      <c r="I676" s="32">
        <v>1.194516592348617E-2</v>
      </c>
      <c r="J676" s="32">
        <v>1.068353713267306E-2</v>
      </c>
      <c r="K676" s="32">
        <v>9.4219083418599359E-3</v>
      </c>
      <c r="L676" s="32">
        <v>8.1602795510468795E-3</v>
      </c>
      <c r="M676" s="32">
        <v>6.8986507602337571E-3</v>
      </c>
      <c r="N676" s="32">
        <v>5.6370219694206365E-3</v>
      </c>
      <c r="O676" s="32">
        <v>4.3753931786074847E-3</v>
      </c>
      <c r="P676" s="32">
        <v>3.1137643877943849E-3</v>
      </c>
      <c r="Q676" s="32">
        <v>1.8521355969814031E-3</v>
      </c>
      <c r="R676" s="32">
        <v>5.9050680616832586E-4</v>
      </c>
      <c r="S676" s="32">
        <v>2.3546183726261983E-3</v>
      </c>
      <c r="T676" s="32">
        <v>9.7611411623081956E-3</v>
      </c>
      <c r="U676" s="32">
        <v>1.7167663951989862E-2</v>
      </c>
      <c r="V676" s="32">
        <v>2.5046546047508701E-2</v>
      </c>
      <c r="W676" s="32">
        <v>2.3249393093099514E-2</v>
      </c>
      <c r="X676" s="33">
        <v>2.5072938084599983E-2</v>
      </c>
      <c r="Y676" s="32">
        <v>1.194516592348617E-2</v>
      </c>
      <c r="Z676" s="33">
        <v>-1.5038148963451969E-2</v>
      </c>
    </row>
    <row r="677" spans="2:26" x14ac:dyDescent="0.25">
      <c r="B677" s="30">
        <v>674</v>
      </c>
      <c r="C677" s="32">
        <v>8.6848301933831092E-3</v>
      </c>
      <c r="D677" s="32">
        <v>1.0463489753822271E-2</v>
      </c>
      <c r="E677" s="32">
        <v>1.8785758843763153E-2</v>
      </c>
      <c r="F677" s="32">
        <v>2.7108027933704038E-2</v>
      </c>
      <c r="G677" s="32">
        <v>3.5430297023644947E-2</v>
      </c>
      <c r="H677" s="32">
        <v>4.3752566113585786E-2</v>
      </c>
      <c r="I677" s="32">
        <v>5.2074835203526647E-2</v>
      </c>
      <c r="J677" s="32">
        <v>6.0397104293467521E-2</v>
      </c>
      <c r="K677" s="32">
        <v>6.8719373383408389E-2</v>
      </c>
      <c r="L677" s="32">
        <v>7.7041642473349284E-2</v>
      </c>
      <c r="M677" s="32">
        <v>8.5363911563290137E-2</v>
      </c>
      <c r="N677" s="32">
        <v>9.3686180653231033E-2</v>
      </c>
      <c r="O677" s="32">
        <v>0.10200844974317187</v>
      </c>
      <c r="P677" s="32">
        <v>0.11033071883311271</v>
      </c>
      <c r="Q677" s="32">
        <v>0.11865298792305362</v>
      </c>
      <c r="R677" s="32">
        <v>0.12697525701299456</v>
      </c>
      <c r="S677" s="32">
        <v>0.13415015535643163</v>
      </c>
      <c r="T677" s="32">
        <v>0.13918543271034328</v>
      </c>
      <c r="U677" s="32">
        <v>0.14422071006425502</v>
      </c>
      <c r="V677" s="32">
        <v>0.2217330234168999</v>
      </c>
      <c r="W677" s="32">
        <v>0.30086912167411828</v>
      </c>
      <c r="X677" s="33">
        <v>0.36578536617756008</v>
      </c>
      <c r="Y677" s="32">
        <v>5.2074835203526647E-2</v>
      </c>
      <c r="Z677" s="33">
        <v>0.16260675052404558</v>
      </c>
    </row>
    <row r="678" spans="2:26" x14ac:dyDescent="0.25">
      <c r="B678" s="30">
        <v>675</v>
      </c>
      <c r="C678" s="32">
        <v>1.6034850267441572E-2</v>
      </c>
      <c r="D678" s="32">
        <v>1.8011248208333875E-2</v>
      </c>
      <c r="E678" s="32">
        <v>2.7967053186640688E-2</v>
      </c>
      <c r="F678" s="32">
        <v>3.7922858164947497E-2</v>
      </c>
      <c r="G678" s="32">
        <v>4.7878663143254271E-2</v>
      </c>
      <c r="H678" s="32">
        <v>5.7834468121561101E-2</v>
      </c>
      <c r="I678" s="32">
        <v>6.7790273099867918E-2</v>
      </c>
      <c r="J678" s="32">
        <v>7.7746078078174713E-2</v>
      </c>
      <c r="K678" s="32">
        <v>8.7701883056481536E-2</v>
      </c>
      <c r="L678" s="32">
        <v>9.7657688034788345E-2</v>
      </c>
      <c r="M678" s="32">
        <v>0.10761349301309515</v>
      </c>
      <c r="N678" s="32">
        <v>0.11756929799140198</v>
      </c>
      <c r="O678" s="32">
        <v>0.12752510296970879</v>
      </c>
      <c r="P678" s="32">
        <v>0.1374809079480156</v>
      </c>
      <c r="Q678" s="32">
        <v>0.14743671292632241</v>
      </c>
      <c r="R678" s="32">
        <v>0.15739251790462921</v>
      </c>
      <c r="S678" s="32">
        <v>0.16750311445143518</v>
      </c>
      <c r="T678" s="32">
        <v>0.17790236685771096</v>
      </c>
      <c r="U678" s="32">
        <v>0.18830161926398692</v>
      </c>
      <c r="V678" s="32">
        <v>0.23003421654658557</v>
      </c>
      <c r="W678" s="32">
        <v>0.26166729327544047</v>
      </c>
      <c r="X678" s="33">
        <v>0.28311908829211996</v>
      </c>
      <c r="Y678" s="32">
        <v>6.7790273099867918E-2</v>
      </c>
      <c r="Z678" s="33">
        <v>0.26435915092229495</v>
      </c>
    </row>
    <row r="679" spans="2:26" x14ac:dyDescent="0.25">
      <c r="B679" s="30">
        <v>676</v>
      </c>
      <c r="C679" s="32">
        <v>1.9378967555951369E-2</v>
      </c>
      <c r="D679" s="32">
        <v>2.0648814729643607E-2</v>
      </c>
      <c r="E679" s="32">
        <v>2.7065712023182704E-2</v>
      </c>
      <c r="F679" s="32">
        <v>3.3482609316721784E-2</v>
      </c>
      <c r="G679" s="32">
        <v>3.9899506610260684E-2</v>
      </c>
      <c r="H679" s="32">
        <v>4.6316403903799937E-2</v>
      </c>
      <c r="I679" s="32">
        <v>5.2733301197339051E-2</v>
      </c>
      <c r="J679" s="32">
        <v>5.9150198490878089E-2</v>
      </c>
      <c r="K679" s="32">
        <v>6.5567095784417176E-2</v>
      </c>
      <c r="L679" s="32">
        <v>7.1983993077956332E-2</v>
      </c>
      <c r="M679" s="32">
        <v>7.8400890371495377E-2</v>
      </c>
      <c r="N679" s="32">
        <v>8.4817787665034422E-2</v>
      </c>
      <c r="O679" s="32">
        <v>9.1234684958573481E-2</v>
      </c>
      <c r="P679" s="32">
        <v>9.7651582252112568E-2</v>
      </c>
      <c r="Q679" s="32">
        <v>0.10406847954565182</v>
      </c>
      <c r="R679" s="32">
        <v>0.11048537683919094</v>
      </c>
      <c r="S679" s="32">
        <v>0.12077042932532285</v>
      </c>
      <c r="T679" s="32">
        <v>0.13826883117218591</v>
      </c>
      <c r="U679" s="32">
        <v>0.15576723301904857</v>
      </c>
      <c r="V679" s="32">
        <v>0.1125399132398168</v>
      </c>
      <c r="W679" s="32">
        <v>3.9422760022816208E-2</v>
      </c>
      <c r="X679" s="33">
        <v>-1.411312234401696E-2</v>
      </c>
      <c r="Y679" s="32">
        <v>5.2733301197339051E-2</v>
      </c>
      <c r="Z679" s="33">
        <v>6.6102670228478058E-2</v>
      </c>
    </row>
    <row r="680" spans="2:26" x14ac:dyDescent="0.25">
      <c r="B680" s="30">
        <v>677</v>
      </c>
      <c r="C680" s="32">
        <v>9.8793063490287807E-3</v>
      </c>
      <c r="D680" s="32">
        <v>1.1573455879075134E-2</v>
      </c>
      <c r="E680" s="32">
        <v>1.926099635712257E-2</v>
      </c>
      <c r="F680" s="32">
        <v>2.6948536835170019E-2</v>
      </c>
      <c r="G680" s="32">
        <v>3.4636077313217259E-2</v>
      </c>
      <c r="H680" s="32">
        <v>4.2323617791264874E-2</v>
      </c>
      <c r="I680" s="32">
        <v>5.0011158269312302E-2</v>
      </c>
      <c r="J680" s="32">
        <v>5.7698698747359729E-2</v>
      </c>
      <c r="K680" s="32">
        <v>6.5386239225407122E-2</v>
      </c>
      <c r="L680" s="32">
        <v>7.3073779703454633E-2</v>
      </c>
      <c r="M680" s="32">
        <v>8.0761320181502019E-2</v>
      </c>
      <c r="N680" s="32">
        <v>8.8448860659549461E-2</v>
      </c>
      <c r="O680" s="32">
        <v>9.6136401137596764E-2</v>
      </c>
      <c r="P680" s="32">
        <v>0.10382394161564422</v>
      </c>
      <c r="Q680" s="32">
        <v>0.11151148209369185</v>
      </c>
      <c r="R680" s="32">
        <v>0.11919902257173939</v>
      </c>
      <c r="S680" s="32">
        <v>0.13316620296192569</v>
      </c>
      <c r="T680" s="32">
        <v>0.15884367786991951</v>
      </c>
      <c r="U680" s="32">
        <v>0.18452115277791273</v>
      </c>
      <c r="V680" s="32">
        <v>0.30076375362338104</v>
      </c>
      <c r="W680" s="32">
        <v>0.39356917640264755</v>
      </c>
      <c r="X680" s="33">
        <v>0.46864700901508005</v>
      </c>
      <c r="Y680" s="32">
        <v>5.0011158269312302E-2</v>
      </c>
      <c r="Z680" s="33">
        <v>0.30003118971586401</v>
      </c>
    </row>
    <row r="681" spans="2:26" x14ac:dyDescent="0.25">
      <c r="B681" s="30">
        <v>678</v>
      </c>
      <c r="C681" s="32">
        <v>1.8143116769538718E-2</v>
      </c>
      <c r="D681" s="32">
        <v>1.8290950123460652E-2</v>
      </c>
      <c r="E681" s="32">
        <v>1.9277637671995043E-2</v>
      </c>
      <c r="F681" s="32">
        <v>2.0264325220529417E-2</v>
      </c>
      <c r="G681" s="32">
        <v>2.1251012769063951E-2</v>
      </c>
      <c r="H681" s="32">
        <v>2.223770031759819E-2</v>
      </c>
      <c r="I681" s="32">
        <v>2.3224387866132568E-2</v>
      </c>
      <c r="J681" s="32">
        <v>2.4211075414666949E-2</v>
      </c>
      <c r="K681" s="32">
        <v>2.5197762963201358E-2</v>
      </c>
      <c r="L681" s="32">
        <v>2.6184450511735707E-2</v>
      </c>
      <c r="M681" s="32">
        <v>2.7171138060270092E-2</v>
      </c>
      <c r="N681" s="32">
        <v>2.8157825608804497E-2</v>
      </c>
      <c r="O681" s="32">
        <v>2.9144513157338937E-2</v>
      </c>
      <c r="P681" s="32">
        <v>3.0131200705873301E-2</v>
      </c>
      <c r="Q681" s="32">
        <v>3.111788825440754E-2</v>
      </c>
      <c r="R681" s="32">
        <v>3.2104575802941883E-2</v>
      </c>
      <c r="S681" s="32">
        <v>2.7825502110654252E-2</v>
      </c>
      <c r="T681" s="32">
        <v>1.3726818400397125E-2</v>
      </c>
      <c r="U681" s="32">
        <v>-3.7186530985947736E-4</v>
      </c>
      <c r="V681" s="32">
        <v>-4.5685710030551691E-2</v>
      </c>
      <c r="W681" s="32">
        <v>-7.6026767579118665E-2</v>
      </c>
      <c r="X681" s="33">
        <v>-9.9184805274009968E-2</v>
      </c>
      <c r="Y681" s="32">
        <v>2.3224387866132568E-2</v>
      </c>
      <c r="Z681" s="33">
        <v>-2.0326582992075751E-2</v>
      </c>
    </row>
    <row r="682" spans="2:26" x14ac:dyDescent="0.25">
      <c r="B682" s="30">
        <v>679</v>
      </c>
      <c r="C682" s="32">
        <v>1.7847517476132616E-2</v>
      </c>
      <c r="D682" s="32">
        <v>1.7785880688265757E-2</v>
      </c>
      <c r="E682" s="32">
        <v>1.7700088917732462E-2</v>
      </c>
      <c r="F682" s="32">
        <v>1.7614297147199164E-2</v>
      </c>
      <c r="G682" s="32">
        <v>1.7528505376665792E-2</v>
      </c>
      <c r="H682" s="32">
        <v>1.7442713606132573E-2</v>
      </c>
      <c r="I682" s="32">
        <v>1.7356921835599289E-2</v>
      </c>
      <c r="J682" s="32">
        <v>1.7271130065065983E-2</v>
      </c>
      <c r="K682" s="32">
        <v>1.7185338294532698E-2</v>
      </c>
      <c r="L682" s="32">
        <v>1.709954652399941E-2</v>
      </c>
      <c r="M682" s="32">
        <v>1.7013754753466108E-2</v>
      </c>
      <c r="N682" s="32">
        <v>1.6927962982932823E-2</v>
      </c>
      <c r="O682" s="32">
        <v>1.6842171212399511E-2</v>
      </c>
      <c r="P682" s="32">
        <v>1.6756379441866236E-2</v>
      </c>
      <c r="Q682" s="32">
        <v>1.6670587671332976E-2</v>
      </c>
      <c r="R682" s="32">
        <v>1.6584795900799688E-2</v>
      </c>
      <c r="S682" s="32">
        <v>1.868563404909299E-2</v>
      </c>
      <c r="T682" s="32">
        <v>2.4864107333982321E-2</v>
      </c>
      <c r="U682" s="32">
        <v>3.1042580618871576E-2</v>
      </c>
      <c r="V682" s="32">
        <v>2.2109222067951458E-2</v>
      </c>
      <c r="W682" s="32">
        <v>3.3416224805868089E-3</v>
      </c>
      <c r="X682" s="33">
        <v>-1.3959282755852009E-2</v>
      </c>
      <c r="Y682" s="32">
        <v>1.7356921835599289E-2</v>
      </c>
      <c r="Z682" s="33">
        <v>4.6585761106013944E-2</v>
      </c>
    </row>
    <row r="683" spans="2:26" x14ac:dyDescent="0.25">
      <c r="B683" s="30">
        <v>680</v>
      </c>
      <c r="C683" s="32">
        <v>2.1308126659340423E-2</v>
      </c>
      <c r="D683" s="32">
        <v>2.1176732859644731E-2</v>
      </c>
      <c r="E683" s="32">
        <v>2.0806640694969826E-2</v>
      </c>
      <c r="F683" s="32">
        <v>2.0436548530294918E-2</v>
      </c>
      <c r="G683" s="32">
        <v>2.0066456365620117E-2</v>
      </c>
      <c r="H683" s="32">
        <v>1.9696364200945109E-2</v>
      </c>
      <c r="I683" s="32">
        <v>1.9326272036270208E-2</v>
      </c>
      <c r="J683" s="32">
        <v>1.8956179871595299E-2</v>
      </c>
      <c r="K683" s="32">
        <v>1.8586087706920416E-2</v>
      </c>
      <c r="L683" s="32">
        <v>1.8215995542245476E-2</v>
      </c>
      <c r="M683" s="32">
        <v>1.7845903377570582E-2</v>
      </c>
      <c r="N683" s="32">
        <v>1.7475811212895691E-2</v>
      </c>
      <c r="O683" s="32">
        <v>1.7105719048220835E-2</v>
      </c>
      <c r="P683" s="32">
        <v>1.6735626883545927E-2</v>
      </c>
      <c r="Q683" s="32">
        <v>1.6365534718870898E-2</v>
      </c>
      <c r="R683" s="32">
        <v>1.5995442554195959E-2</v>
      </c>
      <c r="S683" s="32">
        <v>1.2011625270876798E-2</v>
      </c>
      <c r="T683" s="32">
        <v>1.2889207204836474E-3</v>
      </c>
      <c r="U683" s="32">
        <v>-9.433783829909068E-3</v>
      </c>
      <c r="V683" s="32">
        <v>-4.031409136683211E-2</v>
      </c>
      <c r="W683" s="32">
        <v>-5.9399620170552371E-2</v>
      </c>
      <c r="X683" s="33">
        <v>-7.5865799307823001E-2</v>
      </c>
      <c r="Y683" s="32">
        <v>1.9326272036270208E-2</v>
      </c>
      <c r="Z683" s="33">
        <v>2.4929271101945651E-3</v>
      </c>
    </row>
    <row r="684" spans="2:26" x14ac:dyDescent="0.25">
      <c r="B684" s="30">
        <v>681</v>
      </c>
      <c r="C684" s="32">
        <v>1.5222155317265959E-2</v>
      </c>
      <c r="D684" s="32">
        <v>1.7962340411000085E-2</v>
      </c>
      <c r="E684" s="32">
        <v>3.1798231715846621E-2</v>
      </c>
      <c r="F684" s="32">
        <v>4.563412302069314E-2</v>
      </c>
      <c r="G684" s="32">
        <v>5.9470014325539763E-2</v>
      </c>
      <c r="H684" s="32">
        <v>7.3305905630386192E-2</v>
      </c>
      <c r="I684" s="32">
        <v>8.7141796935232718E-2</v>
      </c>
      <c r="J684" s="32">
        <v>0.10097768824007924</v>
      </c>
      <c r="K684" s="32">
        <v>0.1148135795449258</v>
      </c>
      <c r="L684" s="32">
        <v>0.1286494708497723</v>
      </c>
      <c r="M684" s="32">
        <v>0.14248536215461882</v>
      </c>
      <c r="N684" s="32">
        <v>0.1563212534594654</v>
      </c>
      <c r="O684" s="32">
        <v>0.17015714476431193</v>
      </c>
      <c r="P684" s="32">
        <v>0.18399303606915848</v>
      </c>
      <c r="Q684" s="32">
        <v>0.19782892737400487</v>
      </c>
      <c r="R684" s="32">
        <v>0.21166481867885142</v>
      </c>
      <c r="S684" s="32">
        <v>0.22156649468226042</v>
      </c>
      <c r="T684" s="32">
        <v>0.22413163220242971</v>
      </c>
      <c r="U684" s="32">
        <v>0.22669676972259956</v>
      </c>
      <c r="V684" s="32">
        <v>0.26690758484262922</v>
      </c>
      <c r="W684" s="32">
        <v>0.30802784670394268</v>
      </c>
      <c r="X684" s="33">
        <v>0.33681345570086996</v>
      </c>
      <c r="Y684" s="32">
        <v>8.7141796935232718E-2</v>
      </c>
      <c r="Z684" s="33">
        <v>0.2845642135500886</v>
      </c>
    </row>
    <row r="685" spans="2:26" x14ac:dyDescent="0.25">
      <c r="B685" s="30">
        <v>682</v>
      </c>
      <c r="C685" s="32">
        <v>2.3276975322438425E-2</v>
      </c>
      <c r="D685" s="32">
        <v>2.4019768100246058E-2</v>
      </c>
      <c r="E685" s="32">
        <v>2.73223415937234E-2</v>
      </c>
      <c r="F685" s="32">
        <v>3.0624915087200742E-2</v>
      </c>
      <c r="G685" s="32">
        <v>3.3927488580677879E-2</v>
      </c>
      <c r="H685" s="32">
        <v>3.7230062074155398E-2</v>
      </c>
      <c r="I685" s="32">
        <v>4.0532635567632737E-2</v>
      </c>
      <c r="J685" s="32">
        <v>4.3835209061110041E-2</v>
      </c>
      <c r="K685" s="32">
        <v>4.7137782554587358E-2</v>
      </c>
      <c r="L685" s="32">
        <v>5.0440356048064766E-2</v>
      </c>
      <c r="M685" s="32">
        <v>5.3742929541542049E-2</v>
      </c>
      <c r="N685" s="32">
        <v>5.7045503035019374E-2</v>
      </c>
      <c r="O685" s="32">
        <v>6.0348076528496608E-2</v>
      </c>
      <c r="P685" s="32">
        <v>6.3650650021973953E-2</v>
      </c>
      <c r="Q685" s="32">
        <v>6.6953223515451493E-2</v>
      </c>
      <c r="R685" s="32">
        <v>7.025579700892888E-2</v>
      </c>
      <c r="S685" s="32">
        <v>7.830017570994155E-2</v>
      </c>
      <c r="T685" s="32">
        <v>9.5187089381625609E-2</v>
      </c>
      <c r="U685" s="32">
        <v>0.1120740030533091</v>
      </c>
      <c r="V685" s="32">
        <v>0.10851404756700173</v>
      </c>
      <c r="W685" s="32">
        <v>8.0446057370657936E-2</v>
      </c>
      <c r="X685" s="33">
        <v>6.5343266606330053E-2</v>
      </c>
      <c r="Y685" s="32">
        <v>4.0532635567632737E-2</v>
      </c>
      <c r="Z685" s="33">
        <v>5.8339582479000035E-2</v>
      </c>
    </row>
    <row r="686" spans="2:26" x14ac:dyDescent="0.25">
      <c r="B686" s="30">
        <v>683</v>
      </c>
      <c r="C686" s="32">
        <v>1.4081463485724446E-2</v>
      </c>
      <c r="D686" s="32">
        <v>1.5277352116622744E-2</v>
      </c>
      <c r="E686" s="32">
        <v>2.1552781903897228E-2</v>
      </c>
      <c r="F686" s="32">
        <v>2.7828211691171702E-2</v>
      </c>
      <c r="G686" s="32">
        <v>3.4103641478446127E-2</v>
      </c>
      <c r="H686" s="32">
        <v>4.0379071265720656E-2</v>
      </c>
      <c r="I686" s="32">
        <v>4.6654501052995144E-2</v>
      </c>
      <c r="J686" s="32">
        <v>5.2929930840269618E-2</v>
      </c>
      <c r="K686" s="32">
        <v>5.9205360627544112E-2</v>
      </c>
      <c r="L686" s="32">
        <v>6.5480790414818579E-2</v>
      </c>
      <c r="M686" s="32">
        <v>7.175622020209306E-2</v>
      </c>
      <c r="N686" s="32">
        <v>7.8031649989367582E-2</v>
      </c>
      <c r="O686" s="32">
        <v>8.4307079776642049E-2</v>
      </c>
      <c r="P686" s="32">
        <v>9.0582509563916544E-2</v>
      </c>
      <c r="Q686" s="32">
        <v>9.6857939351190997E-2</v>
      </c>
      <c r="R686" s="32">
        <v>0.10313336913846549</v>
      </c>
      <c r="S686" s="32">
        <v>0.11055559442896547</v>
      </c>
      <c r="T686" s="32">
        <v>0.12011636799330966</v>
      </c>
      <c r="U686" s="32">
        <v>0.129677141557654</v>
      </c>
      <c r="V686" s="32">
        <v>0.15103961418479703</v>
      </c>
      <c r="W686" s="32">
        <v>0.16118388496889574</v>
      </c>
      <c r="X686" s="33">
        <v>0.16370928871632007</v>
      </c>
      <c r="Y686" s="32">
        <v>4.6654501052995144E-2</v>
      </c>
      <c r="Z686" s="33">
        <v>0.19956791857480793</v>
      </c>
    </row>
    <row r="687" spans="2:26" x14ac:dyDescent="0.25">
      <c r="B687" s="30">
        <v>684</v>
      </c>
      <c r="C687" s="32">
        <v>1.5290685874901056E-2</v>
      </c>
      <c r="D687" s="32">
        <v>1.8505020906633158E-2</v>
      </c>
      <c r="E687" s="32">
        <v>3.523937114394101E-2</v>
      </c>
      <c r="F687" s="32">
        <v>5.1973721381248845E-2</v>
      </c>
      <c r="G687" s="32">
        <v>6.8708071618556757E-2</v>
      </c>
      <c r="H687" s="32">
        <v>8.544242185586455E-2</v>
      </c>
      <c r="I687" s="32">
        <v>0.10217677209317239</v>
      </c>
      <c r="J687" s="32">
        <v>0.11891112233048022</v>
      </c>
      <c r="K687" s="32">
        <v>0.13564547256778814</v>
      </c>
      <c r="L687" s="32">
        <v>0.1523798228050959</v>
      </c>
      <c r="M687" s="32">
        <v>0.16911417304240378</v>
      </c>
      <c r="N687" s="32">
        <v>0.18584852327971166</v>
      </c>
      <c r="O687" s="32">
        <v>0.20258287351701956</v>
      </c>
      <c r="P687" s="32">
        <v>0.21931722375432741</v>
      </c>
      <c r="Q687" s="32">
        <v>0.23605157399163509</v>
      </c>
      <c r="R687" s="32">
        <v>0.25278592422894292</v>
      </c>
      <c r="S687" s="32">
        <v>0.26557083287438449</v>
      </c>
      <c r="T687" s="32">
        <v>0.2709908089968277</v>
      </c>
      <c r="U687" s="32">
        <v>0.27641078511927175</v>
      </c>
      <c r="V687" s="32">
        <v>0.29372377983128989</v>
      </c>
      <c r="W687" s="32">
        <v>0.30526859518366617</v>
      </c>
      <c r="X687" s="33">
        <v>0.30546045887470008</v>
      </c>
      <c r="Y687" s="32">
        <v>0.10217677209317239</v>
      </c>
      <c r="Z687" s="33">
        <v>0.26942692259550255</v>
      </c>
    </row>
    <row r="688" spans="2:26" x14ac:dyDescent="0.25">
      <c r="B688" s="30">
        <v>685</v>
      </c>
      <c r="C688" s="32">
        <v>1.6166142668549027E-2</v>
      </c>
      <c r="D688" s="32">
        <v>1.819402887182657E-2</v>
      </c>
      <c r="E688" s="32">
        <v>2.8724526933804489E-2</v>
      </c>
      <c r="F688" s="32">
        <v>3.9255024995782387E-2</v>
      </c>
      <c r="G688" s="32">
        <v>4.9785523057760621E-2</v>
      </c>
      <c r="H688" s="32">
        <v>6.0316021119738231E-2</v>
      </c>
      <c r="I688" s="32">
        <v>7.0846519181716139E-2</v>
      </c>
      <c r="J688" s="32">
        <v>8.1377017243694033E-2</v>
      </c>
      <c r="K688" s="32">
        <v>9.1907515305672011E-2</v>
      </c>
      <c r="L688" s="32">
        <v>0.10243801336764985</v>
      </c>
      <c r="M688" s="32">
        <v>0.11296851142962774</v>
      </c>
      <c r="N688" s="32">
        <v>0.12349900949160572</v>
      </c>
      <c r="O688" s="32">
        <v>0.13402950755358375</v>
      </c>
      <c r="P688" s="32">
        <v>0.14456000561556159</v>
      </c>
      <c r="Q688" s="32">
        <v>0.15509050367753924</v>
      </c>
      <c r="R688" s="32">
        <v>0.1656210017395171</v>
      </c>
      <c r="S688" s="32">
        <v>0.16432851826191308</v>
      </c>
      <c r="T688" s="32">
        <v>0.14098849737066393</v>
      </c>
      <c r="U688" s="32">
        <v>0.11764847647941601</v>
      </c>
      <c r="V688" s="32">
        <v>6.518143429604957E-2</v>
      </c>
      <c r="W688" s="32">
        <v>4.0064607729052001E-2</v>
      </c>
      <c r="X688" s="33">
        <v>2.1086698651310076E-2</v>
      </c>
      <c r="Y688" s="32">
        <v>7.0846519181716139E-2</v>
      </c>
      <c r="Z688" s="33">
        <v>8.6628203189370007E-2</v>
      </c>
    </row>
    <row r="689" spans="2:26" x14ac:dyDescent="0.25">
      <c r="B689" s="30">
        <v>686</v>
      </c>
      <c r="C689" s="32">
        <v>1.2327083131024919E-2</v>
      </c>
      <c r="D689" s="32">
        <v>1.4021646141295798E-2</v>
      </c>
      <c r="E689" s="32">
        <v>2.2624448673683628E-2</v>
      </c>
      <c r="F689" s="32">
        <v>3.1227251206071449E-2</v>
      </c>
      <c r="G689" s="32">
        <v>3.9830053738459305E-2</v>
      </c>
      <c r="H689" s="32">
        <v>4.8432856270847091E-2</v>
      </c>
      <c r="I689" s="32">
        <v>5.7035658803234926E-2</v>
      </c>
      <c r="J689" s="32">
        <v>6.5638461335622733E-2</v>
      </c>
      <c r="K689" s="32">
        <v>7.4241263868010582E-2</v>
      </c>
      <c r="L689" s="32">
        <v>8.2844066400398403E-2</v>
      </c>
      <c r="M689" s="32">
        <v>9.144686893278621E-2</v>
      </c>
      <c r="N689" s="32">
        <v>0.10004967146517404</v>
      </c>
      <c r="O689" s="32">
        <v>0.10865247399756189</v>
      </c>
      <c r="P689" s="32">
        <v>0.11725527652994969</v>
      </c>
      <c r="Q689" s="32">
        <v>0.12585807906233748</v>
      </c>
      <c r="R689" s="32">
        <v>0.13446088159472533</v>
      </c>
      <c r="S689" s="32">
        <v>0.14084144216639261</v>
      </c>
      <c r="T689" s="32">
        <v>0.14307795814092281</v>
      </c>
      <c r="U689" s="32">
        <v>0.14531447411545326</v>
      </c>
      <c r="V689" s="32">
        <v>0.13270666908179388</v>
      </c>
      <c r="W689" s="32">
        <v>0.1154734628402829</v>
      </c>
      <c r="X689" s="33">
        <v>0.10251141178607992</v>
      </c>
      <c r="Y689" s="32">
        <v>5.7035658803234926E-2</v>
      </c>
      <c r="Z689" s="33">
        <v>0.113327084577085</v>
      </c>
    </row>
    <row r="690" spans="2:26" x14ac:dyDescent="0.25">
      <c r="B690" s="30">
        <v>687</v>
      </c>
      <c r="C690" s="32">
        <v>9.9727722323670245E-3</v>
      </c>
      <c r="D690" s="32">
        <v>1.1035482251937848E-2</v>
      </c>
      <c r="E690" s="32">
        <v>1.6320675054305005E-2</v>
      </c>
      <c r="F690" s="32">
        <v>2.1605867856672154E-2</v>
      </c>
      <c r="G690" s="32">
        <v>2.6891060659039345E-2</v>
      </c>
      <c r="H690" s="32">
        <v>3.217625346140645E-2</v>
      </c>
      <c r="I690" s="32">
        <v>3.746144626377361E-2</v>
      </c>
      <c r="J690" s="32">
        <v>4.2746639066140749E-2</v>
      </c>
      <c r="K690" s="32">
        <v>4.8031831868507902E-2</v>
      </c>
      <c r="L690" s="32">
        <v>5.3317024670875061E-2</v>
      </c>
      <c r="M690" s="32">
        <v>5.8602217473242194E-2</v>
      </c>
      <c r="N690" s="32">
        <v>6.388741027560936E-2</v>
      </c>
      <c r="O690" s="32">
        <v>6.9172603077976513E-2</v>
      </c>
      <c r="P690" s="32">
        <v>7.4457795880343652E-2</v>
      </c>
      <c r="Q690" s="32">
        <v>7.9742988682710791E-2</v>
      </c>
      <c r="R690" s="32">
        <v>8.5028181485077931E-2</v>
      </c>
      <c r="S690" s="32">
        <v>8.7961789640357405E-2</v>
      </c>
      <c r="T690" s="32">
        <v>8.6510154503626147E-2</v>
      </c>
      <c r="U690" s="32">
        <v>8.5058519366895097E-2</v>
      </c>
      <c r="V690" s="32">
        <v>6.4602993300011013E-2</v>
      </c>
      <c r="W690" s="32">
        <v>4.3894261091537955E-2</v>
      </c>
      <c r="X690" s="33">
        <v>3.0784612774849895E-2</v>
      </c>
      <c r="Y690" s="32">
        <v>3.746144626377361E-2</v>
      </c>
      <c r="Z690" s="33">
        <v>5.9910135066509419E-2</v>
      </c>
    </row>
    <row r="691" spans="2:26" x14ac:dyDescent="0.25">
      <c r="B691" s="30">
        <v>688</v>
      </c>
      <c r="C691" s="32">
        <v>1.6903455238939099E-2</v>
      </c>
      <c r="D691" s="32">
        <v>1.8527838759762157E-2</v>
      </c>
      <c r="E691" s="32">
        <v>2.6536148507759684E-2</v>
      </c>
      <c r="F691" s="32">
        <v>3.4544458255757221E-2</v>
      </c>
      <c r="G691" s="32">
        <v>4.2552768003754779E-2</v>
      </c>
      <c r="H691" s="32">
        <v>5.0561077751752274E-2</v>
      </c>
      <c r="I691" s="32">
        <v>5.8569387499749805E-2</v>
      </c>
      <c r="J691" s="32">
        <v>6.6577697247747328E-2</v>
      </c>
      <c r="K691" s="32">
        <v>7.4586006995744858E-2</v>
      </c>
      <c r="L691" s="32">
        <v>8.2594316743742374E-2</v>
      </c>
      <c r="M691" s="32">
        <v>9.0602626491739904E-2</v>
      </c>
      <c r="N691" s="32">
        <v>9.8610936239737462E-2</v>
      </c>
      <c r="O691" s="32">
        <v>0.10661924598773501</v>
      </c>
      <c r="P691" s="32">
        <v>0.11462755573573252</v>
      </c>
      <c r="Q691" s="32">
        <v>0.12263586548372998</v>
      </c>
      <c r="R691" s="32">
        <v>0.13064417523172756</v>
      </c>
      <c r="S691" s="32">
        <v>0.13772862370802111</v>
      </c>
      <c r="T691" s="32">
        <v>0.14309025244677928</v>
      </c>
      <c r="U691" s="32">
        <v>0.14845188118553765</v>
      </c>
      <c r="V691" s="32">
        <v>0.22096936799703074</v>
      </c>
      <c r="W691" s="32">
        <v>0.29407706230388708</v>
      </c>
      <c r="X691" s="33">
        <v>0.34780383694172001</v>
      </c>
      <c r="Y691" s="32">
        <v>5.8569387499749805E-2</v>
      </c>
      <c r="Z691" s="33">
        <v>0.15366022447347394</v>
      </c>
    </row>
    <row r="692" spans="2:26" x14ac:dyDescent="0.25">
      <c r="B692" s="30">
        <v>689</v>
      </c>
      <c r="C692" s="32">
        <v>1.5174406352020746E-2</v>
      </c>
      <c r="D692" s="32">
        <v>1.875276723485865E-2</v>
      </c>
      <c r="E692" s="32">
        <v>3.6768208295745557E-2</v>
      </c>
      <c r="F692" s="32">
        <v>5.4783649356632463E-2</v>
      </c>
      <c r="G692" s="32">
        <v>7.279909041751946E-2</v>
      </c>
      <c r="H692" s="32">
        <v>9.0814531478406249E-2</v>
      </c>
      <c r="I692" s="32">
        <v>0.10882997253929313</v>
      </c>
      <c r="J692" s="32">
        <v>0.12684541360018001</v>
      </c>
      <c r="K692" s="32">
        <v>0.14486085466106696</v>
      </c>
      <c r="L692" s="32">
        <v>0.16287629572195383</v>
      </c>
      <c r="M692" s="32">
        <v>0.18089173678284071</v>
      </c>
      <c r="N692" s="32">
        <v>0.19890717784372763</v>
      </c>
      <c r="O692" s="32">
        <v>0.21692261890461459</v>
      </c>
      <c r="P692" s="32">
        <v>0.23493805996550143</v>
      </c>
      <c r="Q692" s="32">
        <v>0.25295350102638825</v>
      </c>
      <c r="R692" s="32">
        <v>0.27096894208727512</v>
      </c>
      <c r="S692" s="32">
        <v>0.28277205327376392</v>
      </c>
      <c r="T692" s="32">
        <v>0.28299038993674142</v>
      </c>
      <c r="U692" s="32">
        <v>0.28320872659971957</v>
      </c>
      <c r="V692" s="32">
        <v>0.27436108809358828</v>
      </c>
      <c r="W692" s="32">
        <v>0.26419609607297861</v>
      </c>
      <c r="X692" s="33">
        <v>0.25805283176899008</v>
      </c>
      <c r="Y692" s="32">
        <v>0.10882997253929313</v>
      </c>
      <c r="Z692" s="33">
        <v>0.17032154062986343</v>
      </c>
    </row>
    <row r="693" spans="2:26" x14ac:dyDescent="0.25">
      <c r="B693" s="30">
        <v>690</v>
      </c>
      <c r="C693" s="32">
        <v>2.021711221882791E-2</v>
      </c>
      <c r="D693" s="32">
        <v>2.1401724000560809E-2</v>
      </c>
      <c r="E693" s="32">
        <v>2.724076510949807E-2</v>
      </c>
      <c r="F693" s="32">
        <v>3.3079806218435336E-2</v>
      </c>
      <c r="G693" s="32">
        <v>3.8918847327372552E-2</v>
      </c>
      <c r="H693" s="32">
        <v>4.4757888436309838E-2</v>
      </c>
      <c r="I693" s="32">
        <v>5.0596929545247096E-2</v>
      </c>
      <c r="J693" s="32">
        <v>5.6435970654184341E-2</v>
      </c>
      <c r="K693" s="32">
        <v>6.2275011763121613E-2</v>
      </c>
      <c r="L693" s="32">
        <v>6.8114052872058878E-2</v>
      </c>
      <c r="M693" s="32">
        <v>7.3953093980996115E-2</v>
      </c>
      <c r="N693" s="32">
        <v>7.9792135089933394E-2</v>
      </c>
      <c r="O693" s="32">
        <v>8.5631176198870632E-2</v>
      </c>
      <c r="P693" s="32">
        <v>9.1470217307807883E-2</v>
      </c>
      <c r="Q693" s="32">
        <v>9.7309258416745176E-2</v>
      </c>
      <c r="R693" s="32">
        <v>0.10314829952568244</v>
      </c>
      <c r="S693" s="32">
        <v>0.10938906722368362</v>
      </c>
      <c r="T693" s="32">
        <v>0.11637897607299187</v>
      </c>
      <c r="U693" s="32">
        <v>0.12336888492230015</v>
      </c>
      <c r="V693" s="32">
        <v>0.14113467677543745</v>
      </c>
      <c r="W693" s="32">
        <v>0.15094293042268309</v>
      </c>
      <c r="X693" s="33">
        <v>0.15917707073689003</v>
      </c>
      <c r="Y693" s="32">
        <v>5.0596929545247096E-2</v>
      </c>
      <c r="Z693" s="33">
        <v>4.2053012645244435E-2</v>
      </c>
    </row>
    <row r="694" spans="2:26" x14ac:dyDescent="0.25">
      <c r="B694" s="30">
        <v>691</v>
      </c>
      <c r="C694" s="32">
        <v>5.779507459130342E-3</v>
      </c>
      <c r="D694" s="32">
        <v>4.448926451125078E-3</v>
      </c>
      <c r="E694" s="32">
        <v>-1.6055741480631028E-3</v>
      </c>
      <c r="F694" s="32">
        <v>-7.6600747472512862E-3</v>
      </c>
      <c r="G694" s="32">
        <v>-1.3714575346439538E-2</v>
      </c>
      <c r="H694" s="32">
        <v>-1.9769075945627629E-2</v>
      </c>
      <c r="I694" s="32">
        <v>-2.5823576544815808E-2</v>
      </c>
      <c r="J694" s="32">
        <v>-3.1878077144003966E-2</v>
      </c>
      <c r="K694" s="32">
        <v>-3.7932577743192128E-2</v>
      </c>
      <c r="L694" s="32">
        <v>-4.3987078342380352E-2</v>
      </c>
      <c r="M694" s="32">
        <v>-5.0041578941568479E-2</v>
      </c>
      <c r="N694" s="32">
        <v>-5.6096079540756655E-2</v>
      </c>
      <c r="O694" s="32">
        <v>-6.2150580139944817E-2</v>
      </c>
      <c r="P694" s="32">
        <v>-6.8205080739132937E-2</v>
      </c>
      <c r="Q694" s="32">
        <v>-7.4259581338321168E-2</v>
      </c>
      <c r="R694" s="32">
        <v>-8.0314081937509357E-2</v>
      </c>
      <c r="S694" s="32">
        <v>-8.2736080721500294E-2</v>
      </c>
      <c r="T694" s="32">
        <v>-7.8384177388874571E-2</v>
      </c>
      <c r="U694" s="32">
        <v>-7.4032274056248931E-2</v>
      </c>
      <c r="V694" s="32">
        <v>-6.8681980591822234E-2</v>
      </c>
      <c r="W694" s="32">
        <v>-6.8935165619703156E-2</v>
      </c>
      <c r="X694" s="33">
        <v>-7.9591447234154011E-2</v>
      </c>
      <c r="Y694" s="32">
        <v>-2.5823576544815808E-2</v>
      </c>
      <c r="Z694" s="33">
        <v>-1.8585611784457813E-2</v>
      </c>
    </row>
    <row r="695" spans="2:26" x14ac:dyDescent="0.25">
      <c r="B695" s="30">
        <v>692</v>
      </c>
      <c r="C695" s="32">
        <v>1.403075365771333E-2</v>
      </c>
      <c r="D695" s="32">
        <v>1.20868922008381E-2</v>
      </c>
      <c r="E695" s="32">
        <v>2.2562527225811991E-3</v>
      </c>
      <c r="F695" s="32">
        <v>-7.5743867556756972E-3</v>
      </c>
      <c r="G695" s="32">
        <v>-1.7405026233932433E-2</v>
      </c>
      <c r="H695" s="32">
        <v>-2.7235665712189487E-2</v>
      </c>
      <c r="I695" s="32">
        <v>-3.7066305190446396E-2</v>
      </c>
      <c r="J695" s="32">
        <v>-4.6896944668703269E-2</v>
      </c>
      <c r="K695" s="32">
        <v>-5.6727584146960178E-2</v>
      </c>
      <c r="L695" s="32">
        <v>-6.6558223625217086E-2</v>
      </c>
      <c r="M695" s="32">
        <v>-7.6388863103473967E-2</v>
      </c>
      <c r="N695" s="32">
        <v>-8.6219502581730889E-2</v>
      </c>
      <c r="O695" s="32">
        <v>-9.6050142059987728E-2</v>
      </c>
      <c r="P695" s="32">
        <v>-0.10588078153824468</v>
      </c>
      <c r="Q695" s="32">
        <v>-0.11571142101650168</v>
      </c>
      <c r="R695" s="32">
        <v>-0.12554206049475861</v>
      </c>
      <c r="S695" s="32">
        <v>-0.13945440685776761</v>
      </c>
      <c r="T695" s="32">
        <v>-0.16097833452552845</v>
      </c>
      <c r="U695" s="32">
        <v>-0.18250226219328908</v>
      </c>
      <c r="V695" s="32">
        <v>-0.21815576163172665</v>
      </c>
      <c r="W695" s="32">
        <v>-0.22714003000605776</v>
      </c>
      <c r="X695" s="33">
        <v>-0.23072289836406701</v>
      </c>
      <c r="Y695" s="32">
        <v>-3.7066305190446396E-2</v>
      </c>
      <c r="Z695" s="33">
        <v>-0.22361262878179519</v>
      </c>
    </row>
    <row r="696" spans="2:26" x14ac:dyDescent="0.25">
      <c r="B696" s="30">
        <v>693</v>
      </c>
      <c r="C696" s="32">
        <v>2.3478149406515752E-2</v>
      </c>
      <c r="D696" s="32">
        <v>2.5709725936516839E-2</v>
      </c>
      <c r="E696" s="32">
        <v>3.6982996845055877E-2</v>
      </c>
      <c r="F696" s="32">
        <v>4.82562677535949E-2</v>
      </c>
      <c r="G696" s="32">
        <v>5.9529538662133848E-2</v>
      </c>
      <c r="H696" s="32">
        <v>7.0802809570672962E-2</v>
      </c>
      <c r="I696" s="32">
        <v>8.2076080479212013E-2</v>
      </c>
      <c r="J696" s="32">
        <v>9.3349351387751009E-2</v>
      </c>
      <c r="K696" s="32">
        <v>0.10462262229629007</v>
      </c>
      <c r="L696" s="32">
        <v>0.11589589320482911</v>
      </c>
      <c r="M696" s="32">
        <v>0.12716916411336812</v>
      </c>
      <c r="N696" s="32">
        <v>0.13844243502190717</v>
      </c>
      <c r="O696" s="32">
        <v>0.1497157059304462</v>
      </c>
      <c r="P696" s="32">
        <v>0.16098897683898522</v>
      </c>
      <c r="Q696" s="32">
        <v>0.1722622477475243</v>
      </c>
      <c r="R696" s="32">
        <v>0.18353551865606338</v>
      </c>
      <c r="S696" s="32">
        <v>0.19619787876960082</v>
      </c>
      <c r="T696" s="32">
        <v>0.21145061730126943</v>
      </c>
      <c r="U696" s="32">
        <v>0.22670335583293805</v>
      </c>
      <c r="V696" s="32">
        <v>0.23549947965650053</v>
      </c>
      <c r="W696" s="32">
        <v>0.22352461086686315</v>
      </c>
      <c r="X696" s="33">
        <v>0.21331096279620998</v>
      </c>
      <c r="Y696" s="32">
        <v>8.2076080479212013E-2</v>
      </c>
      <c r="Z696" s="33">
        <v>0.23043876746893058</v>
      </c>
    </row>
    <row r="697" spans="2:26" x14ac:dyDescent="0.25">
      <c r="B697" s="30">
        <v>694</v>
      </c>
      <c r="C697" s="32">
        <v>1.436121760927265E-2</v>
      </c>
      <c r="D697" s="32">
        <v>1.4492984346562042E-2</v>
      </c>
      <c r="E697" s="32">
        <v>1.4804384590560372E-2</v>
      </c>
      <c r="F697" s="32">
        <v>1.5115784834558697E-2</v>
      </c>
      <c r="G697" s="32">
        <v>1.542718507855691E-2</v>
      </c>
      <c r="H697" s="32">
        <v>1.5738585322555343E-2</v>
      </c>
      <c r="I697" s="32">
        <v>1.6049985566553671E-2</v>
      </c>
      <c r="J697" s="32">
        <v>1.6361385810551982E-2</v>
      </c>
      <c r="K697" s="32">
        <v>1.6672786054550286E-2</v>
      </c>
      <c r="L697" s="32">
        <v>1.6984186298548663E-2</v>
      </c>
      <c r="M697" s="32">
        <v>1.729558654254696E-2</v>
      </c>
      <c r="N697" s="32">
        <v>1.7606986786545268E-2</v>
      </c>
      <c r="O697" s="32">
        <v>1.7918387030543534E-2</v>
      </c>
      <c r="P697" s="32">
        <v>1.8229787274541859E-2</v>
      </c>
      <c r="Q697" s="32">
        <v>1.8541187518540329E-2</v>
      </c>
      <c r="R697" s="32">
        <v>1.8852587762538685E-2</v>
      </c>
      <c r="S697" s="32">
        <v>2.2518942226415341E-2</v>
      </c>
      <c r="T697" s="32">
        <v>3.2441627078375418E-2</v>
      </c>
      <c r="U697" s="32">
        <v>4.2364311930335109E-2</v>
      </c>
      <c r="V697" s="32">
        <v>5.4225654960039969E-2</v>
      </c>
      <c r="W697" s="32">
        <v>5.3272230313487934E-2</v>
      </c>
      <c r="X697" s="33">
        <v>5.6647187352180106E-2</v>
      </c>
      <c r="Y697" s="32">
        <v>1.6049985566553671E-2</v>
      </c>
      <c r="Z697" s="33">
        <v>8.0403999447814685E-3</v>
      </c>
    </row>
    <row r="698" spans="2:26" x14ac:dyDescent="0.25">
      <c r="B698" s="30">
        <v>695</v>
      </c>
      <c r="C698" s="32">
        <v>1.6769605051272476E-2</v>
      </c>
      <c r="D698" s="32">
        <v>2.0245434483811629E-2</v>
      </c>
      <c r="E698" s="32">
        <v>3.7593401545089708E-2</v>
      </c>
      <c r="F698" s="32">
        <v>5.4941368606367773E-2</v>
      </c>
      <c r="G698" s="32">
        <v>7.2289335667645879E-2</v>
      </c>
      <c r="H698" s="32">
        <v>8.9637302728923909E-2</v>
      </c>
      <c r="I698" s="32">
        <v>0.10698526979020195</v>
      </c>
      <c r="J698" s="32">
        <v>0.12433323685148001</v>
      </c>
      <c r="K698" s="32">
        <v>0.14168120391275812</v>
      </c>
      <c r="L698" s="32">
        <v>0.15902917097403615</v>
      </c>
      <c r="M698" s="32">
        <v>0.17637713803531421</v>
      </c>
      <c r="N698" s="32">
        <v>0.19372510509659235</v>
      </c>
      <c r="O698" s="32">
        <v>0.21107307215787041</v>
      </c>
      <c r="P698" s="32">
        <v>0.22842103921914844</v>
      </c>
      <c r="Q698" s="32">
        <v>0.24576900628042644</v>
      </c>
      <c r="R698" s="32">
        <v>0.26311697334170459</v>
      </c>
      <c r="S698" s="32">
        <v>0.2777096635426583</v>
      </c>
      <c r="T698" s="32">
        <v>0.28716430379744812</v>
      </c>
      <c r="U698" s="32">
        <v>0.29661894405223838</v>
      </c>
      <c r="V698" s="32">
        <v>0.34884796299381815</v>
      </c>
      <c r="W698" s="32">
        <v>0.39351887473180447</v>
      </c>
      <c r="X698" s="33">
        <v>0.42701089966297001</v>
      </c>
      <c r="Y698" s="32">
        <v>0.10698526979020195</v>
      </c>
      <c r="Z698" s="33">
        <v>0.33202029923200849</v>
      </c>
    </row>
    <row r="699" spans="2:26" x14ac:dyDescent="0.25">
      <c r="B699" s="30">
        <v>696</v>
      </c>
      <c r="C699" s="32">
        <v>8.0273441375026209E-3</v>
      </c>
      <c r="D699" s="32">
        <v>8.8608830394416391E-3</v>
      </c>
      <c r="E699" s="32">
        <v>1.3002351276449964E-2</v>
      </c>
      <c r="F699" s="32">
        <v>1.7143819513458294E-2</v>
      </c>
      <c r="G699" s="32">
        <v>2.128528775046655E-2</v>
      </c>
      <c r="H699" s="32">
        <v>2.5426755987474944E-2</v>
      </c>
      <c r="I699" s="32">
        <v>2.9568224224483273E-2</v>
      </c>
      <c r="J699" s="32">
        <v>3.3709692461491601E-2</v>
      </c>
      <c r="K699" s="32">
        <v>3.7851160698499926E-2</v>
      </c>
      <c r="L699" s="32">
        <v>4.1992628935508244E-2</v>
      </c>
      <c r="M699" s="32">
        <v>4.6134097172516583E-2</v>
      </c>
      <c r="N699" s="32">
        <v>5.0275565409524922E-2</v>
      </c>
      <c r="O699" s="32">
        <v>5.4417033646533212E-2</v>
      </c>
      <c r="P699" s="32">
        <v>5.8558501883541565E-2</v>
      </c>
      <c r="Q699" s="32">
        <v>6.2699970120549911E-2</v>
      </c>
      <c r="R699" s="32">
        <v>6.6841438357558278E-2</v>
      </c>
      <c r="S699" s="32">
        <v>7.3438386277150963E-2</v>
      </c>
      <c r="T699" s="32">
        <v>8.4614321315092847E-2</v>
      </c>
      <c r="U699" s="32">
        <v>9.5790256353034647E-2</v>
      </c>
      <c r="V699" s="32">
        <v>0.1515320621444898</v>
      </c>
      <c r="W699" s="32">
        <v>0.19765818633134796</v>
      </c>
      <c r="X699" s="33">
        <v>0.22977364647387999</v>
      </c>
      <c r="Y699" s="32">
        <v>2.9568224224483273E-2</v>
      </c>
      <c r="Z699" s="33">
        <v>0.17802013019323137</v>
      </c>
    </row>
    <row r="700" spans="2:26" x14ac:dyDescent="0.25">
      <c r="B700" s="30">
        <v>697</v>
      </c>
      <c r="C700" s="32">
        <v>1.4020855981915077E-2</v>
      </c>
      <c r="D700" s="32">
        <v>1.5823925171752941E-2</v>
      </c>
      <c r="E700" s="32">
        <v>2.4839606553284533E-2</v>
      </c>
      <c r="F700" s="32">
        <v>3.3855287934816125E-2</v>
      </c>
      <c r="G700" s="32">
        <v>4.2870969316347693E-2</v>
      </c>
      <c r="H700" s="32">
        <v>5.1886650697879309E-2</v>
      </c>
      <c r="I700" s="32">
        <v>6.0902332079410905E-2</v>
      </c>
      <c r="J700" s="32">
        <v>6.991801346094248E-2</v>
      </c>
      <c r="K700" s="32">
        <v>7.8933694842474089E-2</v>
      </c>
      <c r="L700" s="32">
        <v>8.7949376224005685E-2</v>
      </c>
      <c r="M700" s="32">
        <v>9.6965057605537253E-2</v>
      </c>
      <c r="N700" s="32">
        <v>0.10598073898706886</v>
      </c>
      <c r="O700" s="32">
        <v>0.11499642036860044</v>
      </c>
      <c r="P700" s="32">
        <v>0.12401210175013203</v>
      </c>
      <c r="Q700" s="32">
        <v>0.13302778313166363</v>
      </c>
      <c r="R700" s="32">
        <v>0.14204346451319524</v>
      </c>
      <c r="S700" s="32">
        <v>0.15058716568333058</v>
      </c>
      <c r="T700" s="32">
        <v>0.15825071650100042</v>
      </c>
      <c r="U700" s="32">
        <v>0.1659142673186704</v>
      </c>
      <c r="V700" s="32">
        <v>0.1737144601656431</v>
      </c>
      <c r="W700" s="32">
        <v>0.17146280685586895</v>
      </c>
      <c r="X700" s="33">
        <v>0.17037916767597006</v>
      </c>
      <c r="Y700" s="32">
        <v>6.0902332079410905E-2</v>
      </c>
      <c r="Z700" s="33">
        <v>0.14511400917768805</v>
      </c>
    </row>
    <row r="701" spans="2:26" x14ac:dyDescent="0.25">
      <c r="B701" s="30">
        <v>698</v>
      </c>
      <c r="C701" s="32">
        <v>1.0470732442123865E-2</v>
      </c>
      <c r="D701" s="32">
        <v>1.2274356117469295E-2</v>
      </c>
      <c r="E701" s="32">
        <v>2.1589731794091495E-2</v>
      </c>
      <c r="F701" s="32">
        <v>3.0905107470713691E-2</v>
      </c>
      <c r="G701" s="32">
        <v>4.0220483147336047E-2</v>
      </c>
      <c r="H701" s="32">
        <v>4.9535858823958084E-2</v>
      </c>
      <c r="I701" s="32">
        <v>5.8851234500580274E-2</v>
      </c>
      <c r="J701" s="32">
        <v>6.8166610177202464E-2</v>
      </c>
      <c r="K701" s="32">
        <v>7.7481985853824709E-2</v>
      </c>
      <c r="L701" s="32">
        <v>8.6797361530446843E-2</v>
      </c>
      <c r="M701" s="32">
        <v>9.611273720706906E-2</v>
      </c>
      <c r="N701" s="32">
        <v>0.10542811288369131</v>
      </c>
      <c r="O701" s="32">
        <v>0.11474348856031355</v>
      </c>
      <c r="P701" s="32">
        <v>0.12405886423693571</v>
      </c>
      <c r="Q701" s="32">
        <v>0.13337423991355774</v>
      </c>
      <c r="R701" s="32">
        <v>0.14268961559017992</v>
      </c>
      <c r="S701" s="32">
        <v>0.14574854207304133</v>
      </c>
      <c r="T701" s="32">
        <v>0.13714042017100878</v>
      </c>
      <c r="U701" s="32">
        <v>0.12853229826897691</v>
      </c>
      <c r="V701" s="32">
        <v>0.12181571036340139</v>
      </c>
      <c r="W701" s="32">
        <v>0.12662236665390278</v>
      </c>
      <c r="X701" s="33">
        <v>0.12808919537066998</v>
      </c>
      <c r="Y701" s="32">
        <v>5.8851234500580274E-2</v>
      </c>
      <c r="Z701" s="33">
        <v>9.2193894183633079E-2</v>
      </c>
    </row>
    <row r="702" spans="2:26" x14ac:dyDescent="0.25">
      <c r="B702" s="30">
        <v>699</v>
      </c>
      <c r="C702" s="32">
        <v>5.7809163269162325E-5</v>
      </c>
      <c r="D702" s="32">
        <v>-1.57907201719318E-3</v>
      </c>
      <c r="E702" s="32">
        <v>-9.6699728677119255E-3</v>
      </c>
      <c r="F702" s="32">
        <v>-1.7760873718230669E-2</v>
      </c>
      <c r="G702" s="32">
        <v>-2.5851774568749528E-2</v>
      </c>
      <c r="H702" s="32">
        <v>-3.3942675419268153E-2</v>
      </c>
      <c r="I702" s="32">
        <v>-4.2033576269786897E-2</v>
      </c>
      <c r="J702" s="32">
        <v>-5.0124477120305627E-2</v>
      </c>
      <c r="K702" s="32">
        <v>-5.8215377970824392E-2</v>
      </c>
      <c r="L702" s="32">
        <v>-6.6306278821343115E-2</v>
      </c>
      <c r="M702" s="32">
        <v>-7.4397179671861852E-2</v>
      </c>
      <c r="N702" s="32">
        <v>-8.2488080522380602E-2</v>
      </c>
      <c r="O702" s="32">
        <v>-9.0578981372899381E-2</v>
      </c>
      <c r="P702" s="32">
        <v>-9.866988222341809E-2</v>
      </c>
      <c r="Q702" s="32">
        <v>-0.10676078307393676</v>
      </c>
      <c r="R702" s="32">
        <v>-0.11485168392445549</v>
      </c>
      <c r="S702" s="32">
        <v>-0.11821413978308064</v>
      </c>
      <c r="T702" s="32">
        <v>-0.11275897484799001</v>
      </c>
      <c r="U702" s="32">
        <v>-0.10730380991289978</v>
      </c>
      <c r="V702" s="32">
        <v>-0.11174202955840459</v>
      </c>
      <c r="W702" s="32">
        <v>-0.12447111971352355</v>
      </c>
      <c r="X702" s="33">
        <v>-0.13678651463985403</v>
      </c>
      <c r="Y702" s="32">
        <v>-4.2033576269786897E-2</v>
      </c>
      <c r="Z702" s="33">
        <v>-5.8024240934848662E-2</v>
      </c>
    </row>
    <row r="703" spans="2:26" x14ac:dyDescent="0.25">
      <c r="B703" s="30">
        <v>700</v>
      </c>
      <c r="C703" s="32">
        <v>1.4078478321793547E-2</v>
      </c>
      <c r="D703" s="32">
        <v>1.6313082681302989E-2</v>
      </c>
      <c r="E703" s="32">
        <v>2.8017001627167207E-2</v>
      </c>
      <c r="F703" s="32">
        <v>3.9720920573031407E-2</v>
      </c>
      <c r="G703" s="32">
        <v>5.1424839518895607E-2</v>
      </c>
      <c r="H703" s="32">
        <v>6.3128758464759821E-2</v>
      </c>
      <c r="I703" s="32">
        <v>7.4832677410624021E-2</v>
      </c>
      <c r="J703" s="32">
        <v>8.6536596356488207E-2</v>
      </c>
      <c r="K703" s="32">
        <v>9.8240515302352463E-2</v>
      </c>
      <c r="L703" s="32">
        <v>0.10994443424821665</v>
      </c>
      <c r="M703" s="32">
        <v>0.12164835319408086</v>
      </c>
      <c r="N703" s="32">
        <v>0.1333522721399451</v>
      </c>
      <c r="O703" s="32">
        <v>0.14505619108580933</v>
      </c>
      <c r="P703" s="32">
        <v>0.15676011003167356</v>
      </c>
      <c r="Q703" s="32">
        <v>0.16846402897753765</v>
      </c>
      <c r="R703" s="32">
        <v>0.18016794792340188</v>
      </c>
      <c r="S703" s="32">
        <v>0.19022145119118408</v>
      </c>
      <c r="T703" s="32">
        <v>0.19719725351790041</v>
      </c>
      <c r="U703" s="32">
        <v>0.20417305584461712</v>
      </c>
      <c r="V703" s="32">
        <v>0.19311432717277682</v>
      </c>
      <c r="W703" s="32">
        <v>0.17084170628988765</v>
      </c>
      <c r="X703" s="33">
        <v>0.14823914158344009</v>
      </c>
      <c r="Y703" s="32">
        <v>7.4832677410624021E-2</v>
      </c>
      <c r="Z703" s="33">
        <v>0.21710995296239607</v>
      </c>
    </row>
    <row r="704" spans="2:26" x14ac:dyDescent="0.25">
      <c r="B704" s="30">
        <v>701</v>
      </c>
      <c r="C704" s="32">
        <v>1.7781392410800248E-2</v>
      </c>
      <c r="D704" s="32">
        <v>1.7965237412251658E-2</v>
      </c>
      <c r="E704" s="32">
        <v>1.9084817519881118E-2</v>
      </c>
      <c r="F704" s="32">
        <v>2.020439762751057E-2</v>
      </c>
      <c r="G704" s="32">
        <v>2.1323977735140054E-2</v>
      </c>
      <c r="H704" s="32">
        <v>2.2443557842769492E-2</v>
      </c>
      <c r="I704" s="32">
        <v>2.3563137950398945E-2</v>
      </c>
      <c r="J704" s="32">
        <v>2.4682718058028408E-2</v>
      </c>
      <c r="K704" s="32">
        <v>2.5802298165657871E-2</v>
      </c>
      <c r="L704" s="32">
        <v>2.6921878273287302E-2</v>
      </c>
      <c r="M704" s="32">
        <v>2.8041458380916779E-2</v>
      </c>
      <c r="N704" s="32">
        <v>2.9161038488546249E-2</v>
      </c>
      <c r="O704" s="32">
        <v>3.0280618596175726E-2</v>
      </c>
      <c r="P704" s="32">
        <v>3.1400198703805199E-2</v>
      </c>
      <c r="Q704" s="32">
        <v>3.2519778811434585E-2</v>
      </c>
      <c r="R704" s="32">
        <v>3.3639358919064041E-2</v>
      </c>
      <c r="S704" s="32">
        <v>3.4428389624484877E-2</v>
      </c>
      <c r="T704" s="32">
        <v>3.4601010646117071E-2</v>
      </c>
      <c r="U704" s="32">
        <v>3.4773631667749494E-2</v>
      </c>
      <c r="V704" s="32">
        <v>5.7664533769008784E-2</v>
      </c>
      <c r="W704" s="32">
        <v>8.291106017703867E-2</v>
      </c>
      <c r="X704" s="33">
        <v>9.7813254475590083E-2</v>
      </c>
      <c r="Y704" s="32">
        <v>2.3563137950398945E-2</v>
      </c>
      <c r="Z704" s="33">
        <v>2.8457252776625686E-2</v>
      </c>
    </row>
    <row r="705" spans="2:26" x14ac:dyDescent="0.25">
      <c r="B705" s="30">
        <v>702</v>
      </c>
      <c r="C705" s="32">
        <v>1.5736863096604093E-2</v>
      </c>
      <c r="D705" s="32">
        <v>1.7096926616880368E-2</v>
      </c>
      <c r="E705" s="32">
        <v>2.4227826992099112E-2</v>
      </c>
      <c r="F705" s="32">
        <v>3.1358727367317846E-2</v>
      </c>
      <c r="G705" s="32">
        <v>3.8489627742536628E-2</v>
      </c>
      <c r="H705" s="32">
        <v>4.5620528117755327E-2</v>
      </c>
      <c r="I705" s="32">
        <v>5.2751428492974067E-2</v>
      </c>
      <c r="J705" s="32">
        <v>5.9882328868192808E-2</v>
      </c>
      <c r="K705" s="32">
        <v>6.7013229243411562E-2</v>
      </c>
      <c r="L705" s="32">
        <v>7.4144129618630261E-2</v>
      </c>
      <c r="M705" s="32">
        <v>8.1275029993849029E-2</v>
      </c>
      <c r="N705" s="32">
        <v>8.8405930369067798E-2</v>
      </c>
      <c r="O705" s="32">
        <v>9.5536830744286566E-2</v>
      </c>
      <c r="P705" s="32">
        <v>0.10266773111950532</v>
      </c>
      <c r="Q705" s="32">
        <v>0.10979863149472395</v>
      </c>
      <c r="R705" s="32">
        <v>0.1169295318699427</v>
      </c>
      <c r="S705" s="32">
        <v>0.12245665028338611</v>
      </c>
      <c r="T705" s="32">
        <v>0.12499303047337965</v>
      </c>
      <c r="U705" s="32">
        <v>0.12752941066337362</v>
      </c>
      <c r="V705" s="32">
        <v>0.16182921640451231</v>
      </c>
      <c r="W705" s="32">
        <v>0.19640760980808314</v>
      </c>
      <c r="X705" s="33">
        <v>0.21658993351459999</v>
      </c>
      <c r="Y705" s="32">
        <v>5.2751428492974067E-2</v>
      </c>
      <c r="Z705" s="33">
        <v>0.20786782363653528</v>
      </c>
    </row>
    <row r="706" spans="2:26" x14ac:dyDescent="0.25">
      <c r="B706" s="30">
        <v>703</v>
      </c>
      <c r="C706" s="32">
        <v>1.1884618375300202E-2</v>
      </c>
      <c r="D706" s="32">
        <v>1.3373653467786392E-2</v>
      </c>
      <c r="E706" s="32">
        <v>2.1070265959166737E-2</v>
      </c>
      <c r="F706" s="32">
        <v>2.8766878450547071E-2</v>
      </c>
      <c r="G706" s="32">
        <v>3.6463490941927461E-2</v>
      </c>
      <c r="H706" s="32">
        <v>4.4160103433307743E-2</v>
      </c>
      <c r="I706" s="32">
        <v>5.1856715924688088E-2</v>
      </c>
      <c r="J706" s="32">
        <v>5.9553328416068398E-2</v>
      </c>
      <c r="K706" s="32">
        <v>6.7249940907448777E-2</v>
      </c>
      <c r="L706" s="32">
        <v>7.4946553398829108E-2</v>
      </c>
      <c r="M706" s="32">
        <v>8.2643165890209425E-2</v>
      </c>
      <c r="N706" s="32">
        <v>9.0339778381589797E-2</v>
      </c>
      <c r="O706" s="32">
        <v>9.8036390872970156E-2</v>
      </c>
      <c r="P706" s="32">
        <v>0.10573300336435046</v>
      </c>
      <c r="Q706" s="32">
        <v>0.11342961585573076</v>
      </c>
      <c r="R706" s="32">
        <v>0.12112622834711106</v>
      </c>
      <c r="S706" s="32">
        <v>0.12551491726764574</v>
      </c>
      <c r="T706" s="32">
        <v>0.12373497871925214</v>
      </c>
      <c r="U706" s="32">
        <v>0.12195504017085888</v>
      </c>
      <c r="V706" s="32">
        <v>8.0159747391304936E-2</v>
      </c>
      <c r="W706" s="32">
        <v>3.6154153785277469E-2</v>
      </c>
      <c r="X706" s="33">
        <v>2.8954802751499642E-3</v>
      </c>
      <c r="Y706" s="32">
        <v>5.1856715924688088E-2</v>
      </c>
      <c r="Z706" s="33">
        <v>0.1042443142294915</v>
      </c>
    </row>
    <row r="707" spans="2:26" x14ac:dyDescent="0.25">
      <c r="B707" s="30">
        <v>704</v>
      </c>
      <c r="C707" s="32">
        <v>6.6547694532673044E-4</v>
      </c>
      <c r="D707" s="32">
        <v>-9.8448393761837809E-5</v>
      </c>
      <c r="E707" s="32">
        <v>-4.2146343705297788E-3</v>
      </c>
      <c r="F707" s="32">
        <v>-8.3308203472977124E-3</v>
      </c>
      <c r="G707" s="32">
        <v>-1.2447006324065726E-2</v>
      </c>
      <c r="H707" s="32">
        <v>-1.6563192300833595E-2</v>
      </c>
      <c r="I707" s="32">
        <v>-2.0679378277601534E-2</v>
      </c>
      <c r="J707" s="32">
        <v>-2.4795564254369469E-2</v>
      </c>
      <c r="K707" s="32">
        <v>-2.8911750231137436E-2</v>
      </c>
      <c r="L707" s="32">
        <v>-3.302793620790534E-2</v>
      </c>
      <c r="M707" s="32">
        <v>-3.7144122184673285E-2</v>
      </c>
      <c r="N707" s="32">
        <v>-4.1260308161441245E-2</v>
      </c>
      <c r="O707" s="32">
        <v>-4.5376494138209225E-2</v>
      </c>
      <c r="P707" s="32">
        <v>-4.9492680114977164E-2</v>
      </c>
      <c r="Q707" s="32">
        <v>-5.3608866091744999E-2</v>
      </c>
      <c r="R707" s="32">
        <v>-5.7725052068512916E-2</v>
      </c>
      <c r="S707" s="32">
        <v>-5.8774401390960018E-2</v>
      </c>
      <c r="T707" s="32">
        <v>-5.4104702971405114E-2</v>
      </c>
      <c r="U707" s="32">
        <v>-4.943500455185057E-2</v>
      </c>
      <c r="V707" s="32">
        <v>-2.7149989510590573E-2</v>
      </c>
      <c r="W707" s="32">
        <v>-8.9970816517470475E-3</v>
      </c>
      <c r="X707" s="33">
        <v>6.9820939302400742E-3</v>
      </c>
      <c r="Y707" s="32">
        <v>-2.0679378277601534E-2</v>
      </c>
      <c r="Z707" s="33">
        <v>-6.9292350018024931E-2</v>
      </c>
    </row>
    <row r="708" spans="2:26" x14ac:dyDescent="0.25">
      <c r="B708" s="30">
        <v>705</v>
      </c>
      <c r="C708" s="32">
        <v>1.2326959489647746E-2</v>
      </c>
      <c r="D708" s="32">
        <v>1.207545952484511E-2</v>
      </c>
      <c r="E708" s="32">
        <v>1.1023795038795997E-2</v>
      </c>
      <c r="F708" s="32">
        <v>9.9721305527468856E-3</v>
      </c>
      <c r="G708" s="32">
        <v>8.92046606669788E-3</v>
      </c>
      <c r="H708" s="32">
        <v>7.8688015806486697E-3</v>
      </c>
      <c r="I708" s="32">
        <v>6.8171370945995582E-3</v>
      </c>
      <c r="J708" s="32">
        <v>5.7654726085504546E-3</v>
      </c>
      <c r="K708" s="32">
        <v>4.713808122501357E-3</v>
      </c>
      <c r="L708" s="32">
        <v>3.6621436364522187E-3</v>
      </c>
      <c r="M708" s="32">
        <v>2.6104791504031229E-3</v>
      </c>
      <c r="N708" s="32">
        <v>1.5588146643540218E-3</v>
      </c>
      <c r="O708" s="32">
        <v>5.0715017830495548E-4</v>
      </c>
      <c r="P708" s="32">
        <v>-5.4451430774415596E-4</v>
      </c>
      <c r="Q708" s="32">
        <v>-1.596178793793375E-3</v>
      </c>
      <c r="R708" s="32">
        <v>-2.6478432798425142E-3</v>
      </c>
      <c r="S708" s="32">
        <v>-6.975591413095155E-3</v>
      </c>
      <c r="T708" s="32">
        <v>-1.7412591814071971E-2</v>
      </c>
      <c r="U708" s="32">
        <v>-2.784959221504843E-2</v>
      </c>
      <c r="V708" s="32">
        <v>-5.070988471165444E-2</v>
      </c>
      <c r="W708" s="32">
        <v>-6.1271558887604612E-2</v>
      </c>
      <c r="X708" s="33">
        <v>-7.0673698306084054E-2</v>
      </c>
      <c r="Y708" s="32">
        <v>6.8171370945995582E-3</v>
      </c>
      <c r="Z708" s="33">
        <v>-1.5318576896190934E-2</v>
      </c>
    </row>
    <row r="709" spans="2:26" x14ac:dyDescent="0.25">
      <c r="B709" s="30">
        <v>706</v>
      </c>
      <c r="C709" s="32">
        <v>1.2071068614551506E-2</v>
      </c>
      <c r="D709" s="32">
        <v>1.2935628440654648E-2</v>
      </c>
      <c r="E709" s="32">
        <v>1.7647727476537152E-2</v>
      </c>
      <c r="F709" s="32">
        <v>2.2359826512419634E-2</v>
      </c>
      <c r="G709" s="32">
        <v>2.7071925548302258E-2</v>
      </c>
      <c r="H709" s="32">
        <v>3.1784024584184639E-2</v>
      </c>
      <c r="I709" s="32">
        <v>3.6496123620067142E-2</v>
      </c>
      <c r="J709" s="32">
        <v>4.1208222655949631E-2</v>
      </c>
      <c r="K709" s="32">
        <v>4.5920321691832161E-2</v>
      </c>
      <c r="L709" s="32">
        <v>5.0632420727714622E-2</v>
      </c>
      <c r="M709" s="32">
        <v>5.5344519763597125E-2</v>
      </c>
      <c r="N709" s="32">
        <v>6.0056618799479641E-2</v>
      </c>
      <c r="O709" s="32">
        <v>6.4768717835362213E-2</v>
      </c>
      <c r="P709" s="32">
        <v>6.9480816871244688E-2</v>
      </c>
      <c r="Q709" s="32">
        <v>7.4192915907127066E-2</v>
      </c>
      <c r="R709" s="32">
        <v>7.8905014943009527E-2</v>
      </c>
      <c r="S709" s="32">
        <v>7.8665693759178174E-2</v>
      </c>
      <c r="T709" s="32">
        <v>6.9192946795280846E-2</v>
      </c>
      <c r="U709" s="32">
        <v>5.972019983138406E-2</v>
      </c>
      <c r="V709" s="32">
        <v>1.2626408022735298E-2</v>
      </c>
      <c r="W709" s="32">
        <v>-2.6299709885251037E-2</v>
      </c>
      <c r="X709" s="33">
        <v>-5.7590359568596039E-2</v>
      </c>
      <c r="Y709" s="32">
        <v>3.6496123620067142E-2</v>
      </c>
      <c r="Z709" s="33">
        <v>1.0972045457363522E-2</v>
      </c>
    </row>
    <row r="710" spans="2:26" x14ac:dyDescent="0.25">
      <c r="B710" s="30">
        <v>707</v>
      </c>
      <c r="C710" s="32">
        <v>1.1976622558197801E-2</v>
      </c>
      <c r="D710" s="32">
        <v>1.3358945293273358E-2</v>
      </c>
      <c r="E710" s="32">
        <v>2.0185242358532154E-2</v>
      </c>
      <c r="F710" s="32">
        <v>2.7011539423790955E-2</v>
      </c>
      <c r="G710" s="32">
        <v>3.3837836489049797E-2</v>
      </c>
      <c r="H710" s="32">
        <v>4.0664133554308549E-2</v>
      </c>
      <c r="I710" s="32">
        <v>4.7490430619567342E-2</v>
      </c>
      <c r="J710" s="32">
        <v>5.4316727684826142E-2</v>
      </c>
      <c r="K710" s="32">
        <v>6.1143024750084957E-2</v>
      </c>
      <c r="L710" s="32">
        <v>6.7969321815343736E-2</v>
      </c>
      <c r="M710" s="32">
        <v>7.479561888060253E-2</v>
      </c>
      <c r="N710" s="32">
        <v>8.1621915945861351E-2</v>
      </c>
      <c r="O710" s="32">
        <v>8.8448213011120158E-2</v>
      </c>
      <c r="P710" s="32">
        <v>9.5274510076378952E-2</v>
      </c>
      <c r="Q710" s="32">
        <v>0.1021008071416377</v>
      </c>
      <c r="R710" s="32">
        <v>0.10892710420689652</v>
      </c>
      <c r="S710" s="32">
        <v>0.11402699723244242</v>
      </c>
      <c r="T710" s="32">
        <v>0.11590748595381969</v>
      </c>
      <c r="U710" s="32">
        <v>0.11778797467519722</v>
      </c>
      <c r="V710" s="32">
        <v>0.16058647175017127</v>
      </c>
      <c r="W710" s="32">
        <v>0.20556578475487283</v>
      </c>
      <c r="X710" s="33">
        <v>0.23933017838000992</v>
      </c>
      <c r="Y710" s="32">
        <v>4.7490430619567342E-2</v>
      </c>
      <c r="Z710" s="33">
        <v>9.0065877234933964E-2</v>
      </c>
    </row>
    <row r="711" spans="2:26" x14ac:dyDescent="0.25">
      <c r="B711" s="30">
        <v>708</v>
      </c>
      <c r="C711" s="32">
        <v>9.8417057981112673E-3</v>
      </c>
      <c r="D711" s="32">
        <v>9.9675115148602396E-3</v>
      </c>
      <c r="E711" s="32">
        <v>1.0255290895025764E-2</v>
      </c>
      <c r="F711" s="32">
        <v>1.0543070275191293E-2</v>
      </c>
      <c r="G711" s="32">
        <v>1.0830849655356783E-2</v>
      </c>
      <c r="H711" s="32">
        <v>1.1118629035522333E-2</v>
      </c>
      <c r="I711" s="32">
        <v>1.1406408415687862E-2</v>
      </c>
      <c r="J711" s="32">
        <v>1.1694187795853376E-2</v>
      </c>
      <c r="K711" s="32">
        <v>1.1981967176018885E-2</v>
      </c>
      <c r="L711" s="32">
        <v>1.2269746556184447E-2</v>
      </c>
      <c r="M711" s="32">
        <v>1.2557525936349949E-2</v>
      </c>
      <c r="N711" s="32">
        <v>1.2845305316515459E-2</v>
      </c>
      <c r="O711" s="32">
        <v>1.3133084696680951E-2</v>
      </c>
      <c r="P711" s="32">
        <v>1.3420864076846461E-2</v>
      </c>
      <c r="Q711" s="32">
        <v>1.3708643457012067E-2</v>
      </c>
      <c r="R711" s="32">
        <v>1.3996422837177615E-2</v>
      </c>
      <c r="S711" s="32">
        <v>1.5130343278561408E-2</v>
      </c>
      <c r="T711" s="32">
        <v>1.7842150536563857E-2</v>
      </c>
      <c r="U711" s="32">
        <v>2.0553957794566112E-2</v>
      </c>
      <c r="V711" s="32">
        <v>2.4828502421102398E-2</v>
      </c>
      <c r="W711" s="32">
        <v>2.5718263341795632E-2</v>
      </c>
      <c r="X711" s="33">
        <v>3.1176096081729998E-2</v>
      </c>
      <c r="Y711" s="32">
        <v>1.1406408415687862E-2</v>
      </c>
      <c r="Z711" s="33">
        <v>2.9224918246260178E-3</v>
      </c>
    </row>
    <row r="712" spans="2:26" x14ac:dyDescent="0.25">
      <c r="B712" s="30">
        <v>709</v>
      </c>
      <c r="C712" s="32">
        <v>1.5173294398114856E-2</v>
      </c>
      <c r="D712" s="32">
        <v>1.6112638181113848E-2</v>
      </c>
      <c r="E712" s="32">
        <v>2.1049267304965421E-2</v>
      </c>
      <c r="F712" s="32">
        <v>2.5985896428816983E-2</v>
      </c>
      <c r="G712" s="32">
        <v>3.0922525552668421E-2</v>
      </c>
      <c r="H712" s="32">
        <v>3.5859154676520115E-2</v>
      </c>
      <c r="I712" s="32">
        <v>4.0795783800371702E-2</v>
      </c>
      <c r="J712" s="32">
        <v>4.573241292422324E-2</v>
      </c>
      <c r="K712" s="32">
        <v>5.0669042048074812E-2</v>
      </c>
      <c r="L712" s="32">
        <v>5.560567117192642E-2</v>
      </c>
      <c r="M712" s="32">
        <v>6.0542300295777958E-2</v>
      </c>
      <c r="N712" s="32">
        <v>6.5478929419629531E-2</v>
      </c>
      <c r="O712" s="32">
        <v>7.0415558543481069E-2</v>
      </c>
      <c r="P712" s="32">
        <v>7.5352187667332635E-2</v>
      </c>
      <c r="Q712" s="32">
        <v>8.0288816791184298E-2</v>
      </c>
      <c r="R712" s="32">
        <v>8.5225445915035891E-2</v>
      </c>
      <c r="S712" s="32">
        <v>9.2222733363444165E-2</v>
      </c>
      <c r="T712" s="32">
        <v>0.10306274367793342</v>
      </c>
      <c r="U712" s="32">
        <v>0.11390275399242251</v>
      </c>
      <c r="V712" s="32">
        <v>4.6825920258625461E-2</v>
      </c>
      <c r="W712" s="32">
        <v>-4.3347934628380519E-2</v>
      </c>
      <c r="X712" s="33">
        <v>-0.11088007104396802</v>
      </c>
      <c r="Y712" s="32">
        <v>4.0795783800371702E-2</v>
      </c>
      <c r="Z712" s="33">
        <v>8.1012503266339811E-3</v>
      </c>
    </row>
    <row r="713" spans="2:26" x14ac:dyDescent="0.25">
      <c r="B713" s="30">
        <v>710</v>
      </c>
      <c r="C713" s="32">
        <v>1.0767676888002849E-2</v>
      </c>
      <c r="D713" s="32">
        <v>1.1963025461205435E-2</v>
      </c>
      <c r="E713" s="32">
        <v>1.7893690056339756E-2</v>
      </c>
      <c r="F713" s="32">
        <v>2.3824354651474075E-2</v>
      </c>
      <c r="G713" s="32">
        <v>2.9755019246608391E-2</v>
      </c>
      <c r="H713" s="32">
        <v>3.5685683841742706E-2</v>
      </c>
      <c r="I713" s="32">
        <v>4.1616348436877025E-2</v>
      </c>
      <c r="J713" s="32">
        <v>4.754701303201133E-2</v>
      </c>
      <c r="K713" s="32">
        <v>5.347767762714567E-2</v>
      </c>
      <c r="L713" s="32">
        <v>5.9408342222279982E-2</v>
      </c>
      <c r="M713" s="32">
        <v>6.533900681741428E-2</v>
      </c>
      <c r="N713" s="32">
        <v>7.1269671412548613E-2</v>
      </c>
      <c r="O713" s="32">
        <v>7.7200336007682932E-2</v>
      </c>
      <c r="P713" s="32">
        <v>8.3131000602817237E-2</v>
      </c>
      <c r="Q713" s="32">
        <v>8.9061665197951556E-2</v>
      </c>
      <c r="R713" s="32">
        <v>9.4992329793085889E-2</v>
      </c>
      <c r="S713" s="32">
        <v>0.10033027950585217</v>
      </c>
      <c r="T713" s="32">
        <v>0.10456293242855898</v>
      </c>
      <c r="U713" s="32">
        <v>0.10879558535126591</v>
      </c>
      <c r="V713" s="32">
        <v>0.12447004580050981</v>
      </c>
      <c r="W713" s="32">
        <v>0.13588478873852916</v>
      </c>
      <c r="X713" s="33">
        <v>0.1450318156480801</v>
      </c>
      <c r="Y713" s="32">
        <v>4.1616348436877025E-2</v>
      </c>
      <c r="Z713" s="33">
        <v>0.15304522374868704</v>
      </c>
    </row>
    <row r="714" spans="2:26" x14ac:dyDescent="0.25">
      <c r="B714" s="30">
        <v>711</v>
      </c>
      <c r="C714" s="32">
        <v>1.7680472702505407E-2</v>
      </c>
      <c r="D714" s="32">
        <v>2.1584160992714655E-2</v>
      </c>
      <c r="E714" s="32">
        <v>4.0971952727215884E-2</v>
      </c>
      <c r="F714" s="32">
        <v>6.0359744461717109E-2</v>
      </c>
      <c r="G714" s="32">
        <v>7.9747536196218174E-2</v>
      </c>
      <c r="H714" s="32">
        <v>9.9135327930719538E-2</v>
      </c>
      <c r="I714" s="32">
        <v>0.11852311966522076</v>
      </c>
      <c r="J714" s="32">
        <v>0.13791091139972195</v>
      </c>
      <c r="K714" s="32">
        <v>0.1572987031342232</v>
      </c>
      <c r="L714" s="32">
        <v>0.17668649486872445</v>
      </c>
      <c r="M714" s="32">
        <v>0.19607428660322559</v>
      </c>
      <c r="N714" s="32">
        <v>0.21546207833772688</v>
      </c>
      <c r="O714" s="32">
        <v>0.23484987007222807</v>
      </c>
      <c r="P714" s="32">
        <v>0.2542376618067293</v>
      </c>
      <c r="Q714" s="32">
        <v>0.27362545354123058</v>
      </c>
      <c r="R714" s="32">
        <v>0.29301324527573186</v>
      </c>
      <c r="S714" s="32">
        <v>0.315252467878957</v>
      </c>
      <c r="T714" s="32">
        <v>0.34280904876022283</v>
      </c>
      <c r="U714" s="32">
        <v>0.37036562964148867</v>
      </c>
      <c r="V714" s="32">
        <v>0.44040051598780539</v>
      </c>
      <c r="W714" s="32">
        <v>0.47906366059167182</v>
      </c>
      <c r="X714" s="33">
        <v>0.50793243038654001</v>
      </c>
      <c r="Y714" s="32">
        <v>0.11852311966522076</v>
      </c>
      <c r="Z714" s="33">
        <v>0.30248809913397245</v>
      </c>
    </row>
    <row r="715" spans="2:26" x14ac:dyDescent="0.25">
      <c r="B715" s="30">
        <v>712</v>
      </c>
      <c r="C715" s="32">
        <v>1.4337310861862766E-2</v>
      </c>
      <c r="D715" s="32">
        <v>1.3346425440594892E-2</v>
      </c>
      <c r="E715" s="32">
        <v>8.6055473371548057E-3</v>
      </c>
      <c r="F715" s="32">
        <v>3.8646692337147128E-3</v>
      </c>
      <c r="G715" s="32">
        <v>-8.7620886972518582E-4</v>
      </c>
      <c r="H715" s="32">
        <v>-5.6170869731654513E-3</v>
      </c>
      <c r="I715" s="32">
        <v>-1.0357965076605545E-2</v>
      </c>
      <c r="J715" s="32">
        <v>-1.5098843180045618E-2</v>
      </c>
      <c r="K715" s="32">
        <v>-1.9839721283485698E-2</v>
      </c>
      <c r="L715" s="32">
        <v>-2.4580599386925819E-2</v>
      </c>
      <c r="M715" s="32">
        <v>-2.9321477490365885E-2</v>
      </c>
      <c r="N715" s="32">
        <v>-3.4062355593805979E-2</v>
      </c>
      <c r="O715" s="32">
        <v>-3.880323369724599E-2</v>
      </c>
      <c r="P715" s="32">
        <v>-4.3544111800686097E-2</v>
      </c>
      <c r="Q715" s="32">
        <v>-4.8284989904126337E-2</v>
      </c>
      <c r="R715" s="32">
        <v>-5.3025868007566493E-2</v>
      </c>
      <c r="S715" s="32">
        <v>-6.3522569154769365E-2</v>
      </c>
      <c r="T715" s="32">
        <v>-8.4752749287694398E-2</v>
      </c>
      <c r="U715" s="32">
        <v>-0.10598292942061893</v>
      </c>
      <c r="V715" s="32">
        <v>-0.16300245798842131</v>
      </c>
      <c r="W715" s="32">
        <v>-0.19620071386921031</v>
      </c>
      <c r="X715" s="33">
        <v>-0.22090106618404404</v>
      </c>
      <c r="Y715" s="32">
        <v>-1.0357965076605545E-2</v>
      </c>
      <c r="Z715" s="33">
        <v>-0.14891207357645</v>
      </c>
    </row>
    <row r="716" spans="2:26" x14ac:dyDescent="0.25">
      <c r="B716" s="30">
        <v>713</v>
      </c>
      <c r="C716" s="32">
        <v>1.4130924222603399E-2</v>
      </c>
      <c r="D716" s="32">
        <v>1.6507997429487675E-2</v>
      </c>
      <c r="E716" s="32">
        <v>2.8598646881148198E-2</v>
      </c>
      <c r="F716" s="32">
        <v>4.0689296332808718E-2</v>
      </c>
      <c r="G716" s="32">
        <v>5.2779945784469234E-2</v>
      </c>
      <c r="H716" s="32">
        <v>6.4870595236129758E-2</v>
      </c>
      <c r="I716" s="32">
        <v>7.6961244687790281E-2</v>
      </c>
      <c r="J716" s="32">
        <v>8.9051894139450791E-2</v>
      </c>
      <c r="K716" s="32">
        <v>0.10114254359111134</v>
      </c>
      <c r="L716" s="32">
        <v>0.11323319304277182</v>
      </c>
      <c r="M716" s="32">
        <v>0.12532384249443235</v>
      </c>
      <c r="N716" s="32">
        <v>0.13741449194609295</v>
      </c>
      <c r="O716" s="32">
        <v>0.14950514139775342</v>
      </c>
      <c r="P716" s="32">
        <v>0.16159579084941397</v>
      </c>
      <c r="Q716" s="32">
        <v>0.17368644030107441</v>
      </c>
      <c r="R716" s="32">
        <v>0.18577708975273496</v>
      </c>
      <c r="S716" s="32">
        <v>0.19697886764152089</v>
      </c>
      <c r="T716" s="32">
        <v>0.2065230747244326</v>
      </c>
      <c r="U716" s="32">
        <v>0.21606728180734464</v>
      </c>
      <c r="V716" s="32">
        <v>0.25249538749773093</v>
      </c>
      <c r="W716" s="32">
        <v>0.27944145077279942</v>
      </c>
      <c r="X716" s="33">
        <v>0.29607272732258005</v>
      </c>
      <c r="Y716" s="32">
        <v>7.6961244687790281E-2</v>
      </c>
      <c r="Z716" s="33">
        <v>0.24078314760923455</v>
      </c>
    </row>
    <row r="717" spans="2:26" x14ac:dyDescent="0.25">
      <c r="B717" s="30">
        <v>714</v>
      </c>
      <c r="C717" s="32">
        <v>8.3779777462971161E-3</v>
      </c>
      <c r="D717" s="32">
        <v>7.1022585955229289E-3</v>
      </c>
      <c r="E717" s="32">
        <v>7.4769186090865034E-4</v>
      </c>
      <c r="F717" s="32">
        <v>-5.6068748737056247E-3</v>
      </c>
      <c r="G717" s="32">
        <v>-1.1961441608319847E-2</v>
      </c>
      <c r="H717" s="32">
        <v>-1.8316008342934172E-2</v>
      </c>
      <c r="I717" s="32">
        <v>-2.4670575077548454E-2</v>
      </c>
      <c r="J717" s="32">
        <v>-3.1025141812162711E-2</v>
      </c>
      <c r="K717" s="32">
        <v>-3.7379708546776996E-2</v>
      </c>
      <c r="L717" s="32">
        <v>-4.3734275281391288E-2</v>
      </c>
      <c r="M717" s="32">
        <v>-5.0088842016005539E-2</v>
      </c>
      <c r="N717" s="32">
        <v>-5.6443408750619824E-2</v>
      </c>
      <c r="O717" s="32">
        <v>-6.2797975485234081E-2</v>
      </c>
      <c r="P717" s="32">
        <v>-6.9152542219848345E-2</v>
      </c>
      <c r="Q717" s="32">
        <v>-7.5507108954462665E-2</v>
      </c>
      <c r="R717" s="32">
        <v>-8.1861675689076971E-2</v>
      </c>
      <c r="S717" s="32">
        <v>-8.882062447562665E-2</v>
      </c>
      <c r="T717" s="32">
        <v>-9.6906627030937886E-2</v>
      </c>
      <c r="U717" s="32">
        <v>-0.10499262958624901</v>
      </c>
      <c r="V717" s="32">
        <v>-0.10107126341956277</v>
      </c>
      <c r="W717" s="32">
        <v>-8.51626767930517E-2</v>
      </c>
      <c r="X717" s="33">
        <v>-7.4365311980246984E-2</v>
      </c>
      <c r="Y717" s="32">
        <v>-2.4670575077548454E-2</v>
      </c>
      <c r="Z717" s="33">
        <v>-0.12251442810296974</v>
      </c>
    </row>
    <row r="718" spans="2:26" x14ac:dyDescent="0.25">
      <c r="B718" s="30">
        <v>715</v>
      </c>
      <c r="C718" s="32">
        <v>9.6536962563672241E-3</v>
      </c>
      <c r="D718" s="32">
        <v>8.3834808371272829E-3</v>
      </c>
      <c r="E718" s="32">
        <v>2.113535860008614E-3</v>
      </c>
      <c r="F718" s="32">
        <v>-4.1564091171100524E-3</v>
      </c>
      <c r="G718" s="32">
        <v>-1.0426354094228754E-2</v>
      </c>
      <c r="H718" s="32">
        <v>-1.6696299071347381E-2</v>
      </c>
      <c r="I718" s="32">
        <v>-2.2966244048466047E-2</v>
      </c>
      <c r="J718" s="32">
        <v>-2.9236189025584697E-2</v>
      </c>
      <c r="K718" s="32">
        <v>-3.5506134002703374E-2</v>
      </c>
      <c r="L718" s="32">
        <v>-4.1776078979822044E-2</v>
      </c>
      <c r="M718" s="32">
        <v>-4.8046023956940694E-2</v>
      </c>
      <c r="N718" s="32">
        <v>-5.4315968934059364E-2</v>
      </c>
      <c r="O718" s="32">
        <v>-6.0585913911178041E-2</v>
      </c>
      <c r="P718" s="32">
        <v>-6.6855858888296676E-2</v>
      </c>
      <c r="Q718" s="32">
        <v>-7.312580386541534E-2</v>
      </c>
      <c r="R718" s="32">
        <v>-7.9395748842534003E-2</v>
      </c>
      <c r="S718" s="32">
        <v>-8.3549283275014347E-2</v>
      </c>
      <c r="T718" s="32">
        <v>-8.375612790599854E-2</v>
      </c>
      <c r="U718" s="32">
        <v>-8.3962972536982899E-2</v>
      </c>
      <c r="V718" s="32">
        <v>-8.0817044606899952E-2</v>
      </c>
      <c r="W718" s="32">
        <v>-7.7018280745995288E-2</v>
      </c>
      <c r="X718" s="33">
        <v>-7.6543027281760989E-2</v>
      </c>
      <c r="Y718" s="32">
        <v>-2.2966244048466047E-2</v>
      </c>
      <c r="Z718" s="33">
        <v>-4.6209536397457542E-2</v>
      </c>
    </row>
    <row r="719" spans="2:26" x14ac:dyDescent="0.25">
      <c r="B719" s="30">
        <v>716</v>
      </c>
      <c r="C719" s="32">
        <v>1.4033325160407353E-2</v>
      </c>
      <c r="D719" s="32">
        <v>1.763175783923826E-2</v>
      </c>
      <c r="E719" s="32">
        <v>3.5310279685552635E-2</v>
      </c>
      <c r="F719" s="32">
        <v>5.2988801531867004E-2</v>
      </c>
      <c r="G719" s="32">
        <v>7.0667323378181143E-2</v>
      </c>
      <c r="H719" s="32">
        <v>8.8345845224495706E-2</v>
      </c>
      <c r="I719" s="32">
        <v>0.1060243670708101</v>
      </c>
      <c r="J719" s="32">
        <v>0.12370288891712443</v>
      </c>
      <c r="K719" s="32">
        <v>0.14138141076343883</v>
      </c>
      <c r="L719" s="32">
        <v>0.15905993260975318</v>
      </c>
      <c r="M719" s="32">
        <v>0.17673845445606753</v>
      </c>
      <c r="N719" s="32">
        <v>0.19441697630238194</v>
      </c>
      <c r="O719" s="32">
        <v>0.21209549814869622</v>
      </c>
      <c r="P719" s="32">
        <v>0.22977401999501057</v>
      </c>
      <c r="Q719" s="32">
        <v>0.24745254184132506</v>
      </c>
      <c r="R719" s="32">
        <v>0.26513106368763956</v>
      </c>
      <c r="S719" s="32">
        <v>0.28899361291554698</v>
      </c>
      <c r="T719" s="32">
        <v>0.32438815807918564</v>
      </c>
      <c r="U719" s="32">
        <v>0.35978270324282413</v>
      </c>
      <c r="V719" s="32">
        <v>0.50655899357667789</v>
      </c>
      <c r="W719" s="32">
        <v>0.61949930941328757</v>
      </c>
      <c r="X719" s="33">
        <v>0.70209849464892993</v>
      </c>
      <c r="Y719" s="32">
        <v>0.1060243670708101</v>
      </c>
      <c r="Z719" s="33">
        <v>0.50133567909001953</v>
      </c>
    </row>
    <row r="720" spans="2:26" x14ac:dyDescent="0.25">
      <c r="B720" s="30">
        <v>717</v>
      </c>
      <c r="C720" s="32">
        <v>2.1040114722547337E-2</v>
      </c>
      <c r="D720" s="32">
        <v>2.3731906239468158E-2</v>
      </c>
      <c r="E720" s="32">
        <v>3.7499232372772959E-2</v>
      </c>
      <c r="F720" s="32">
        <v>5.1266558506077739E-2</v>
      </c>
      <c r="G720" s="32">
        <v>6.503388463938245E-2</v>
      </c>
      <c r="H720" s="32">
        <v>7.8801210772687327E-2</v>
      </c>
      <c r="I720" s="32">
        <v>9.2568536905992121E-2</v>
      </c>
      <c r="J720" s="32">
        <v>0.10633586303929689</v>
      </c>
      <c r="K720" s="32">
        <v>0.12010318917260171</v>
      </c>
      <c r="L720" s="32">
        <v>0.13387051530590646</v>
      </c>
      <c r="M720" s="32">
        <v>0.1476378414392113</v>
      </c>
      <c r="N720" s="32">
        <v>0.16140516757251611</v>
      </c>
      <c r="O720" s="32">
        <v>0.17517249370582089</v>
      </c>
      <c r="P720" s="32">
        <v>0.18893981983912569</v>
      </c>
      <c r="Q720" s="32">
        <v>0.20270714597243047</v>
      </c>
      <c r="R720" s="32">
        <v>0.21647447210573528</v>
      </c>
      <c r="S720" s="32">
        <v>0.23112161759691813</v>
      </c>
      <c r="T720" s="32">
        <v>0.24740945331037076</v>
      </c>
      <c r="U720" s="32">
        <v>0.26369728902382367</v>
      </c>
      <c r="V720" s="32">
        <v>0.29770507153398768</v>
      </c>
      <c r="W720" s="32">
        <v>0.31233023953140671</v>
      </c>
      <c r="X720" s="33">
        <v>0.31819534885883005</v>
      </c>
      <c r="Y720" s="32">
        <v>9.2568536905992121E-2</v>
      </c>
      <c r="Z720" s="33">
        <v>0.232113735473158</v>
      </c>
    </row>
    <row r="721" spans="2:26" x14ac:dyDescent="0.25">
      <c r="B721" s="30">
        <v>718</v>
      </c>
      <c r="C721" s="32">
        <v>7.2429169887880847E-3</v>
      </c>
      <c r="D721" s="32">
        <v>8.4318525263514486E-3</v>
      </c>
      <c r="E721" s="32">
        <v>1.4348386661412253E-2</v>
      </c>
      <c r="F721" s="32">
        <v>2.0264920796473053E-2</v>
      </c>
      <c r="G721" s="32">
        <v>2.6181454931533961E-2</v>
      </c>
      <c r="H721" s="32">
        <v>3.2097989066594654E-2</v>
      </c>
      <c r="I721" s="32">
        <v>3.8014523201655451E-2</v>
      </c>
      <c r="J721" s="32">
        <v>4.3931057336716248E-2</v>
      </c>
      <c r="K721" s="32">
        <v>4.9847591471777065E-2</v>
      </c>
      <c r="L721" s="32">
        <v>5.5764125606837855E-2</v>
      </c>
      <c r="M721" s="32">
        <v>6.1680659741898645E-2</v>
      </c>
      <c r="N721" s="32">
        <v>6.7597193876959477E-2</v>
      </c>
      <c r="O721" s="32">
        <v>7.3513728012020302E-2</v>
      </c>
      <c r="P721" s="32">
        <v>7.9430262147081071E-2</v>
      </c>
      <c r="Q721" s="32">
        <v>8.5346796282141785E-2</v>
      </c>
      <c r="R721" s="32">
        <v>9.1263330417202582E-2</v>
      </c>
      <c r="S721" s="32">
        <v>9.3192254836567151E-2</v>
      </c>
      <c r="T721" s="32">
        <v>8.7685070681838825E-2</v>
      </c>
      <c r="U721" s="32">
        <v>8.2177886527110888E-2</v>
      </c>
      <c r="V721" s="32">
        <v>8.6791227781358254E-2</v>
      </c>
      <c r="W721" s="32">
        <v>9.9789594785353486E-2</v>
      </c>
      <c r="X721" s="33">
        <v>0.11097217190265996</v>
      </c>
      <c r="Y721" s="32">
        <v>3.8014523201655451E-2</v>
      </c>
      <c r="Z721" s="33">
        <v>4.8798416650297063E-2</v>
      </c>
    </row>
    <row r="722" spans="2:26" x14ac:dyDescent="0.25">
      <c r="B722" s="30">
        <v>719</v>
      </c>
      <c r="C722" s="32">
        <v>1.694460615503204E-2</v>
      </c>
      <c r="D722" s="32">
        <v>2.089707272590844E-2</v>
      </c>
      <c r="E722" s="32">
        <v>4.0665760309044778E-2</v>
      </c>
      <c r="F722" s="32">
        <v>6.0434447892181109E-2</v>
      </c>
      <c r="G722" s="32">
        <v>8.0203135475317364E-2</v>
      </c>
      <c r="H722" s="32">
        <v>9.9971823058453771E-2</v>
      </c>
      <c r="I722" s="32">
        <v>0.11974051064159011</v>
      </c>
      <c r="J722" s="32">
        <v>0.13950919822472641</v>
      </c>
      <c r="K722" s="32">
        <v>0.15927788580786276</v>
      </c>
      <c r="L722" s="32">
        <v>0.17904657339099908</v>
      </c>
      <c r="M722" s="32">
        <v>0.19881526097413543</v>
      </c>
      <c r="N722" s="32">
        <v>0.21858394855727178</v>
      </c>
      <c r="O722" s="32">
        <v>0.23835263614040808</v>
      </c>
      <c r="P722" s="32">
        <v>0.2581213237235444</v>
      </c>
      <c r="Q722" s="32">
        <v>0.27789001130668078</v>
      </c>
      <c r="R722" s="32">
        <v>0.29765869888981716</v>
      </c>
      <c r="S722" s="32">
        <v>0.31756848111287589</v>
      </c>
      <c r="T722" s="32">
        <v>0.33774137711498803</v>
      </c>
      <c r="U722" s="32">
        <v>0.35791427311710039</v>
      </c>
      <c r="V722" s="32">
        <v>0.40974525081259988</v>
      </c>
      <c r="W722" s="32">
        <v>0.43867427658107</v>
      </c>
      <c r="X722" s="33">
        <v>0.45961034882068996</v>
      </c>
      <c r="Y722" s="32">
        <v>0.11974051064159011</v>
      </c>
      <c r="Z722" s="33">
        <v>0.39131201366186003</v>
      </c>
    </row>
    <row r="723" spans="2:26" x14ac:dyDescent="0.25">
      <c r="B723" s="30">
        <v>720</v>
      </c>
      <c r="C723" s="32">
        <v>2.1218542924090793E-2</v>
      </c>
      <c r="D723" s="32">
        <v>2.1924710310500618E-2</v>
      </c>
      <c r="E723" s="32">
        <v>2.600799751410722E-2</v>
      </c>
      <c r="F723" s="32">
        <v>3.0091284717713804E-2</v>
      </c>
      <c r="G723" s="32">
        <v>3.417457192132041E-2</v>
      </c>
      <c r="H723" s="32">
        <v>3.8257859124927018E-2</v>
      </c>
      <c r="I723" s="32">
        <v>4.2341146328533613E-2</v>
      </c>
      <c r="J723" s="32">
        <v>4.6424433532140201E-2</v>
      </c>
      <c r="K723" s="32">
        <v>5.0507720735746837E-2</v>
      </c>
      <c r="L723" s="32">
        <v>5.4591007939353384E-2</v>
      </c>
      <c r="M723" s="32">
        <v>5.8674295142959999E-2</v>
      </c>
      <c r="N723" s="32">
        <v>6.2757582346566629E-2</v>
      </c>
      <c r="O723" s="32">
        <v>6.6840869550173265E-2</v>
      </c>
      <c r="P723" s="32">
        <v>7.0924156753779888E-2</v>
      </c>
      <c r="Q723" s="32">
        <v>7.5007443957386372E-2</v>
      </c>
      <c r="R723" s="32">
        <v>7.9090731160992966E-2</v>
      </c>
      <c r="S723" s="32">
        <v>8.2636503603960118E-2</v>
      </c>
      <c r="T723" s="32">
        <v>8.5179916637339329E-2</v>
      </c>
      <c r="U723" s="32">
        <v>8.7723329670718886E-2</v>
      </c>
      <c r="V723" s="32">
        <v>8.5641780004579782E-2</v>
      </c>
      <c r="W723" s="32">
        <v>7.9693304044496205E-2</v>
      </c>
      <c r="X723" s="33">
        <v>6.7566996693610104E-2</v>
      </c>
      <c r="Y723" s="32">
        <v>4.2341146328533613E-2</v>
      </c>
      <c r="Z723" s="33">
        <v>0.23713054517507659</v>
      </c>
    </row>
    <row r="724" spans="2:26" x14ac:dyDescent="0.25">
      <c r="B724" s="30">
        <v>721</v>
      </c>
      <c r="C724" s="32">
        <v>1.7202550952761238E-2</v>
      </c>
      <c r="D724" s="32">
        <v>1.9166013394241423E-2</v>
      </c>
      <c r="E724" s="32">
        <v>2.8723761153792642E-2</v>
      </c>
      <c r="F724" s="32">
        <v>3.8281508913343858E-2</v>
      </c>
      <c r="G724" s="32">
        <v>4.7839256672895097E-2</v>
      </c>
      <c r="H724" s="32">
        <v>5.7397004432446268E-2</v>
      </c>
      <c r="I724" s="32">
        <v>6.6954752191997494E-2</v>
      </c>
      <c r="J724" s="32">
        <v>7.6512499951548671E-2</v>
      </c>
      <c r="K724" s="32">
        <v>8.607024771109989E-2</v>
      </c>
      <c r="L724" s="32">
        <v>9.562799547065115E-2</v>
      </c>
      <c r="M724" s="32">
        <v>0.10518574323020231</v>
      </c>
      <c r="N724" s="32">
        <v>0.11474349098975353</v>
      </c>
      <c r="O724" s="32">
        <v>0.12430123874930474</v>
      </c>
      <c r="P724" s="32">
        <v>0.13385898650885591</v>
      </c>
      <c r="Q724" s="32">
        <v>0.14341673426840718</v>
      </c>
      <c r="R724" s="32">
        <v>0.15297448202795841</v>
      </c>
      <c r="S724" s="32">
        <v>0.15990391446828844</v>
      </c>
      <c r="T724" s="32">
        <v>0.16193205528929383</v>
      </c>
      <c r="U724" s="32">
        <v>0.16396019611029933</v>
      </c>
      <c r="V724" s="32">
        <v>0.13329746302657453</v>
      </c>
      <c r="W724" s="32">
        <v>9.6254443848957982E-2</v>
      </c>
      <c r="X724" s="33">
        <v>7.5386768460270037E-2</v>
      </c>
      <c r="Y724" s="32">
        <v>6.6954752191997494E-2</v>
      </c>
      <c r="Z724" s="33">
        <v>0.11335040787458306</v>
      </c>
    </row>
    <row r="725" spans="2:26" x14ac:dyDescent="0.25">
      <c r="B725" s="30">
        <v>722</v>
      </c>
      <c r="C725" s="32">
        <v>1.1046372680836273E-2</v>
      </c>
      <c r="D725" s="32">
        <v>1.3073491814737333E-2</v>
      </c>
      <c r="E725" s="32">
        <v>2.3118749463680803E-2</v>
      </c>
      <c r="F725" s="32">
        <v>3.3164007112624273E-2</v>
      </c>
      <c r="G725" s="32">
        <v>4.3209264761567723E-2</v>
      </c>
      <c r="H725" s="32">
        <v>5.32545224105112E-2</v>
      </c>
      <c r="I725" s="32">
        <v>6.3299780059454663E-2</v>
      </c>
      <c r="J725" s="32">
        <v>7.334503770839812E-2</v>
      </c>
      <c r="K725" s="32">
        <v>8.339029535734159E-2</v>
      </c>
      <c r="L725" s="32">
        <v>9.343555300628506E-2</v>
      </c>
      <c r="M725" s="32">
        <v>0.10348081065522852</v>
      </c>
      <c r="N725" s="32">
        <v>0.11352606830417201</v>
      </c>
      <c r="O725" s="32">
        <v>0.12357132595311546</v>
      </c>
      <c r="P725" s="32">
        <v>0.13361658360205894</v>
      </c>
      <c r="Q725" s="32">
        <v>0.14366184125100237</v>
      </c>
      <c r="R725" s="32">
        <v>0.15370709889994591</v>
      </c>
      <c r="S725" s="32">
        <v>0.16372357555690797</v>
      </c>
      <c r="T725" s="32">
        <v>0.17368638131914829</v>
      </c>
      <c r="U725" s="32">
        <v>0.18364918708138878</v>
      </c>
      <c r="V725" s="32">
        <v>0.24119146092364624</v>
      </c>
      <c r="W725" s="32">
        <v>0.29105426112127192</v>
      </c>
      <c r="X725" s="33">
        <v>0.32785225498675996</v>
      </c>
      <c r="Y725" s="32">
        <v>6.3299780059454663E-2</v>
      </c>
      <c r="Z725" s="33">
        <v>0.15255313972235007</v>
      </c>
    </row>
    <row r="726" spans="2:26" x14ac:dyDescent="0.25">
      <c r="B726" s="30">
        <v>723</v>
      </c>
      <c r="C726" s="32">
        <v>1.9084409939415393E-2</v>
      </c>
      <c r="D726" s="32">
        <v>2.1770326408185627E-2</v>
      </c>
      <c r="E726" s="32">
        <v>3.5529167992060628E-2</v>
      </c>
      <c r="F726" s="32">
        <v>4.9288009575935599E-2</v>
      </c>
      <c r="G726" s="32">
        <v>6.3046851159810818E-2</v>
      </c>
      <c r="H726" s="32">
        <v>7.6805692743685594E-2</v>
      </c>
      <c r="I726" s="32">
        <v>9.0564534327560578E-2</v>
      </c>
      <c r="J726" s="32">
        <v>0.10432337591143555</v>
      </c>
      <c r="K726" s="32">
        <v>0.11808221749531059</v>
      </c>
      <c r="L726" s="32">
        <v>0.13184105907918553</v>
      </c>
      <c r="M726" s="32">
        <v>0.1455999006630605</v>
      </c>
      <c r="N726" s="32">
        <v>0.15935874224693558</v>
      </c>
      <c r="O726" s="32">
        <v>0.17311758383081063</v>
      </c>
      <c r="P726" s="32">
        <v>0.18687642541468558</v>
      </c>
      <c r="Q726" s="32">
        <v>0.20063526699856032</v>
      </c>
      <c r="R726" s="32">
        <v>0.21439410858243532</v>
      </c>
      <c r="S726" s="32">
        <v>0.21913660658370115</v>
      </c>
      <c r="T726" s="32">
        <v>0.20706539547053315</v>
      </c>
      <c r="U726" s="32">
        <v>0.1949941843573661</v>
      </c>
      <c r="V726" s="32">
        <v>0.17476338247996145</v>
      </c>
      <c r="W726" s="32">
        <v>0.16946266857882064</v>
      </c>
      <c r="X726" s="33">
        <v>0.1644793807268099</v>
      </c>
      <c r="Y726" s="32">
        <v>9.0564534327560578E-2</v>
      </c>
      <c r="Z726" s="33">
        <v>0.15718770483732453</v>
      </c>
    </row>
    <row r="727" spans="2:26" x14ac:dyDescent="0.25">
      <c r="B727" s="30">
        <v>724</v>
      </c>
      <c r="C727" s="32">
        <v>1.3477139757933928E-2</v>
      </c>
      <c r="D727" s="32">
        <v>1.4068641670045408E-2</v>
      </c>
      <c r="E727" s="32">
        <v>1.6608278104161701E-2</v>
      </c>
      <c r="F727" s="32">
        <v>1.9147914538277997E-2</v>
      </c>
      <c r="G727" s="32">
        <v>2.1687550972394418E-2</v>
      </c>
      <c r="H727" s="32">
        <v>2.4227187406510572E-2</v>
      </c>
      <c r="I727" s="32">
        <v>2.6766823840626858E-2</v>
      </c>
      <c r="J727" s="32">
        <v>2.9306460274743155E-2</v>
      </c>
      <c r="K727" s="32">
        <v>3.1846096708859434E-2</v>
      </c>
      <c r="L727" s="32">
        <v>3.4385733142975716E-2</v>
      </c>
      <c r="M727" s="32">
        <v>3.6925369577091999E-2</v>
      </c>
      <c r="N727" s="32">
        <v>3.9465006011208302E-2</v>
      </c>
      <c r="O727" s="32">
        <v>4.2004642445324605E-2</v>
      </c>
      <c r="P727" s="32">
        <v>4.454427887944086E-2</v>
      </c>
      <c r="Q727" s="32">
        <v>4.7083915313557101E-2</v>
      </c>
      <c r="R727" s="32">
        <v>4.9623551747673397E-2</v>
      </c>
      <c r="S727" s="32">
        <v>4.8217459941639021E-2</v>
      </c>
      <c r="T727" s="32">
        <v>3.9453360283900472E-2</v>
      </c>
      <c r="U727" s="32">
        <v>3.0689260626162208E-2</v>
      </c>
      <c r="V727" s="32">
        <v>6.4685602484393367E-2</v>
      </c>
      <c r="W727" s="32">
        <v>0.11505566847736114</v>
      </c>
      <c r="X727" s="33">
        <v>0.15821612465382007</v>
      </c>
      <c r="Y727" s="32">
        <v>2.6766823840626858E-2</v>
      </c>
      <c r="Z727" s="33">
        <v>6.6800575053691011E-2</v>
      </c>
    </row>
    <row r="728" spans="2:26" x14ac:dyDescent="0.25">
      <c r="B728" s="30">
        <v>725</v>
      </c>
      <c r="C728" s="32">
        <v>1.1363971257822111E-2</v>
      </c>
      <c r="D728" s="32">
        <v>1.1835202526939738E-2</v>
      </c>
      <c r="E728" s="32">
        <v>1.4447601171107844E-2</v>
      </c>
      <c r="F728" s="32">
        <v>1.7059999815275936E-2</v>
      </c>
      <c r="G728" s="32">
        <v>1.9672398459444029E-2</v>
      </c>
      <c r="H728" s="32">
        <v>2.2284797103612135E-2</v>
      </c>
      <c r="I728" s="32">
        <v>2.4897195747780241E-2</v>
      </c>
      <c r="J728" s="32">
        <v>2.7509594391948323E-2</v>
      </c>
      <c r="K728" s="32">
        <v>3.0121993036116436E-2</v>
      </c>
      <c r="L728" s="32">
        <v>3.2734391680284539E-2</v>
      </c>
      <c r="M728" s="32">
        <v>3.5346790324452627E-2</v>
      </c>
      <c r="N728" s="32">
        <v>3.7959188968620737E-2</v>
      </c>
      <c r="O728" s="32">
        <v>4.0571587612788847E-2</v>
      </c>
      <c r="P728" s="32">
        <v>4.3183986256956942E-2</v>
      </c>
      <c r="Q728" s="32">
        <v>4.5796384901125031E-2</v>
      </c>
      <c r="R728" s="32">
        <v>4.8408783545293106E-2</v>
      </c>
      <c r="S728" s="32">
        <v>5.0049750000141835E-2</v>
      </c>
      <c r="T728" s="32">
        <v>4.9879186303553376E-2</v>
      </c>
      <c r="U728" s="32">
        <v>4.9708622606965049E-2</v>
      </c>
      <c r="V728" s="32">
        <v>3.0694640836840953E-3</v>
      </c>
      <c r="W728" s="32">
        <v>-4.8627724143159017E-2</v>
      </c>
      <c r="X728" s="33">
        <v>-8.8377171874046034E-2</v>
      </c>
      <c r="Y728" s="32">
        <v>2.4897195747780241E-2</v>
      </c>
      <c r="Z728" s="33">
        <v>8.1977854764462538E-2</v>
      </c>
    </row>
    <row r="729" spans="2:26" x14ac:dyDescent="0.25">
      <c r="B729" s="30">
        <v>726</v>
      </c>
      <c r="C729" s="32">
        <v>1.7485836900861754E-2</v>
      </c>
      <c r="D729" s="32">
        <v>1.6059472559531378E-2</v>
      </c>
      <c r="E729" s="32">
        <v>9.0918009149251466E-3</v>
      </c>
      <c r="F729" s="32">
        <v>2.1241292703189064E-3</v>
      </c>
      <c r="G729" s="32">
        <v>-4.8435423742872932E-3</v>
      </c>
      <c r="H729" s="32">
        <v>-1.1811214018893559E-2</v>
      </c>
      <c r="I729" s="32">
        <v>-1.8778885663499795E-2</v>
      </c>
      <c r="J729" s="32">
        <v>-2.5746557308106023E-2</v>
      </c>
      <c r="K729" s="32">
        <v>-3.2714228952712261E-2</v>
      </c>
      <c r="L729" s="32">
        <v>-3.9681900597318506E-2</v>
      </c>
      <c r="M729" s="32">
        <v>-4.6649572241924724E-2</v>
      </c>
      <c r="N729" s="32">
        <v>-5.3617243886530976E-2</v>
      </c>
      <c r="O729" s="32">
        <v>-6.0584915531137186E-2</v>
      </c>
      <c r="P729" s="32">
        <v>-6.7552587175743417E-2</v>
      </c>
      <c r="Q729" s="32">
        <v>-7.4520258820349683E-2</v>
      </c>
      <c r="R729" s="32">
        <v>-8.1487930464955963E-2</v>
      </c>
      <c r="S729" s="32">
        <v>-8.9127173832210763E-2</v>
      </c>
      <c r="T729" s="32">
        <v>-9.8018766501667687E-2</v>
      </c>
      <c r="U729" s="32">
        <v>-0.10691035917112449</v>
      </c>
      <c r="V729" s="32">
        <v>-0.14638569746274099</v>
      </c>
      <c r="W729" s="32">
        <v>-0.17765687576625361</v>
      </c>
      <c r="X729" s="33">
        <v>-0.20212989461422004</v>
      </c>
      <c r="Y729" s="32">
        <v>-1.8778885663499795E-2</v>
      </c>
      <c r="Z729" s="33">
        <v>-8.5492296421528724E-2</v>
      </c>
    </row>
    <row r="730" spans="2:26" x14ac:dyDescent="0.25">
      <c r="B730" s="30">
        <v>727</v>
      </c>
      <c r="C730" s="32">
        <v>1.7890460840650851E-2</v>
      </c>
      <c r="D730" s="32">
        <v>2.0793756487244342E-2</v>
      </c>
      <c r="E730" s="32">
        <v>3.4897433643729811E-2</v>
      </c>
      <c r="F730" s="32">
        <v>4.9001110800215276E-2</v>
      </c>
      <c r="G730" s="32">
        <v>6.3104787956700756E-2</v>
      </c>
      <c r="H730" s="32">
        <v>7.7208465113186187E-2</v>
      </c>
      <c r="I730" s="32">
        <v>9.1312142269671645E-2</v>
      </c>
      <c r="J730" s="32">
        <v>0.10541581942615708</v>
      </c>
      <c r="K730" s="32">
        <v>0.11951949658264255</v>
      </c>
      <c r="L730" s="32">
        <v>0.13362317373912802</v>
      </c>
      <c r="M730" s="32">
        <v>0.14772685089561344</v>
      </c>
      <c r="N730" s="32">
        <v>0.16183052805209891</v>
      </c>
      <c r="O730" s="32">
        <v>0.17593420520858438</v>
      </c>
      <c r="P730" s="32">
        <v>0.1900378823650698</v>
      </c>
      <c r="Q730" s="32">
        <v>0.20414155952155527</v>
      </c>
      <c r="R730" s="32">
        <v>0.21824523667804077</v>
      </c>
      <c r="S730" s="32">
        <v>0.22978977191674199</v>
      </c>
      <c r="T730" s="32">
        <v>0.23656201033756577</v>
      </c>
      <c r="U730" s="32">
        <v>0.24333424875838974</v>
      </c>
      <c r="V730" s="32">
        <v>0.27493121686895683</v>
      </c>
      <c r="W730" s="32">
        <v>0.30045352904330624</v>
      </c>
      <c r="X730" s="33">
        <v>0.32601667034625992</v>
      </c>
      <c r="Y730" s="32">
        <v>9.1312142269671645E-2</v>
      </c>
      <c r="Z730" s="33">
        <v>0.20197079042196103</v>
      </c>
    </row>
    <row r="731" spans="2:26" x14ac:dyDescent="0.25">
      <c r="B731" s="30">
        <v>728</v>
      </c>
      <c r="C731" s="32">
        <v>1.5875485486207257E-2</v>
      </c>
      <c r="D731" s="32">
        <v>1.7517852501719802E-2</v>
      </c>
      <c r="E731" s="32">
        <v>2.5494446634381884E-2</v>
      </c>
      <c r="F731" s="32">
        <v>3.3471040767043971E-2</v>
      </c>
      <c r="G731" s="32">
        <v>4.1447634899706015E-2</v>
      </c>
      <c r="H731" s="32">
        <v>4.9424229032368122E-2</v>
      </c>
      <c r="I731" s="32">
        <v>5.7400823165030201E-2</v>
      </c>
      <c r="J731" s="32">
        <v>6.5377417297692267E-2</v>
      </c>
      <c r="K731" s="32">
        <v>7.3354011430354346E-2</v>
      </c>
      <c r="L731" s="32">
        <v>8.1330605563016425E-2</v>
      </c>
      <c r="M731" s="32">
        <v>8.9307199695678505E-2</v>
      </c>
      <c r="N731" s="32">
        <v>9.7283793828340612E-2</v>
      </c>
      <c r="O731" s="32">
        <v>0.10526038796100265</v>
      </c>
      <c r="P731" s="32">
        <v>0.11323698209366473</v>
      </c>
      <c r="Q731" s="32">
        <v>0.12121357622632684</v>
      </c>
      <c r="R731" s="32">
        <v>0.12919017035898897</v>
      </c>
      <c r="S731" s="32">
        <v>0.13783071617607989</v>
      </c>
      <c r="T731" s="32">
        <v>0.14770940142139311</v>
      </c>
      <c r="U731" s="32">
        <v>0.15758808666670635</v>
      </c>
      <c r="V731" s="32">
        <v>0.21071038835011038</v>
      </c>
      <c r="W731" s="32">
        <v>0.25577086591113735</v>
      </c>
      <c r="X731" s="33">
        <v>0.29104519474506008</v>
      </c>
      <c r="Y731" s="32">
        <v>5.7400823165030201E-2</v>
      </c>
      <c r="Z731" s="33">
        <v>0.18575268248319443</v>
      </c>
    </row>
    <row r="732" spans="2:26" x14ac:dyDescent="0.25">
      <c r="B732" s="30">
        <v>729</v>
      </c>
      <c r="C732" s="32">
        <v>1.338865494640824E-2</v>
      </c>
      <c r="D732" s="32">
        <v>1.2069860047338048E-2</v>
      </c>
      <c r="E732" s="32">
        <v>5.4912016239084573E-3</v>
      </c>
      <c r="F732" s="32">
        <v>-1.0874567995211347E-3</v>
      </c>
      <c r="G732" s="32">
        <v>-7.6661152229507337E-3</v>
      </c>
      <c r="H732" s="32">
        <v>-1.4244773646380313E-2</v>
      </c>
      <c r="I732" s="32">
        <v>-2.0823432069809907E-2</v>
      </c>
      <c r="J732" s="32">
        <v>-2.7402090493239484E-2</v>
      </c>
      <c r="K732" s="32">
        <v>-3.3980748916669093E-2</v>
      </c>
      <c r="L732" s="32">
        <v>-4.0559407340098684E-2</v>
      </c>
      <c r="M732" s="32">
        <v>-4.7138065763528261E-2</v>
      </c>
      <c r="N732" s="32">
        <v>-5.3716724186957859E-2</v>
      </c>
      <c r="O732" s="32">
        <v>-6.029538261038745E-2</v>
      </c>
      <c r="P732" s="32">
        <v>-6.6874041033817028E-2</v>
      </c>
      <c r="Q732" s="32">
        <v>-7.3452699457246612E-2</v>
      </c>
      <c r="R732" s="32">
        <v>-8.003135788067621E-2</v>
      </c>
      <c r="S732" s="32">
        <v>-8.5214950359545211E-2</v>
      </c>
      <c r="T732" s="32">
        <v>-8.7797018975399821E-2</v>
      </c>
      <c r="U732" s="32">
        <v>-9.0379087591254514E-2</v>
      </c>
      <c r="V732" s="32">
        <v>-8.024827908762143E-2</v>
      </c>
      <c r="W732" s="32">
        <v>-6.5280408809521642E-2</v>
      </c>
      <c r="X732" s="33">
        <v>-5.5724018931389008E-2</v>
      </c>
      <c r="Y732" s="32">
        <v>-2.0823432069809907E-2</v>
      </c>
      <c r="Z732" s="33">
        <v>-8.4055904948711346E-2</v>
      </c>
    </row>
    <row r="733" spans="2:26" x14ac:dyDescent="0.25">
      <c r="B733" s="30">
        <v>730</v>
      </c>
      <c r="C733" s="32">
        <v>1.1913120932950577E-2</v>
      </c>
      <c r="D733" s="32">
        <v>1.1445608269311866E-2</v>
      </c>
      <c r="E733" s="32">
        <v>9.275810175802101E-3</v>
      </c>
      <c r="F733" s="32">
        <v>7.1060120822923336E-3</v>
      </c>
      <c r="G733" s="32">
        <v>4.9362139887827537E-3</v>
      </c>
      <c r="H733" s="32">
        <v>2.7664158952728137E-3</v>
      </c>
      <c r="I733" s="32">
        <v>5.9661780176304552E-4</v>
      </c>
      <c r="J733" s="32">
        <v>-1.573180291746714E-3</v>
      </c>
      <c r="K733" s="32">
        <v>-3.7429783852564597E-3</v>
      </c>
      <c r="L733" s="32">
        <v>-5.9127764787662573E-3</v>
      </c>
      <c r="M733" s="32">
        <v>-8.0825745722760134E-3</v>
      </c>
      <c r="N733" s="32">
        <v>-1.0252372665785763E-2</v>
      </c>
      <c r="O733" s="32">
        <v>-1.2422170759295463E-2</v>
      </c>
      <c r="P733" s="32">
        <v>-1.4591968852805254E-2</v>
      </c>
      <c r="Q733" s="32">
        <v>-1.6761766946315169E-2</v>
      </c>
      <c r="R733" s="32">
        <v>-1.8931565039824974E-2</v>
      </c>
      <c r="S733" s="32">
        <v>-2.698320103944659E-2</v>
      </c>
      <c r="T733" s="32">
        <v>-4.6003308981771185E-2</v>
      </c>
      <c r="U733" s="32">
        <v>-6.5023416924095245E-2</v>
      </c>
      <c r="V733" s="32">
        <v>-0.11165546673537084</v>
      </c>
      <c r="W733" s="32">
        <v>-0.13644002243752007</v>
      </c>
      <c r="X733" s="33">
        <v>-0.15439766061306004</v>
      </c>
      <c r="Y733" s="32">
        <v>5.9661780176304552E-4</v>
      </c>
      <c r="Z733" s="33">
        <v>1.6314213073251593E-2</v>
      </c>
    </row>
    <row r="734" spans="2:26" x14ac:dyDescent="0.25">
      <c r="B734" s="30">
        <v>731</v>
      </c>
      <c r="C734" s="32">
        <v>7.3579171918647969E-3</v>
      </c>
      <c r="D734" s="32">
        <v>6.4709173307923489E-3</v>
      </c>
      <c r="E734" s="32">
        <v>2.1552646976316656E-3</v>
      </c>
      <c r="F734" s="32">
        <v>-2.1603879355290173E-3</v>
      </c>
      <c r="G734" s="32">
        <v>-6.4760405686896125E-3</v>
      </c>
      <c r="H734" s="32">
        <v>-1.0791693201850371E-2</v>
      </c>
      <c r="I734" s="32">
        <v>-1.510734583501106E-2</v>
      </c>
      <c r="J734" s="32">
        <v>-1.9422998468171724E-2</v>
      </c>
      <c r="K734" s="32">
        <v>-2.37386511013324E-2</v>
      </c>
      <c r="L734" s="32">
        <v>-2.8054303734493108E-2</v>
      </c>
      <c r="M734" s="32">
        <v>-3.2369956367653767E-2</v>
      </c>
      <c r="N734" s="32">
        <v>-3.668560900081444E-2</v>
      </c>
      <c r="O734" s="32">
        <v>-4.1001261633975085E-2</v>
      </c>
      <c r="P734" s="32">
        <v>-4.5316914267135772E-2</v>
      </c>
      <c r="Q734" s="32">
        <v>-4.9632566900296542E-2</v>
      </c>
      <c r="R734" s="32">
        <v>-5.3948219533457256E-2</v>
      </c>
      <c r="S734" s="32">
        <v>-6.0093060792706078E-2</v>
      </c>
      <c r="T734" s="32">
        <v>-6.9648979413048401E-2</v>
      </c>
      <c r="U734" s="32">
        <v>-7.9204898033390495E-2</v>
      </c>
      <c r="V734" s="32">
        <v>-8.0577410247483564E-2</v>
      </c>
      <c r="W734" s="32">
        <v>-6.8466387615638308E-2</v>
      </c>
      <c r="X734" s="33">
        <v>-6.126200568675999E-2</v>
      </c>
      <c r="Y734" s="32">
        <v>-1.510734583501106E-2</v>
      </c>
      <c r="Z734" s="33">
        <v>-4.6822015845776478E-2</v>
      </c>
    </row>
    <row r="735" spans="2:26" x14ac:dyDescent="0.25">
      <c r="B735" s="30">
        <v>732</v>
      </c>
      <c r="C735" s="32">
        <v>9.3170826902152885E-3</v>
      </c>
      <c r="D735" s="32">
        <v>7.6345335056399741E-3</v>
      </c>
      <c r="E735" s="32">
        <v>-7.7484098085221168E-4</v>
      </c>
      <c r="F735" s="32">
        <v>-9.1842154673443931E-3</v>
      </c>
      <c r="G735" s="32">
        <v>-1.7593589953836468E-2</v>
      </c>
      <c r="H735" s="32">
        <v>-2.6002964440328756E-2</v>
      </c>
      <c r="I735" s="32">
        <v>-3.441233892682094E-2</v>
      </c>
      <c r="J735" s="32">
        <v>-4.2821713413313096E-2</v>
      </c>
      <c r="K735" s="32">
        <v>-5.1231087899805294E-2</v>
      </c>
      <c r="L735" s="32">
        <v>-5.9640462386297499E-2</v>
      </c>
      <c r="M735" s="32">
        <v>-6.8049836872789662E-2</v>
      </c>
      <c r="N735" s="32">
        <v>-7.6459211359281853E-2</v>
      </c>
      <c r="O735" s="32">
        <v>-8.4868585845774003E-2</v>
      </c>
      <c r="P735" s="32">
        <v>-9.3277960332266208E-2</v>
      </c>
      <c r="Q735" s="32">
        <v>-0.10168733481875844</v>
      </c>
      <c r="R735" s="32">
        <v>-0.11009670930525065</v>
      </c>
      <c r="S735" s="32">
        <v>-0.12095307079454964</v>
      </c>
      <c r="T735" s="32">
        <v>-0.13637258222318255</v>
      </c>
      <c r="U735" s="32">
        <v>-0.15179209365181529</v>
      </c>
      <c r="V735" s="32">
        <v>-0.18209970108292156</v>
      </c>
      <c r="W735" s="32">
        <v>-0.19384348870555165</v>
      </c>
      <c r="X735" s="33">
        <v>-0.20160734069347397</v>
      </c>
      <c r="Y735" s="32">
        <v>-3.441233892682094E-2</v>
      </c>
      <c r="Z735" s="33">
        <v>-0.17834234973192287</v>
      </c>
    </row>
    <row r="736" spans="2:26" x14ac:dyDescent="0.25">
      <c r="B736" s="30">
        <v>733</v>
      </c>
      <c r="C736" s="32">
        <v>1.2761977402073629E-2</v>
      </c>
      <c r="D736" s="32">
        <v>1.507188044702973E-2</v>
      </c>
      <c r="E736" s="32">
        <v>2.6407639024140426E-2</v>
      </c>
      <c r="F736" s="32">
        <v>3.7743397601251109E-2</v>
      </c>
      <c r="G736" s="32">
        <v>4.9079156178361547E-2</v>
      </c>
      <c r="H736" s="32">
        <v>6.0414914755472476E-2</v>
      </c>
      <c r="I736" s="32">
        <v>7.175067333258317E-2</v>
      </c>
      <c r="J736" s="32">
        <v>8.3086431909693823E-2</v>
      </c>
      <c r="K736" s="32">
        <v>9.4422190486804503E-2</v>
      </c>
      <c r="L736" s="32">
        <v>0.10575794906391525</v>
      </c>
      <c r="M736" s="32">
        <v>0.1170937076410259</v>
      </c>
      <c r="N736" s="32">
        <v>0.12842946621813661</v>
      </c>
      <c r="O736" s="32">
        <v>0.13976522479524719</v>
      </c>
      <c r="P736" s="32">
        <v>0.15110098337235789</v>
      </c>
      <c r="Q736" s="32">
        <v>0.16243674194946878</v>
      </c>
      <c r="R736" s="32">
        <v>0.17377250052657955</v>
      </c>
      <c r="S736" s="32">
        <v>0.19178199236399796</v>
      </c>
      <c r="T736" s="32">
        <v>0.22223668537615582</v>
      </c>
      <c r="U736" s="32">
        <v>0.25269137838831324</v>
      </c>
      <c r="V736" s="32">
        <v>0.31832340448305529</v>
      </c>
      <c r="W736" s="32">
        <v>0.34794662237203211</v>
      </c>
      <c r="X736" s="33">
        <v>0.3700622378587699</v>
      </c>
      <c r="Y736" s="32">
        <v>7.175067333258317E-2</v>
      </c>
      <c r="Z736" s="33">
        <v>0.25905578593015849</v>
      </c>
    </row>
    <row r="737" spans="2:26" x14ac:dyDescent="0.25">
      <c r="B737" s="30">
        <v>734</v>
      </c>
      <c r="C737" s="32">
        <v>1.3854684913001415E-2</v>
      </c>
      <c r="D737" s="32">
        <v>1.3606581296966626E-2</v>
      </c>
      <c r="E737" s="32">
        <v>1.2332062216901569E-2</v>
      </c>
      <c r="F737" s="32">
        <v>1.105754313683651E-2</v>
      </c>
      <c r="G737" s="32">
        <v>9.7830240567715367E-3</v>
      </c>
      <c r="H737" s="32">
        <v>8.5085049767063999E-3</v>
      </c>
      <c r="I737" s="32">
        <v>7.233985896641335E-3</v>
      </c>
      <c r="J737" s="32">
        <v>5.9594668165762919E-3</v>
      </c>
      <c r="K737" s="32">
        <v>4.6849477365112357E-3</v>
      </c>
      <c r="L737" s="32">
        <v>3.4104286564461492E-3</v>
      </c>
      <c r="M737" s="32">
        <v>2.1359095763811096E-3</v>
      </c>
      <c r="N737" s="32">
        <v>8.6139049631606644E-4</v>
      </c>
      <c r="O737" s="32">
        <v>-4.1312858374897496E-4</v>
      </c>
      <c r="P737" s="32">
        <v>-1.687647663814032E-3</v>
      </c>
      <c r="Q737" s="32">
        <v>-2.9621667438791618E-3</v>
      </c>
      <c r="R737" s="32">
        <v>-4.2366858239442293E-3</v>
      </c>
      <c r="S737" s="32">
        <v>-7.2911674229185659E-3</v>
      </c>
      <c r="T737" s="32">
        <v>-1.3664929365785478E-2</v>
      </c>
      <c r="U737" s="32">
        <v>-2.0038691308652126E-2</v>
      </c>
      <c r="V737" s="32">
        <v>7.6945623508191535E-3</v>
      </c>
      <c r="W737" s="32">
        <v>4.7677788142796787E-2</v>
      </c>
      <c r="X737" s="33">
        <v>7.6874500393870004E-2</v>
      </c>
      <c r="Y737" s="32">
        <v>7.233985896641335E-3</v>
      </c>
      <c r="Z737" s="33">
        <v>9.0375505483152929E-2</v>
      </c>
    </row>
    <row r="738" spans="2:26" x14ac:dyDescent="0.25">
      <c r="B738" s="30">
        <v>735</v>
      </c>
      <c r="C738" s="32">
        <v>1.9942602574061968E-2</v>
      </c>
      <c r="D738" s="32">
        <v>2.331996500584382E-2</v>
      </c>
      <c r="E738" s="32">
        <v>3.9970892175996586E-2</v>
      </c>
      <c r="F738" s="32">
        <v>5.6621819346149342E-2</v>
      </c>
      <c r="G738" s="32">
        <v>7.3272746516302042E-2</v>
      </c>
      <c r="H738" s="32">
        <v>8.9923673686454847E-2</v>
      </c>
      <c r="I738" s="32">
        <v>0.10657460085660761</v>
      </c>
      <c r="J738" s="32">
        <v>0.12322552802676033</v>
      </c>
      <c r="K738" s="32">
        <v>0.13987645519691308</v>
      </c>
      <c r="L738" s="32">
        <v>0.1565273823670659</v>
      </c>
      <c r="M738" s="32">
        <v>0.17317830953721861</v>
      </c>
      <c r="N738" s="32">
        <v>0.1898292367073714</v>
      </c>
      <c r="O738" s="32">
        <v>0.20648016387752408</v>
      </c>
      <c r="P738" s="32">
        <v>0.22313109104767684</v>
      </c>
      <c r="Q738" s="32">
        <v>0.23978201821782968</v>
      </c>
      <c r="R738" s="32">
        <v>0.25643294538798245</v>
      </c>
      <c r="S738" s="32">
        <v>0.27289212122704143</v>
      </c>
      <c r="T738" s="32">
        <v>0.28899371851180367</v>
      </c>
      <c r="U738" s="32">
        <v>0.30509531579656585</v>
      </c>
      <c r="V738" s="32">
        <v>0.34035009708345015</v>
      </c>
      <c r="W738" s="32">
        <v>0.35662983608009391</v>
      </c>
      <c r="X738" s="33">
        <v>0.37230611431599003</v>
      </c>
      <c r="Y738" s="32">
        <v>0.10657460085660761</v>
      </c>
      <c r="Z738" s="33">
        <v>0.28180794576406148</v>
      </c>
    </row>
    <row r="739" spans="2:26" x14ac:dyDescent="0.25">
      <c r="B739" s="30">
        <v>736</v>
      </c>
      <c r="C739" s="32">
        <v>1.7953388954007471E-2</v>
      </c>
      <c r="D739" s="32">
        <v>2.0771681077403795E-2</v>
      </c>
      <c r="E739" s="32">
        <v>3.4360086700062083E-2</v>
      </c>
      <c r="F739" s="32">
        <v>4.7948492322720367E-2</v>
      </c>
      <c r="G739" s="32">
        <v>6.1536897945378401E-2</v>
      </c>
      <c r="H739" s="32">
        <v>7.51253035680369E-2</v>
      </c>
      <c r="I739" s="32">
        <v>8.8713709190695184E-2</v>
      </c>
      <c r="J739" s="32">
        <v>0.10230211481335344</v>
      </c>
      <c r="K739" s="32">
        <v>0.11589052043601172</v>
      </c>
      <c r="L739" s="32">
        <v>0.12947892605867006</v>
      </c>
      <c r="M739" s="32">
        <v>0.14306733168132826</v>
      </c>
      <c r="N739" s="32">
        <v>0.15665573730398658</v>
      </c>
      <c r="O739" s="32">
        <v>0.17024414292664472</v>
      </c>
      <c r="P739" s="32">
        <v>0.18383254854930303</v>
      </c>
      <c r="Q739" s="32">
        <v>0.19742095417196154</v>
      </c>
      <c r="R739" s="32">
        <v>0.21100935979461988</v>
      </c>
      <c r="S739" s="32">
        <v>0.23108116678123672</v>
      </c>
      <c r="T739" s="32">
        <v>0.26324324335518262</v>
      </c>
      <c r="U739" s="32">
        <v>0.29540531992912805</v>
      </c>
      <c r="V739" s="32">
        <v>0.38939453166255944</v>
      </c>
      <c r="W739" s="32">
        <v>0.44816128444548325</v>
      </c>
      <c r="X739" s="33">
        <v>0.49525666821002989</v>
      </c>
      <c r="Y739" s="32">
        <v>8.8713709190695184E-2</v>
      </c>
      <c r="Z739" s="33">
        <v>0.31941811302899992</v>
      </c>
    </row>
    <row r="740" spans="2:26" x14ac:dyDescent="0.25">
      <c r="B740" s="30">
        <v>737</v>
      </c>
      <c r="C740" s="32">
        <v>1.520875119646552E-2</v>
      </c>
      <c r="D740" s="32">
        <v>1.8821133941741376E-2</v>
      </c>
      <c r="E740" s="32">
        <v>3.6894523106937041E-2</v>
      </c>
      <c r="F740" s="32">
        <v>5.4967912272132706E-2</v>
      </c>
      <c r="G740" s="32">
        <v>7.3041301437328593E-2</v>
      </c>
      <c r="H740" s="32">
        <v>9.1114690602524015E-2</v>
      </c>
      <c r="I740" s="32">
        <v>0.10918807976771969</v>
      </c>
      <c r="J740" s="32">
        <v>0.12726146893291532</v>
      </c>
      <c r="K740" s="32">
        <v>0.14533485809811103</v>
      </c>
      <c r="L740" s="32">
        <v>0.16340824726330666</v>
      </c>
      <c r="M740" s="32">
        <v>0.18148163642850229</v>
      </c>
      <c r="N740" s="32">
        <v>0.199555025593698</v>
      </c>
      <c r="O740" s="32">
        <v>0.21762841475889372</v>
      </c>
      <c r="P740" s="32">
        <v>0.23570180392408932</v>
      </c>
      <c r="Q740" s="32">
        <v>0.25377519308928481</v>
      </c>
      <c r="R740" s="32">
        <v>0.27184858225448044</v>
      </c>
      <c r="S740" s="32">
        <v>0.28032972129158512</v>
      </c>
      <c r="T740" s="32">
        <v>0.27092319866973363</v>
      </c>
      <c r="U740" s="32">
        <v>0.26151667604788309</v>
      </c>
      <c r="V740" s="32">
        <v>0.25795666981551124</v>
      </c>
      <c r="W740" s="32">
        <v>0.26741830661939264</v>
      </c>
      <c r="X740" s="33">
        <v>0.27794433224201009</v>
      </c>
      <c r="Y740" s="32">
        <v>0.10918807976771969</v>
      </c>
      <c r="Z740" s="33">
        <v>0.313527201211453</v>
      </c>
    </row>
    <row r="741" spans="2:26" x14ac:dyDescent="0.25">
      <c r="B741" s="30">
        <v>738</v>
      </c>
      <c r="C741" s="32">
        <v>1.8181779740324609E-2</v>
      </c>
      <c r="D741" s="32">
        <v>1.9257635166062857E-2</v>
      </c>
      <c r="E741" s="32">
        <v>2.4874563872411298E-2</v>
      </c>
      <c r="F741" s="32">
        <v>3.049149257875973E-2</v>
      </c>
      <c r="G741" s="32">
        <v>3.6108421285108147E-2</v>
      </c>
      <c r="H741" s="32">
        <v>4.1725349991456599E-2</v>
      </c>
      <c r="I741" s="32">
        <v>4.7342278697805038E-2</v>
      </c>
      <c r="J741" s="32">
        <v>5.2959207404153469E-2</v>
      </c>
      <c r="K741" s="32">
        <v>5.8576136110501921E-2</v>
      </c>
      <c r="L741" s="32">
        <v>6.4193064816850331E-2</v>
      </c>
      <c r="M741" s="32">
        <v>6.9809993523198777E-2</v>
      </c>
      <c r="N741" s="32">
        <v>7.5426922229547222E-2</v>
      </c>
      <c r="O741" s="32">
        <v>8.1043850935895667E-2</v>
      </c>
      <c r="P741" s="32">
        <v>8.6660779642244126E-2</v>
      </c>
      <c r="Q741" s="32">
        <v>9.2277708348592516E-2</v>
      </c>
      <c r="R741" s="32">
        <v>9.7894637054940961E-2</v>
      </c>
      <c r="S741" s="32">
        <v>0.10303818104208717</v>
      </c>
      <c r="T741" s="32">
        <v>0.10729895554568854</v>
      </c>
      <c r="U741" s="32">
        <v>0.11155973004929007</v>
      </c>
      <c r="V741" s="32">
        <v>0.10853443204869923</v>
      </c>
      <c r="W741" s="32">
        <v>9.9083672314525376E-2</v>
      </c>
      <c r="X741" s="33">
        <v>8.9252000927930064E-2</v>
      </c>
      <c r="Y741" s="32">
        <v>4.7342278697805038E-2</v>
      </c>
      <c r="Z741" s="33">
        <v>0.13654125789404054</v>
      </c>
    </row>
    <row r="742" spans="2:26" x14ac:dyDescent="0.25">
      <c r="B742" s="30">
        <v>739</v>
      </c>
      <c r="C742" s="32">
        <v>1.4276041541460571E-2</v>
      </c>
      <c r="D742" s="32">
        <v>1.449231909465218E-2</v>
      </c>
      <c r="E742" s="32">
        <v>1.5909650248695704E-2</v>
      </c>
      <c r="F742" s="32">
        <v>1.7326981402739215E-2</v>
      </c>
      <c r="G742" s="32">
        <v>1.8744312556782782E-2</v>
      </c>
      <c r="H742" s="32">
        <v>2.0161643710826255E-2</v>
      </c>
      <c r="I742" s="32">
        <v>2.1578974864869784E-2</v>
      </c>
      <c r="J742" s="32">
        <v>2.2996306018913292E-2</v>
      </c>
      <c r="K742" s="32">
        <v>2.4413637172956835E-2</v>
      </c>
      <c r="L742" s="32">
        <v>2.5830968327000339E-2</v>
      </c>
      <c r="M742" s="32">
        <v>2.7248299481043858E-2</v>
      </c>
      <c r="N742" s="32">
        <v>2.8665630635087386E-2</v>
      </c>
      <c r="O742" s="32">
        <v>3.0082961789130946E-2</v>
      </c>
      <c r="P742" s="32">
        <v>3.1500292943174454E-2</v>
      </c>
      <c r="Q742" s="32">
        <v>3.2917624097217907E-2</v>
      </c>
      <c r="R742" s="32">
        <v>3.4334955251261387E-2</v>
      </c>
      <c r="S742" s="32">
        <v>3.339331559438237E-2</v>
      </c>
      <c r="T742" s="32">
        <v>2.8052658901285294E-2</v>
      </c>
      <c r="U742" s="32">
        <v>2.2712002208188507E-2</v>
      </c>
      <c r="V742" s="32">
        <v>-2.6596489769202612E-2</v>
      </c>
      <c r="W742" s="32">
        <v>-7.3886952564880398E-2</v>
      </c>
      <c r="X742" s="33">
        <v>-0.11129158151149698</v>
      </c>
      <c r="Y742" s="32">
        <v>2.1578974864869784E-2</v>
      </c>
      <c r="Z742" s="33">
        <v>-9.5770914757252537E-2</v>
      </c>
    </row>
    <row r="743" spans="2:26" x14ac:dyDescent="0.25">
      <c r="B743" s="30">
        <v>740</v>
      </c>
      <c r="C743" s="32">
        <v>1.4307171752230717E-2</v>
      </c>
      <c r="D743" s="32">
        <v>1.4983961691946797E-2</v>
      </c>
      <c r="E743" s="32">
        <v>1.8657635120928103E-2</v>
      </c>
      <c r="F743" s="32">
        <v>2.2331308549909397E-2</v>
      </c>
      <c r="G743" s="32">
        <v>2.6004981978890833E-2</v>
      </c>
      <c r="H743" s="32">
        <v>2.9678655407872005E-2</v>
      </c>
      <c r="I743" s="32">
        <v>3.3352328836853302E-2</v>
      </c>
      <c r="J743" s="32">
        <v>3.7026002265834607E-2</v>
      </c>
      <c r="K743" s="32">
        <v>4.0699675694815932E-2</v>
      </c>
      <c r="L743" s="32">
        <v>4.4373349123797201E-2</v>
      </c>
      <c r="M743" s="32">
        <v>4.8047022552778498E-2</v>
      </c>
      <c r="N743" s="32">
        <v>5.1720695981759823E-2</v>
      </c>
      <c r="O743" s="32">
        <v>5.539436941074119E-2</v>
      </c>
      <c r="P743" s="32">
        <v>5.9068042839722473E-2</v>
      </c>
      <c r="Q743" s="32">
        <v>6.2741716268703632E-2</v>
      </c>
      <c r="R743" s="32">
        <v>6.6415389697684901E-2</v>
      </c>
      <c r="S743" s="32">
        <v>6.5050329158577835E-2</v>
      </c>
      <c r="T743" s="32">
        <v>5.4289019855408016E-2</v>
      </c>
      <c r="U743" s="32">
        <v>4.3527710552238738E-2</v>
      </c>
      <c r="V743" s="32">
        <v>8.7420462155410779E-3</v>
      </c>
      <c r="W743" s="32">
        <v>-1.4637659926833822E-2</v>
      </c>
      <c r="X743" s="33">
        <v>-3.3513361334800984E-2</v>
      </c>
      <c r="Y743" s="32">
        <v>3.3352328836853302E-2</v>
      </c>
      <c r="Z743" s="33">
        <v>3.8720999753477967E-2</v>
      </c>
    </row>
    <row r="744" spans="2:26" x14ac:dyDescent="0.25">
      <c r="B744" s="30">
        <v>741</v>
      </c>
      <c r="C744" s="32">
        <v>8.0285349340374103E-3</v>
      </c>
      <c r="D744" s="32">
        <v>6.4778923441068427E-3</v>
      </c>
      <c r="E744" s="32">
        <v>-1.3169209144106733E-3</v>
      </c>
      <c r="F744" s="32">
        <v>-9.1117341729281855E-3</v>
      </c>
      <c r="G744" s="32">
        <v>-1.6906547431445672E-2</v>
      </c>
      <c r="H744" s="32">
        <v>-2.4701360689963203E-2</v>
      </c>
      <c r="I744" s="32">
        <v>-3.2496173948480721E-2</v>
      </c>
      <c r="J744" s="32">
        <v>-4.0290987206998218E-2</v>
      </c>
      <c r="K744" s="32">
        <v>-4.8085800465515742E-2</v>
      </c>
      <c r="L744" s="32">
        <v>-5.588061372403326E-2</v>
      </c>
      <c r="M744" s="32">
        <v>-6.3675426982550756E-2</v>
      </c>
      <c r="N744" s="32">
        <v>-7.1470240241068281E-2</v>
      </c>
      <c r="O744" s="32">
        <v>-7.9265053499585791E-2</v>
      </c>
      <c r="P744" s="32">
        <v>-8.7059866758103274E-2</v>
      </c>
      <c r="Q744" s="32">
        <v>-9.4854680016620813E-2</v>
      </c>
      <c r="R744" s="32">
        <v>-0.10264949327513832</v>
      </c>
      <c r="S744" s="32">
        <v>-0.11002179395870008</v>
      </c>
      <c r="T744" s="32">
        <v>-0.11660619171161063</v>
      </c>
      <c r="U744" s="32">
        <v>-0.12319058946452124</v>
      </c>
      <c r="V744" s="32">
        <v>-0.12122922486855744</v>
      </c>
      <c r="W744" s="32">
        <v>-0.10964673474844895</v>
      </c>
      <c r="X744" s="33">
        <v>-0.10132097613811497</v>
      </c>
      <c r="Y744" s="32">
        <v>-3.2496173948480721E-2</v>
      </c>
      <c r="Z744" s="33">
        <v>-0.16871288856267905</v>
      </c>
    </row>
    <row r="745" spans="2:26" x14ac:dyDescent="0.25">
      <c r="B745" s="30">
        <v>742</v>
      </c>
      <c r="C745" s="32">
        <v>1.29457798401778E-2</v>
      </c>
      <c r="D745" s="32">
        <v>1.5079592889908821E-2</v>
      </c>
      <c r="E745" s="32">
        <v>2.5344203363335763E-2</v>
      </c>
      <c r="F745" s="32">
        <v>3.5608813836762704E-2</v>
      </c>
      <c r="G745" s="32">
        <v>4.5873424310189585E-2</v>
      </c>
      <c r="H745" s="32">
        <v>5.6138034783616557E-2</v>
      </c>
      <c r="I745" s="32">
        <v>6.6402645257043508E-2</v>
      </c>
      <c r="J745" s="32">
        <v>7.6667255730470396E-2</v>
      </c>
      <c r="K745" s="32">
        <v>8.693186620389734E-2</v>
      </c>
      <c r="L745" s="32">
        <v>9.7196476677324339E-2</v>
      </c>
      <c r="M745" s="32">
        <v>0.10746108715075121</v>
      </c>
      <c r="N745" s="32">
        <v>0.11772569762417814</v>
      </c>
      <c r="O745" s="32">
        <v>0.12799030809760503</v>
      </c>
      <c r="P745" s="32">
        <v>0.13825491857103195</v>
      </c>
      <c r="Q745" s="32">
        <v>0.148519529044459</v>
      </c>
      <c r="R745" s="32">
        <v>0.15878413951788597</v>
      </c>
      <c r="S745" s="32">
        <v>0.16813817910851631</v>
      </c>
      <c r="T745" s="32">
        <v>0.17579418292542759</v>
      </c>
      <c r="U745" s="32">
        <v>0.18345018674233876</v>
      </c>
      <c r="V745" s="32">
        <v>0.15374774167476238</v>
      </c>
      <c r="W745" s="32">
        <v>0.10974129049529541</v>
      </c>
      <c r="X745" s="33">
        <v>8.5574871182440004E-2</v>
      </c>
      <c r="Y745" s="32">
        <v>6.6402645257043508E-2</v>
      </c>
      <c r="Z745" s="33">
        <v>7.6174263751503574E-2</v>
      </c>
    </row>
    <row r="746" spans="2:26" x14ac:dyDescent="0.25">
      <c r="B746" s="30">
        <v>743</v>
      </c>
      <c r="C746" s="32">
        <v>6.5257805900670908E-3</v>
      </c>
      <c r="D746" s="32">
        <v>3.2955382216284398E-3</v>
      </c>
      <c r="E746" s="32">
        <v>-1.3093480458384477E-2</v>
      </c>
      <c r="F746" s="32">
        <v>-2.9482499138397383E-2</v>
      </c>
      <c r="G746" s="32">
        <v>-4.5871517818410368E-2</v>
      </c>
      <c r="H746" s="32">
        <v>-6.2260536498423204E-2</v>
      </c>
      <c r="I746" s="32">
        <v>-7.8649555178436109E-2</v>
      </c>
      <c r="J746" s="32">
        <v>-9.5038573858448994E-2</v>
      </c>
      <c r="K746" s="32">
        <v>-0.11142759253846195</v>
      </c>
      <c r="L746" s="32">
        <v>-0.12781661121847482</v>
      </c>
      <c r="M746" s="32">
        <v>-0.14420562989848773</v>
      </c>
      <c r="N746" s="32">
        <v>-0.16059464857850067</v>
      </c>
      <c r="O746" s="32">
        <v>-0.17698366725851364</v>
      </c>
      <c r="P746" s="32">
        <v>-0.19337268593852652</v>
      </c>
      <c r="Q746" s="32">
        <v>-0.20976170461853932</v>
      </c>
      <c r="R746" s="32">
        <v>-0.22615072329855224</v>
      </c>
      <c r="S746" s="32">
        <v>-0.2377400111773226</v>
      </c>
      <c r="T746" s="32">
        <v>-0.24037874423525207</v>
      </c>
      <c r="U746" s="32">
        <v>-0.24301747729318213</v>
      </c>
      <c r="V746" s="32">
        <v>-0.23735379593749992</v>
      </c>
      <c r="W746" s="32">
        <v>-0.22727995256629774</v>
      </c>
      <c r="X746" s="33">
        <v>-0.21893131148815104</v>
      </c>
      <c r="Y746" s="32">
        <v>-7.8649555178436109E-2</v>
      </c>
      <c r="Z746" s="33">
        <v>-0.20107464929819149</v>
      </c>
    </row>
    <row r="747" spans="2:26" x14ac:dyDescent="0.25">
      <c r="B747" s="30">
        <v>744</v>
      </c>
      <c r="C747" s="32">
        <v>1.2948713876580037E-2</v>
      </c>
      <c r="D747" s="32">
        <v>1.234426792934764E-2</v>
      </c>
      <c r="E747" s="32">
        <v>8.9111423772790695E-3</v>
      </c>
      <c r="F747" s="32">
        <v>5.4780168252105046E-3</v>
      </c>
      <c r="G747" s="32">
        <v>2.0448912731418395E-3</v>
      </c>
      <c r="H747" s="32">
        <v>-1.3882342789266434E-3</v>
      </c>
      <c r="I747" s="32">
        <v>-4.8213598309952126E-3</v>
      </c>
      <c r="J747" s="32">
        <v>-8.254485383063781E-3</v>
      </c>
      <c r="K747" s="32">
        <v>-1.1687610935132384E-2</v>
      </c>
      <c r="L747" s="32">
        <v>-1.5120736487200907E-2</v>
      </c>
      <c r="M747" s="32">
        <v>-1.8553862039269495E-2</v>
      </c>
      <c r="N747" s="32">
        <v>-2.1986987591338089E-2</v>
      </c>
      <c r="O747" s="32">
        <v>-2.5420113143406715E-2</v>
      </c>
      <c r="P747" s="32">
        <v>-2.8853238695475278E-2</v>
      </c>
      <c r="Q747" s="32">
        <v>-3.228636424754372E-2</v>
      </c>
      <c r="R747" s="32">
        <v>-3.5719489799612258E-2</v>
      </c>
      <c r="S747" s="32">
        <v>-3.5606604089842432E-2</v>
      </c>
      <c r="T747" s="32">
        <v>-2.8881104150502022E-2</v>
      </c>
      <c r="U747" s="32">
        <v>-2.2155604211162028E-2</v>
      </c>
      <c r="V747" s="32">
        <v>4.3330011175839941E-3</v>
      </c>
      <c r="W747" s="32">
        <v>2.4232993648405712E-2</v>
      </c>
      <c r="X747" s="33">
        <v>4.3012863278389935E-2</v>
      </c>
      <c r="Y747" s="32">
        <v>-4.8213598309952126E-3</v>
      </c>
      <c r="Z747" s="33">
        <v>-1.2652377688884515E-2</v>
      </c>
    </row>
    <row r="748" spans="2:26" x14ac:dyDescent="0.25">
      <c r="B748" s="30">
        <v>745</v>
      </c>
      <c r="C748" s="32">
        <v>1.9155828548753227E-2</v>
      </c>
      <c r="D748" s="32">
        <v>2.0698699964805438E-2</v>
      </c>
      <c r="E748" s="32">
        <v>2.8807863217367041E-2</v>
      </c>
      <c r="F748" s="32">
        <v>3.6917026469928636E-2</v>
      </c>
      <c r="G748" s="32">
        <v>4.5026189722490478E-2</v>
      </c>
      <c r="H748" s="32">
        <v>5.3135352975051842E-2</v>
      </c>
      <c r="I748" s="32">
        <v>6.1244516227613434E-2</v>
      </c>
      <c r="J748" s="32">
        <v>6.935367948017504E-2</v>
      </c>
      <c r="K748" s="32">
        <v>7.7462842732736681E-2</v>
      </c>
      <c r="L748" s="32">
        <v>8.5572005985298197E-2</v>
      </c>
      <c r="M748" s="32">
        <v>9.3681169237859824E-2</v>
      </c>
      <c r="N748" s="32">
        <v>0.10179033249042149</v>
      </c>
      <c r="O748" s="32">
        <v>0.10989949574298319</v>
      </c>
      <c r="P748" s="32">
        <v>0.11800865899554476</v>
      </c>
      <c r="Q748" s="32">
        <v>0.12611782224810608</v>
      </c>
      <c r="R748" s="32">
        <v>0.13422698550066767</v>
      </c>
      <c r="S748" s="32">
        <v>0.13433226597581072</v>
      </c>
      <c r="T748" s="32">
        <v>0.1195118777946356</v>
      </c>
      <c r="U748" s="32">
        <v>0.10469148961346153</v>
      </c>
      <c r="V748" s="32">
        <v>0.11913901625556539</v>
      </c>
      <c r="W748" s="32">
        <v>0.15638253463177124</v>
      </c>
      <c r="X748" s="33">
        <v>0.17975867378711996</v>
      </c>
      <c r="Y748" s="32">
        <v>6.1244516227613434E-2</v>
      </c>
      <c r="Z748" s="33">
        <v>0.14329038122892612</v>
      </c>
    </row>
    <row r="749" spans="2:26" x14ac:dyDescent="0.25">
      <c r="B749" s="30">
        <v>746</v>
      </c>
      <c r="C749" s="32">
        <v>1.451982304466354E-2</v>
      </c>
      <c r="D749" s="32">
        <v>1.5633695327596807E-2</v>
      </c>
      <c r="E749" s="32">
        <v>2.1266218955637503E-2</v>
      </c>
      <c r="F749" s="32">
        <v>2.6898742583678199E-2</v>
      </c>
      <c r="G749" s="32">
        <v>3.2531266211718951E-2</v>
      </c>
      <c r="H749" s="32">
        <v>3.8163789839759585E-2</v>
      </c>
      <c r="I749" s="32">
        <v>4.3796313467800274E-2</v>
      </c>
      <c r="J749" s="32">
        <v>4.9428837095840963E-2</v>
      </c>
      <c r="K749" s="32">
        <v>5.506136072388166E-2</v>
      </c>
      <c r="L749" s="32">
        <v>6.0693884351922356E-2</v>
      </c>
      <c r="M749" s="32">
        <v>6.6326407979963031E-2</v>
      </c>
      <c r="N749" s="32">
        <v>7.1958931608003748E-2</v>
      </c>
      <c r="O749" s="32">
        <v>7.7591455236044451E-2</v>
      </c>
      <c r="P749" s="32">
        <v>8.3223978864085141E-2</v>
      </c>
      <c r="Q749" s="32">
        <v>8.8856502492125775E-2</v>
      </c>
      <c r="R749" s="32">
        <v>9.4489026120166464E-2</v>
      </c>
      <c r="S749" s="32">
        <v>9.7204758825762072E-2</v>
      </c>
      <c r="T749" s="32">
        <v>9.4481249596056319E-2</v>
      </c>
      <c r="U749" s="32">
        <v>9.1757740366350884E-2</v>
      </c>
      <c r="V749" s="32">
        <v>7.7505003149533624E-2</v>
      </c>
      <c r="W749" s="32">
        <v>6.5519529256680559E-2</v>
      </c>
      <c r="X749" s="33">
        <v>5.7381397366520037E-2</v>
      </c>
      <c r="Y749" s="32">
        <v>4.3796313467800274E-2</v>
      </c>
      <c r="Z749" s="33">
        <v>0.12644989351034147</v>
      </c>
    </row>
    <row r="750" spans="2:26" x14ac:dyDescent="0.25">
      <c r="B750" s="30">
        <v>747</v>
      </c>
      <c r="C750" s="32">
        <v>1.6444584417848442E-2</v>
      </c>
      <c r="D750" s="32">
        <v>1.61979879559426E-2</v>
      </c>
      <c r="E750" s="32">
        <v>1.5391644493661203E-2</v>
      </c>
      <c r="F750" s="32">
        <v>1.4585301031379803E-2</v>
      </c>
      <c r="G750" s="32">
        <v>1.3778957569098447E-2</v>
      </c>
      <c r="H750" s="32">
        <v>1.2972614106817019E-2</v>
      </c>
      <c r="I750" s="32">
        <v>1.216627064453563E-2</v>
      </c>
      <c r="J750" s="32">
        <v>1.1359927182254228E-2</v>
      </c>
      <c r="K750" s="32">
        <v>1.0553583719972854E-2</v>
      </c>
      <c r="L750" s="32">
        <v>9.7472402576914349E-3</v>
      </c>
      <c r="M750" s="32">
        <v>8.9408967954100541E-3</v>
      </c>
      <c r="N750" s="32">
        <v>8.1345533331286662E-3</v>
      </c>
      <c r="O750" s="32">
        <v>7.3282098708473131E-3</v>
      </c>
      <c r="P750" s="32">
        <v>6.5218664085659244E-3</v>
      </c>
      <c r="Q750" s="32">
        <v>5.7155229462844482E-3</v>
      </c>
      <c r="R750" s="32">
        <v>4.9091794840030178E-3</v>
      </c>
      <c r="S750" s="32">
        <v>2.4428779525380159E-3</v>
      </c>
      <c r="T750" s="32">
        <v>-3.1189192043648921E-3</v>
      </c>
      <c r="U750" s="32">
        <v>-8.6807163612675278E-3</v>
      </c>
      <c r="V750" s="32">
        <v>-5.3878989935716617E-2</v>
      </c>
      <c r="W750" s="32">
        <v>-9.6276382293819115E-2</v>
      </c>
      <c r="X750" s="33">
        <v>-0.13193028581142396</v>
      </c>
      <c r="Y750" s="32">
        <v>1.216627064453563E-2</v>
      </c>
      <c r="Z750" s="33">
        <v>-2.4037881100176739E-2</v>
      </c>
    </row>
    <row r="751" spans="2:26" x14ac:dyDescent="0.25">
      <c r="B751" s="30">
        <v>748</v>
      </c>
      <c r="C751" s="32">
        <v>1.0384662286140623E-2</v>
      </c>
      <c r="D751" s="32">
        <v>8.4809220560226103E-3</v>
      </c>
      <c r="E751" s="32">
        <v>-1.4594481480792714E-3</v>
      </c>
      <c r="F751" s="32">
        <v>-1.1399818352181141E-2</v>
      </c>
      <c r="G751" s="32">
        <v>-2.1340188556283012E-2</v>
      </c>
      <c r="H751" s="32">
        <v>-3.1280558760384894E-2</v>
      </c>
      <c r="I751" s="32">
        <v>-4.1220928964486772E-2</v>
      </c>
      <c r="J751" s="32">
        <v>-5.1161299168588623E-2</v>
      </c>
      <c r="K751" s="32">
        <v>-6.1101669372690542E-2</v>
      </c>
      <c r="L751" s="32">
        <v>-7.1042039576792407E-2</v>
      </c>
      <c r="M751" s="32">
        <v>-8.0982409780894257E-2</v>
      </c>
      <c r="N751" s="32">
        <v>-9.0922779984996163E-2</v>
      </c>
      <c r="O751" s="32">
        <v>-0.10086315018909807</v>
      </c>
      <c r="P751" s="32">
        <v>-0.11080352039319993</v>
      </c>
      <c r="Q751" s="32">
        <v>-0.12074389059730177</v>
      </c>
      <c r="R751" s="32">
        <v>-0.13068426080140361</v>
      </c>
      <c r="S751" s="32">
        <v>-0.13838440416605455</v>
      </c>
      <c r="T751" s="32">
        <v>-0.14190696466867619</v>
      </c>
      <c r="U751" s="32">
        <v>-0.14542952517129815</v>
      </c>
      <c r="V751" s="32">
        <v>-9.3170805382002328E-2</v>
      </c>
      <c r="W751" s="32">
        <v>-2.9943933953900704E-2</v>
      </c>
      <c r="X751" s="33">
        <v>1.9671922802930064E-2</v>
      </c>
      <c r="Y751" s="32">
        <v>-4.1220928964486772E-2</v>
      </c>
      <c r="Z751" s="33">
        <v>-0.10014200946092566</v>
      </c>
    </row>
    <row r="752" spans="2:26" x14ac:dyDescent="0.25">
      <c r="B752" s="30">
        <v>749</v>
      </c>
      <c r="C752" s="32">
        <v>1.3871484979100821E-2</v>
      </c>
      <c r="D752" s="32">
        <v>1.2796925515408257E-2</v>
      </c>
      <c r="E752" s="32">
        <v>7.2820478689928385E-3</v>
      </c>
      <c r="F752" s="32">
        <v>1.7671702225774246E-3</v>
      </c>
      <c r="G752" s="32">
        <v>-3.7477074238380878E-3</v>
      </c>
      <c r="H752" s="32">
        <v>-9.2625850702534093E-3</v>
      </c>
      <c r="I752" s="32">
        <v>-1.4777462716668823E-2</v>
      </c>
      <c r="J752" s="32">
        <v>-2.0292340363084235E-2</v>
      </c>
      <c r="K752" s="32">
        <v>-2.5807218009499672E-2</v>
      </c>
      <c r="L752" s="32">
        <v>-3.1322095655915067E-2</v>
      </c>
      <c r="M752" s="32">
        <v>-3.6836973302330475E-2</v>
      </c>
      <c r="N752" s="32">
        <v>-4.2351850948745912E-2</v>
      </c>
      <c r="O752" s="32">
        <v>-4.7866728595161376E-2</v>
      </c>
      <c r="P752" s="32">
        <v>-5.3381606241576764E-2</v>
      </c>
      <c r="Q752" s="32">
        <v>-5.8896483887992082E-2</v>
      </c>
      <c r="R752" s="32">
        <v>-6.4411361534407491E-2</v>
      </c>
      <c r="S752" s="32">
        <v>-6.601616890270133E-2</v>
      </c>
      <c r="T752" s="32">
        <v>-6.032946351186122E-2</v>
      </c>
      <c r="U752" s="32">
        <v>-5.4642758121021463E-2</v>
      </c>
      <c r="V752" s="32">
        <v>-3.821262816784228E-2</v>
      </c>
      <c r="W752" s="32">
        <v>-2.8031746438911882E-2</v>
      </c>
      <c r="X752" s="33">
        <v>-2.0322853446007039E-2</v>
      </c>
      <c r="Y752" s="32">
        <v>-1.4777462716668823E-2</v>
      </c>
      <c r="Z752" s="33">
        <v>-6.1377893292903829E-2</v>
      </c>
    </row>
    <row r="753" spans="2:26" x14ac:dyDescent="0.25">
      <c r="B753" s="30">
        <v>750</v>
      </c>
      <c r="C753" s="32">
        <v>2.0347830095713004E-2</v>
      </c>
      <c r="D753" s="32">
        <v>2.252445350885305E-2</v>
      </c>
      <c r="E753" s="32">
        <v>3.3377183581698264E-2</v>
      </c>
      <c r="F753" s="32">
        <v>4.4229913654543471E-2</v>
      </c>
      <c r="G753" s="32">
        <v>5.5082643727388504E-2</v>
      </c>
      <c r="H753" s="32">
        <v>6.5935373800233857E-2</v>
      </c>
      <c r="I753" s="32">
        <v>7.6788103873079078E-2</v>
      </c>
      <c r="J753" s="32">
        <v>8.7640833945924257E-2</v>
      </c>
      <c r="K753" s="32">
        <v>9.8493564018769464E-2</v>
      </c>
      <c r="L753" s="32">
        <v>0.1093462940916147</v>
      </c>
      <c r="M753" s="32">
        <v>0.12019902416445988</v>
      </c>
      <c r="N753" s="32">
        <v>0.13105175423730511</v>
      </c>
      <c r="O753" s="32">
        <v>0.14190448431015026</v>
      </c>
      <c r="P753" s="32">
        <v>0.1527572143829955</v>
      </c>
      <c r="Q753" s="32">
        <v>0.16360994445584079</v>
      </c>
      <c r="R753" s="32">
        <v>0.17446267452868605</v>
      </c>
      <c r="S753" s="32">
        <v>0.18971938486032014</v>
      </c>
      <c r="T753" s="32">
        <v>0.21318865301415318</v>
      </c>
      <c r="U753" s="32">
        <v>0.23665792116798604</v>
      </c>
      <c r="V753" s="32">
        <v>0.29596474103698006</v>
      </c>
      <c r="W753" s="32">
        <v>0.32851434430230886</v>
      </c>
      <c r="X753" s="33">
        <v>0.35071552383900007</v>
      </c>
      <c r="Y753" s="32">
        <v>7.6788103873079078E-2</v>
      </c>
      <c r="Z753" s="33">
        <v>0.24627505401372596</v>
      </c>
    </row>
    <row r="754" spans="2:26" x14ac:dyDescent="0.25">
      <c r="B754" s="30">
        <v>751</v>
      </c>
      <c r="C754" s="32">
        <v>2.2876347833070493E-2</v>
      </c>
      <c r="D754" s="32">
        <v>2.2837817984786669E-2</v>
      </c>
      <c r="E754" s="32">
        <v>2.2298126891635885E-2</v>
      </c>
      <c r="F754" s="32">
        <v>2.1758435798485104E-2</v>
      </c>
      <c r="G754" s="32">
        <v>2.1218744705334181E-2</v>
      </c>
      <c r="H754" s="32">
        <v>2.0679053612183515E-2</v>
      </c>
      <c r="I754" s="32">
        <v>2.0139362519032727E-2</v>
      </c>
      <c r="J754" s="32">
        <v>1.9599671425881947E-2</v>
      </c>
      <c r="K754" s="32">
        <v>1.9059980332731128E-2</v>
      </c>
      <c r="L754" s="32">
        <v>1.8520289239580368E-2</v>
      </c>
      <c r="M754" s="32">
        <v>1.7980598146429577E-2</v>
      </c>
      <c r="N754" s="32">
        <v>1.7440907053278776E-2</v>
      </c>
      <c r="O754" s="32">
        <v>1.6901215960127929E-2</v>
      </c>
      <c r="P754" s="32">
        <v>1.6361524866977162E-2</v>
      </c>
      <c r="Q754" s="32">
        <v>1.5821833773826489E-2</v>
      </c>
      <c r="R754" s="32">
        <v>1.5282142680675757E-2</v>
      </c>
      <c r="S754" s="32">
        <v>1.9759762773359481E-2</v>
      </c>
      <c r="T754" s="32">
        <v>3.3593682350673899E-2</v>
      </c>
      <c r="U754" s="32">
        <v>4.7427601927987936E-2</v>
      </c>
      <c r="V754" s="32">
        <v>0.12084771122523717</v>
      </c>
      <c r="W754" s="32">
        <v>0.18286778641233448</v>
      </c>
      <c r="X754" s="33">
        <v>0.22989416706562005</v>
      </c>
      <c r="Y754" s="32">
        <v>2.0139362519032727E-2</v>
      </c>
      <c r="Z754" s="33">
        <v>9.6201501882077559E-2</v>
      </c>
    </row>
    <row r="755" spans="2:26" x14ac:dyDescent="0.25">
      <c r="B755" s="30">
        <v>752</v>
      </c>
      <c r="C755" s="32">
        <v>1.0469210551967652E-2</v>
      </c>
      <c r="D755" s="32">
        <v>1.1208412769402062E-2</v>
      </c>
      <c r="E755" s="32">
        <v>1.5134337023756873E-2</v>
      </c>
      <c r="F755" s="32">
        <v>1.9060261278111675E-2</v>
      </c>
      <c r="G755" s="32">
        <v>2.2986185532466407E-2</v>
      </c>
      <c r="H755" s="32">
        <v>2.6912109786821292E-2</v>
      </c>
      <c r="I755" s="32">
        <v>3.0838034041176098E-2</v>
      </c>
      <c r="J755" s="32">
        <v>3.476395829553091E-2</v>
      </c>
      <c r="K755" s="32">
        <v>3.8689882549885729E-2</v>
      </c>
      <c r="L755" s="32">
        <v>4.2615806804240507E-2</v>
      </c>
      <c r="M755" s="32">
        <v>4.654173105859534E-2</v>
      </c>
      <c r="N755" s="32">
        <v>5.0467655312950166E-2</v>
      </c>
      <c r="O755" s="32">
        <v>5.4393579567304964E-2</v>
      </c>
      <c r="P755" s="32">
        <v>5.8319503821659818E-2</v>
      </c>
      <c r="Q755" s="32">
        <v>6.2245428076014589E-2</v>
      </c>
      <c r="R755" s="32">
        <v>6.6171352330369415E-2</v>
      </c>
      <c r="S755" s="32">
        <v>7.2950180012186783E-2</v>
      </c>
      <c r="T755" s="32">
        <v>8.5049112004741592E-2</v>
      </c>
      <c r="U755" s="32">
        <v>9.7148043997296415E-2</v>
      </c>
      <c r="V755" s="32">
        <v>0.15736144361495921</v>
      </c>
      <c r="W755" s="32">
        <v>0.20715001773209921</v>
      </c>
      <c r="X755" s="33">
        <v>0.23785079109669005</v>
      </c>
      <c r="Y755" s="32">
        <v>3.0838034041176098E-2</v>
      </c>
      <c r="Z755" s="33">
        <v>0.16547629097700239</v>
      </c>
    </row>
    <row r="756" spans="2:26" x14ac:dyDescent="0.25">
      <c r="B756" s="30">
        <v>753</v>
      </c>
      <c r="C756" s="32">
        <v>1.1234795464575403E-2</v>
      </c>
      <c r="D756" s="32">
        <v>1.1695084002217285E-2</v>
      </c>
      <c r="E756" s="32">
        <v>1.3643449197832301E-2</v>
      </c>
      <c r="F756" s="32">
        <v>1.5591814393447324E-2</v>
      </c>
      <c r="G756" s="32">
        <v>1.7540179589062073E-2</v>
      </c>
      <c r="H756" s="32">
        <v>1.9488544784677334E-2</v>
      </c>
      <c r="I756" s="32">
        <v>2.1436909980292362E-2</v>
      </c>
      <c r="J756" s="32">
        <v>2.3385275175907355E-2</v>
      </c>
      <c r="K756" s="32">
        <v>2.5333640371522352E-2</v>
      </c>
      <c r="L756" s="32">
        <v>2.7282005567137432E-2</v>
      </c>
      <c r="M756" s="32">
        <v>2.9230370762752408E-2</v>
      </c>
      <c r="N756" s="32">
        <v>3.1178735958367412E-2</v>
      </c>
      <c r="O756" s="32">
        <v>3.3127101153982326E-2</v>
      </c>
      <c r="P756" s="32">
        <v>3.5075466349597365E-2</v>
      </c>
      <c r="Q756" s="32">
        <v>3.7023831545212604E-2</v>
      </c>
      <c r="R756" s="32">
        <v>3.8972196740827698E-2</v>
      </c>
      <c r="S756" s="32">
        <v>4.9129224286010881E-2</v>
      </c>
      <c r="T756" s="32">
        <v>7.4593794151393542E-2</v>
      </c>
      <c r="U756" s="32">
        <v>0.10005836401677545</v>
      </c>
      <c r="V756" s="32">
        <v>0.1523870798855026</v>
      </c>
      <c r="W756" s="32">
        <v>0.1743174020056531</v>
      </c>
      <c r="X756" s="33">
        <v>0.19222283947468011</v>
      </c>
      <c r="Y756" s="32">
        <v>2.1436909980292362E-2</v>
      </c>
      <c r="Z756" s="33">
        <v>0.18053114870786655</v>
      </c>
    </row>
    <row r="757" spans="2:26" x14ac:dyDescent="0.25">
      <c r="B757" s="30">
        <v>754</v>
      </c>
      <c r="C757" s="32">
        <v>1.8911982500582701E-2</v>
      </c>
      <c r="D757" s="32">
        <v>2.1902306451130716E-2</v>
      </c>
      <c r="E757" s="32">
        <v>3.6840556550209055E-2</v>
      </c>
      <c r="F757" s="32">
        <v>5.1778806649287384E-2</v>
      </c>
      <c r="G757" s="32">
        <v>6.6717056748365478E-2</v>
      </c>
      <c r="H757" s="32">
        <v>8.1655306847444042E-2</v>
      </c>
      <c r="I757" s="32">
        <v>9.6593556946522358E-2</v>
      </c>
      <c r="J757" s="32">
        <v>0.11153180704560063</v>
      </c>
      <c r="K757" s="32">
        <v>0.12647005714467899</v>
      </c>
      <c r="L757" s="32">
        <v>0.14140830724375736</v>
      </c>
      <c r="M757" s="32">
        <v>0.15634655734283565</v>
      </c>
      <c r="N757" s="32">
        <v>0.17128480744191404</v>
      </c>
      <c r="O757" s="32">
        <v>0.18622305754099225</v>
      </c>
      <c r="P757" s="32">
        <v>0.20116130764007062</v>
      </c>
      <c r="Q757" s="32">
        <v>0.2160995577391491</v>
      </c>
      <c r="R757" s="32">
        <v>0.23103780783822747</v>
      </c>
      <c r="S757" s="32">
        <v>0.25133656494744017</v>
      </c>
      <c r="T757" s="32">
        <v>0.28163161431731287</v>
      </c>
      <c r="U757" s="32">
        <v>0.31192666368718525</v>
      </c>
      <c r="V757" s="32">
        <v>0.36331880212424328</v>
      </c>
      <c r="W757" s="32">
        <v>0.37731134739357025</v>
      </c>
      <c r="X757" s="33">
        <v>0.38602865326405</v>
      </c>
      <c r="Y757" s="32">
        <v>9.6593556946522358E-2</v>
      </c>
      <c r="Z757" s="33">
        <v>0.27159380773305597</v>
      </c>
    </row>
    <row r="758" spans="2:26" x14ac:dyDescent="0.25">
      <c r="B758" s="30">
        <v>755</v>
      </c>
      <c r="C758" s="32">
        <v>8.6390035422301906E-3</v>
      </c>
      <c r="D758" s="32">
        <v>1.0882860662920775E-2</v>
      </c>
      <c r="E758" s="32">
        <v>2.1823939082086116E-2</v>
      </c>
      <c r="F758" s="32">
        <v>3.2765017501251457E-2</v>
      </c>
      <c r="G758" s="32">
        <v>4.3706095920416584E-2</v>
      </c>
      <c r="H758" s="32">
        <v>5.4647174339582119E-2</v>
      </c>
      <c r="I758" s="32">
        <v>6.5588252758747453E-2</v>
      </c>
      <c r="J758" s="32">
        <v>7.6529331177912774E-2</v>
      </c>
      <c r="K758" s="32">
        <v>8.7470409597078108E-2</v>
      </c>
      <c r="L758" s="32">
        <v>9.841148801624347E-2</v>
      </c>
      <c r="M758" s="32">
        <v>0.1093525664354088</v>
      </c>
      <c r="N758" s="32">
        <v>0.12029364485457414</v>
      </c>
      <c r="O758" s="32">
        <v>0.13123472327373936</v>
      </c>
      <c r="P758" s="32">
        <v>0.14217580169290478</v>
      </c>
      <c r="Q758" s="32">
        <v>0.15311688011207025</v>
      </c>
      <c r="R758" s="32">
        <v>0.1640579585312357</v>
      </c>
      <c r="S758" s="32">
        <v>0.18180498863517086</v>
      </c>
      <c r="T758" s="32">
        <v>0.2122437812951978</v>
      </c>
      <c r="U758" s="32">
        <v>0.24268257395522436</v>
      </c>
      <c r="V758" s="32">
        <v>0.36898280960546492</v>
      </c>
      <c r="W758" s="32">
        <v>0.46619309936089232</v>
      </c>
      <c r="X758" s="33">
        <v>0.53673053371905999</v>
      </c>
      <c r="Y758" s="32">
        <v>6.5588252758747453E-2</v>
      </c>
      <c r="Z758" s="33">
        <v>0.26117100576162355</v>
      </c>
    </row>
    <row r="759" spans="2:26" x14ac:dyDescent="0.25">
      <c r="B759" s="30">
        <v>756</v>
      </c>
      <c r="C759" s="32">
        <v>1.2049642637163911E-2</v>
      </c>
      <c r="D759" s="32">
        <v>1.3587749366926393E-2</v>
      </c>
      <c r="E759" s="32">
        <v>2.1639171506565337E-2</v>
      </c>
      <c r="F759" s="32">
        <v>2.9690593646204265E-2</v>
      </c>
      <c r="G759" s="32">
        <v>3.7742015785843235E-2</v>
      </c>
      <c r="H759" s="32">
        <v>4.5793437925482142E-2</v>
      </c>
      <c r="I759" s="32">
        <v>5.384486006512109E-2</v>
      </c>
      <c r="J759" s="32">
        <v>6.1896282204760011E-2</v>
      </c>
      <c r="K759" s="32">
        <v>6.9947704344398967E-2</v>
      </c>
      <c r="L759" s="32">
        <v>7.7999126484037895E-2</v>
      </c>
      <c r="M759" s="32">
        <v>8.6050548623676823E-2</v>
      </c>
      <c r="N759" s="32">
        <v>9.4101970763315793E-2</v>
      </c>
      <c r="O759" s="32">
        <v>0.10215339290295476</v>
      </c>
      <c r="P759" s="32">
        <v>0.11020481504259369</v>
      </c>
      <c r="Q759" s="32">
        <v>0.11825623718223256</v>
      </c>
      <c r="R759" s="32">
        <v>0.12630765932187149</v>
      </c>
      <c r="S759" s="32">
        <v>0.13191407373553293</v>
      </c>
      <c r="T759" s="32">
        <v>0.13296102917222935</v>
      </c>
      <c r="U759" s="32">
        <v>0.13400798460892613</v>
      </c>
      <c r="V759" s="32">
        <v>0.1027799102388577</v>
      </c>
      <c r="W759" s="32">
        <v>6.6507772847107488E-2</v>
      </c>
      <c r="X759" s="33">
        <v>3.6754733204839907E-2</v>
      </c>
      <c r="Y759" s="32">
        <v>5.384486006512109E-2</v>
      </c>
      <c r="Z759" s="33">
        <v>1.8826089894770571E-2</v>
      </c>
    </row>
    <row r="760" spans="2:26" x14ac:dyDescent="0.25">
      <c r="B760" s="30">
        <v>757</v>
      </c>
      <c r="C760" s="32">
        <v>1.113828416398983E-2</v>
      </c>
      <c r="D760" s="32">
        <v>1.337443404062794E-2</v>
      </c>
      <c r="E760" s="32">
        <v>2.4719328730708472E-2</v>
      </c>
      <c r="F760" s="32">
        <v>3.6064223420789E-2</v>
      </c>
      <c r="G760" s="32">
        <v>4.7409118110869619E-2</v>
      </c>
      <c r="H760" s="32">
        <v>5.8754012800950058E-2</v>
      </c>
      <c r="I760" s="32">
        <v>7.0098907491030593E-2</v>
      </c>
      <c r="J760" s="32">
        <v>8.1443802181111108E-2</v>
      </c>
      <c r="K760" s="32">
        <v>9.2788696871191678E-2</v>
      </c>
      <c r="L760" s="32">
        <v>0.10413359156127217</v>
      </c>
      <c r="M760" s="32">
        <v>0.11547848625135268</v>
      </c>
      <c r="N760" s="32">
        <v>0.12682338094143325</v>
      </c>
      <c r="O760" s="32">
        <v>0.13816827563151382</v>
      </c>
      <c r="P760" s="32">
        <v>0.14951317032159434</v>
      </c>
      <c r="Q760" s="32">
        <v>0.16085806501167474</v>
      </c>
      <c r="R760" s="32">
        <v>0.17220295970175528</v>
      </c>
      <c r="S760" s="32">
        <v>0.17948509772091908</v>
      </c>
      <c r="T760" s="32">
        <v>0.17919099286051074</v>
      </c>
      <c r="U760" s="32">
        <v>0.17889688800010292</v>
      </c>
      <c r="V760" s="32">
        <v>0.1918314522029807</v>
      </c>
      <c r="W760" s="32">
        <v>0.20665607856172497</v>
      </c>
      <c r="X760" s="33">
        <v>0.21646869766711996</v>
      </c>
      <c r="Y760" s="32">
        <v>7.0098907491030593E-2</v>
      </c>
      <c r="Z760" s="33">
        <v>0.16313277343511295</v>
      </c>
    </row>
    <row r="761" spans="2:26" x14ac:dyDescent="0.25">
      <c r="B761" s="30">
        <v>758</v>
      </c>
      <c r="C761" s="32">
        <v>1.2451577812994368E-2</v>
      </c>
      <c r="D761" s="32">
        <v>1.0012768414405135E-2</v>
      </c>
      <c r="E761" s="32">
        <v>-1.9480767471647417E-3</v>
      </c>
      <c r="F761" s="32">
        <v>-1.3908921908734615E-2</v>
      </c>
      <c r="G761" s="32">
        <v>-2.5869767070304413E-2</v>
      </c>
      <c r="H761" s="32">
        <v>-3.7830612231874346E-2</v>
      </c>
      <c r="I761" s="32">
        <v>-4.9791457393444226E-2</v>
      </c>
      <c r="J761" s="32">
        <v>-6.1752302555014071E-2</v>
      </c>
      <c r="K761" s="32">
        <v>-7.3713147716583938E-2</v>
      </c>
      <c r="L761" s="32">
        <v>-8.5673992878153846E-2</v>
      </c>
      <c r="M761" s="32">
        <v>-9.7634838039723684E-2</v>
      </c>
      <c r="N761" s="32">
        <v>-0.10959568320129356</v>
      </c>
      <c r="O761" s="32">
        <v>-0.1215565283628634</v>
      </c>
      <c r="P761" s="32">
        <v>-0.13351737352443324</v>
      </c>
      <c r="Q761" s="32">
        <v>-0.14547821868600319</v>
      </c>
      <c r="R761" s="32">
        <v>-0.15743906384757311</v>
      </c>
      <c r="S761" s="32">
        <v>-0.17005361380598502</v>
      </c>
      <c r="T761" s="32">
        <v>-0.18388719476073276</v>
      </c>
      <c r="U761" s="32">
        <v>-0.19772077571548044</v>
      </c>
      <c r="V761" s="32">
        <v>-0.22241252413361168</v>
      </c>
      <c r="W761" s="32">
        <v>-0.2301657595798812</v>
      </c>
      <c r="X761" s="33">
        <v>-0.23933433902263601</v>
      </c>
      <c r="Y761" s="32">
        <v>-4.9791457393444226E-2</v>
      </c>
      <c r="Z761" s="33">
        <v>-0.25110385855436268</v>
      </c>
    </row>
    <row r="762" spans="2:26" x14ac:dyDescent="0.25">
      <c r="B762" s="30">
        <v>759</v>
      </c>
      <c r="C762" s="32">
        <v>1.6651909171116083E-2</v>
      </c>
      <c r="D762" s="32">
        <v>1.5949659873794455E-2</v>
      </c>
      <c r="E762" s="32">
        <v>1.2048482583170586E-2</v>
      </c>
      <c r="F762" s="32">
        <v>8.1473052925467165E-3</v>
      </c>
      <c r="G762" s="32">
        <v>4.2461280019227355E-3</v>
      </c>
      <c r="H762" s="32">
        <v>3.4495071129895995E-4</v>
      </c>
      <c r="I762" s="32">
        <v>-3.5562265793249075E-3</v>
      </c>
      <c r="J762" s="32">
        <v>-7.4574038699487958E-3</v>
      </c>
      <c r="K762" s="32">
        <v>-1.1358581160572697E-2</v>
      </c>
      <c r="L762" s="32">
        <v>-1.5259758451196504E-2</v>
      </c>
      <c r="M762" s="32">
        <v>-1.9160935741820415E-2</v>
      </c>
      <c r="N762" s="32">
        <v>-2.306211303244432E-2</v>
      </c>
      <c r="O762" s="32">
        <v>-2.6963290323068254E-2</v>
      </c>
      <c r="P762" s="32">
        <v>-3.0864467613692131E-2</v>
      </c>
      <c r="Q762" s="32">
        <v>-3.4765644904315843E-2</v>
      </c>
      <c r="R762" s="32">
        <v>-3.8666822194939693E-2</v>
      </c>
      <c r="S762" s="32">
        <v>-3.9485599249111394E-2</v>
      </c>
      <c r="T762" s="32">
        <v>-3.4556305538773424E-2</v>
      </c>
      <c r="U762" s="32">
        <v>-2.9627011828435933E-2</v>
      </c>
      <c r="V762" s="32">
        <v>-5.4914711095447551E-2</v>
      </c>
      <c r="W762" s="32">
        <v>-9.0112648009979035E-2</v>
      </c>
      <c r="X762" s="33">
        <v>-0.11023806941509195</v>
      </c>
      <c r="Y762" s="32">
        <v>-3.5562265793249075E-3</v>
      </c>
      <c r="Z762" s="33">
        <v>-1.5549223029613757E-2</v>
      </c>
    </row>
    <row r="763" spans="2:26" x14ac:dyDescent="0.25">
      <c r="B763" s="30">
        <v>760</v>
      </c>
      <c r="C763" s="32">
        <v>1.3642106044568168E-2</v>
      </c>
      <c r="D763" s="32">
        <v>1.6993549449091212E-2</v>
      </c>
      <c r="E763" s="32">
        <v>3.2861545348837846E-2</v>
      </c>
      <c r="F763" s="32">
        <v>4.8729541248584488E-2</v>
      </c>
      <c r="G763" s="32">
        <v>6.4597537148330914E-2</v>
      </c>
      <c r="H763" s="32">
        <v>8.0465533048077728E-2</v>
      </c>
      <c r="I763" s="32">
        <v>9.6333528947824362E-2</v>
      </c>
      <c r="J763" s="32">
        <v>0.11220152484757095</v>
      </c>
      <c r="K763" s="32">
        <v>0.12806952074731756</v>
      </c>
      <c r="L763" s="32">
        <v>0.14393751664706428</v>
      </c>
      <c r="M763" s="32">
        <v>0.1598055125468108</v>
      </c>
      <c r="N763" s="32">
        <v>0.17567350844655746</v>
      </c>
      <c r="O763" s="32">
        <v>0.19154150434630396</v>
      </c>
      <c r="P763" s="32">
        <v>0.20740950024605057</v>
      </c>
      <c r="Q763" s="32">
        <v>0.22327749614579745</v>
      </c>
      <c r="R763" s="32">
        <v>0.23914549204554422</v>
      </c>
      <c r="S763" s="32">
        <v>0.25998691680377867</v>
      </c>
      <c r="T763" s="32">
        <v>0.29010280912880404</v>
      </c>
      <c r="U763" s="32">
        <v>0.32021870145382891</v>
      </c>
      <c r="V763" s="32">
        <v>0.40574256347488302</v>
      </c>
      <c r="W763" s="32">
        <v>0.45800231002498376</v>
      </c>
      <c r="X763" s="33">
        <v>0.50693095314502989</v>
      </c>
      <c r="Y763" s="32">
        <v>9.6333528947824362E-2</v>
      </c>
      <c r="Z763" s="33">
        <v>0.25126758078336497</v>
      </c>
    </row>
    <row r="764" spans="2:26" x14ac:dyDescent="0.25">
      <c r="B764" s="30">
        <v>761</v>
      </c>
      <c r="C764" s="32">
        <v>1.9152485192302074E-2</v>
      </c>
      <c r="D764" s="32">
        <v>2.1426714837394022E-2</v>
      </c>
      <c r="E764" s="32">
        <v>3.2345028360525475E-2</v>
      </c>
      <c r="F764" s="32">
        <v>4.3263341883656929E-2</v>
      </c>
      <c r="G764" s="32">
        <v>5.4181655406788418E-2</v>
      </c>
      <c r="H764" s="32">
        <v>6.5099968929919802E-2</v>
      </c>
      <c r="I764" s="32">
        <v>7.6018282453051256E-2</v>
      </c>
      <c r="J764" s="32">
        <v>8.6936595976182668E-2</v>
      </c>
      <c r="K764" s="32">
        <v>9.7854909499314136E-2</v>
      </c>
      <c r="L764" s="32">
        <v>0.10877322302244563</v>
      </c>
      <c r="M764" s="32">
        <v>0.11969153654557702</v>
      </c>
      <c r="N764" s="32">
        <v>0.13060985006870846</v>
      </c>
      <c r="O764" s="32">
        <v>0.1415281635918399</v>
      </c>
      <c r="P764" s="32">
        <v>0.15244647711497128</v>
      </c>
      <c r="Q764" s="32">
        <v>0.1633647906381028</v>
      </c>
      <c r="R764" s="32">
        <v>0.17428310416123427</v>
      </c>
      <c r="S764" s="32">
        <v>0.18172363821015297</v>
      </c>
      <c r="T764" s="32">
        <v>0.18267879690621291</v>
      </c>
      <c r="U764" s="32">
        <v>0.18363395560227297</v>
      </c>
      <c r="V764" s="32">
        <v>0.15546621828949161</v>
      </c>
      <c r="W764" s="32">
        <v>0.12273331225456702</v>
      </c>
      <c r="X764" s="33">
        <v>0.10814405071734989</v>
      </c>
      <c r="Y764" s="32">
        <v>7.6018282453051256E-2</v>
      </c>
      <c r="Z764" s="33">
        <v>0.14940716484784808</v>
      </c>
    </row>
    <row r="765" spans="2:26" x14ac:dyDescent="0.25">
      <c r="B765" s="30">
        <v>762</v>
      </c>
      <c r="C765" s="32">
        <v>9.5002140303770723E-3</v>
      </c>
      <c r="D765" s="32">
        <v>1.0271406433213675E-2</v>
      </c>
      <c r="E765" s="32">
        <v>1.4546582505108352E-2</v>
      </c>
      <c r="F765" s="32">
        <v>1.8821758577003016E-2</v>
      </c>
      <c r="G765" s="32">
        <v>2.3096934648897675E-2</v>
      </c>
      <c r="H765" s="32">
        <v>2.7372110720792365E-2</v>
      </c>
      <c r="I765" s="32">
        <v>3.1647286792687045E-2</v>
      </c>
      <c r="J765" s="32">
        <v>3.5922462864581707E-2</v>
      </c>
      <c r="K765" s="32">
        <v>4.0197638936476404E-2</v>
      </c>
      <c r="L765" s="32">
        <v>4.4472815008371053E-2</v>
      </c>
      <c r="M765" s="32">
        <v>4.8747991080265736E-2</v>
      </c>
      <c r="N765" s="32">
        <v>5.3023167152160433E-2</v>
      </c>
      <c r="O765" s="32">
        <v>5.7298343224055102E-2</v>
      </c>
      <c r="P765" s="32">
        <v>6.15735192959498E-2</v>
      </c>
      <c r="Q765" s="32">
        <v>6.5848695367844434E-2</v>
      </c>
      <c r="R765" s="32">
        <v>7.0123871439739083E-2</v>
      </c>
      <c r="S765" s="32">
        <v>7.4078803659085618E-2</v>
      </c>
      <c r="T765" s="32">
        <v>7.743654401977057E-2</v>
      </c>
      <c r="U765" s="32">
        <v>8.0794284380455703E-2</v>
      </c>
      <c r="V765" s="32">
        <v>5.4648248902710729E-2</v>
      </c>
      <c r="W765" s="32">
        <v>2.0737550099692449E-2</v>
      </c>
      <c r="X765" s="33">
        <v>-9.1178954839710169E-3</v>
      </c>
      <c r="Y765" s="32">
        <v>3.1647286792687045E-2</v>
      </c>
      <c r="Z765" s="33">
        <v>0.1083093629240986</v>
      </c>
    </row>
    <row r="766" spans="2:26" x14ac:dyDescent="0.25">
      <c r="B766" s="30">
        <v>763</v>
      </c>
      <c r="C766" s="32">
        <v>9.5057398384957251E-3</v>
      </c>
      <c r="D766" s="32">
        <v>9.1919171633532346E-3</v>
      </c>
      <c r="E766" s="32">
        <v>7.68566987294746E-3</v>
      </c>
      <c r="F766" s="32">
        <v>6.1794225825416854E-3</v>
      </c>
      <c r="G766" s="32">
        <v>4.6731752921359698E-3</v>
      </c>
      <c r="H766" s="32">
        <v>3.1669280017301397E-3</v>
      </c>
      <c r="I766" s="32">
        <v>1.6606807113243665E-3</v>
      </c>
      <c r="J766" s="32">
        <v>1.5443342091859581E-4</v>
      </c>
      <c r="K766" s="32">
        <v>-1.3518138694871744E-3</v>
      </c>
      <c r="L766" s="32">
        <v>-2.8580611598929603E-3</v>
      </c>
      <c r="M766" s="32">
        <v>-4.3643084502987279E-3</v>
      </c>
      <c r="N766" s="32">
        <v>-5.8705557407045007E-3</v>
      </c>
      <c r="O766" s="32">
        <v>-7.3768030311102493E-3</v>
      </c>
      <c r="P766" s="32">
        <v>-8.8830503215160291E-3</v>
      </c>
      <c r="Q766" s="32">
        <v>-1.0389297611921852E-2</v>
      </c>
      <c r="R766" s="32">
        <v>-1.1895544902327644E-2</v>
      </c>
      <c r="S766" s="32">
        <v>-1.5118152575949687E-2</v>
      </c>
      <c r="T766" s="32">
        <v>-2.1541435107903444E-2</v>
      </c>
      <c r="U766" s="32">
        <v>-2.7964717639857035E-2</v>
      </c>
      <c r="V766" s="32">
        <v>-4.2235231617247876E-2</v>
      </c>
      <c r="W766" s="32">
        <v>-4.8959667104277585E-2</v>
      </c>
      <c r="X766" s="33">
        <v>-5.4084235548973014E-2</v>
      </c>
      <c r="Y766" s="32">
        <v>1.6606807113243665E-3</v>
      </c>
      <c r="Z766" s="33">
        <v>-0.1030951722502717</v>
      </c>
    </row>
    <row r="767" spans="2:26" x14ac:dyDescent="0.25">
      <c r="B767" s="30">
        <v>764</v>
      </c>
      <c r="C767" s="32">
        <v>1.1781491467216921E-2</v>
      </c>
      <c r="D767" s="32">
        <v>1.4731660808465297E-2</v>
      </c>
      <c r="E767" s="32">
        <v>2.9234007232623746E-2</v>
      </c>
      <c r="F767" s="32">
        <v>4.373635365678219E-2</v>
      </c>
      <c r="G767" s="32">
        <v>5.8238700080940557E-2</v>
      </c>
      <c r="H767" s="32">
        <v>7.2741046505099036E-2</v>
      </c>
      <c r="I767" s="32">
        <v>8.7243392929257479E-2</v>
      </c>
      <c r="J767" s="32">
        <v>0.1017457393534159</v>
      </c>
      <c r="K767" s="32">
        <v>0.11624808577757435</v>
      </c>
      <c r="L767" s="32">
        <v>0.13075043220173282</v>
      </c>
      <c r="M767" s="32">
        <v>0.14525277862589123</v>
      </c>
      <c r="N767" s="32">
        <v>0.15975512505004966</v>
      </c>
      <c r="O767" s="32">
        <v>0.17425747147420806</v>
      </c>
      <c r="P767" s="32">
        <v>0.18875981789836646</v>
      </c>
      <c r="Q767" s="32">
        <v>0.203262164322525</v>
      </c>
      <c r="R767" s="32">
        <v>0.21776451074668349</v>
      </c>
      <c r="S767" s="32">
        <v>0.23209324435463363</v>
      </c>
      <c r="T767" s="32">
        <v>0.24609822417441948</v>
      </c>
      <c r="U767" s="32">
        <v>0.26010320399420533</v>
      </c>
      <c r="V767" s="32">
        <v>0.26798052631648606</v>
      </c>
      <c r="W767" s="32">
        <v>0.25676339208322491</v>
      </c>
      <c r="X767" s="33">
        <v>0.25321043121815001</v>
      </c>
      <c r="Y767" s="32">
        <v>8.7243392929257479E-2</v>
      </c>
      <c r="Z767" s="33">
        <v>0.26035212138890995</v>
      </c>
    </row>
    <row r="768" spans="2:26" x14ac:dyDescent="0.25">
      <c r="B768" s="30">
        <v>765</v>
      </c>
      <c r="C768" s="32">
        <v>8.841440778456713E-3</v>
      </c>
      <c r="D768" s="32">
        <v>1.0436297857007171E-2</v>
      </c>
      <c r="E768" s="32">
        <v>1.8366545103162584E-2</v>
      </c>
      <c r="F768" s="32">
        <v>2.6296792349317998E-2</v>
      </c>
      <c r="G768" s="32">
        <v>3.4227039595473407E-2</v>
      </c>
      <c r="H768" s="32">
        <v>4.2157286841628817E-2</v>
      </c>
      <c r="I768" s="32">
        <v>5.008753408778422E-2</v>
      </c>
      <c r="J768" s="32">
        <v>5.801778133393963E-2</v>
      </c>
      <c r="K768" s="32">
        <v>6.5948028580095047E-2</v>
      </c>
      <c r="L768" s="32">
        <v>7.3878275826250436E-2</v>
      </c>
      <c r="M768" s="32">
        <v>8.1808523072405853E-2</v>
      </c>
      <c r="N768" s="32">
        <v>8.9738770318561298E-2</v>
      </c>
      <c r="O768" s="32">
        <v>9.7669017564716701E-2</v>
      </c>
      <c r="P768" s="32">
        <v>0.10559926481087213</v>
      </c>
      <c r="Q768" s="32">
        <v>0.11352951205702748</v>
      </c>
      <c r="R768" s="32">
        <v>0.12145975930318292</v>
      </c>
      <c r="S768" s="32">
        <v>0.12921844180994393</v>
      </c>
      <c r="T768" s="32">
        <v>0.13665718978936139</v>
      </c>
      <c r="U768" s="32">
        <v>0.14409593776877902</v>
      </c>
      <c r="V768" s="32">
        <v>0.20594067148899181</v>
      </c>
      <c r="W768" s="32">
        <v>0.26419768262038396</v>
      </c>
      <c r="X768" s="33">
        <v>0.30617333042621997</v>
      </c>
      <c r="Y768" s="32">
        <v>5.008753408778422E-2</v>
      </c>
      <c r="Z768" s="33">
        <v>0.21541909435987153</v>
      </c>
    </row>
    <row r="769" spans="2:26" x14ac:dyDescent="0.25">
      <c r="B769" s="30">
        <v>766</v>
      </c>
      <c r="C769" s="32">
        <v>1.6472554117796873E-2</v>
      </c>
      <c r="D769" s="32">
        <v>2.1142772535053363E-2</v>
      </c>
      <c r="E769" s="32">
        <v>4.4264555569207484E-2</v>
      </c>
      <c r="F769" s="32">
        <v>6.7386338603361601E-2</v>
      </c>
      <c r="G769" s="32">
        <v>9.0508121637515593E-2</v>
      </c>
      <c r="H769" s="32">
        <v>0.11362990467166981</v>
      </c>
      <c r="I769" s="32">
        <v>0.13675168770582391</v>
      </c>
      <c r="J769" s="32">
        <v>0.15987347073997799</v>
      </c>
      <c r="K769" s="32">
        <v>0.18299525377413212</v>
      </c>
      <c r="L769" s="32">
        <v>0.20611703680828627</v>
      </c>
      <c r="M769" s="32">
        <v>0.22923881984244032</v>
      </c>
      <c r="N769" s="32">
        <v>0.25236060287659451</v>
      </c>
      <c r="O769" s="32">
        <v>0.27548238591074853</v>
      </c>
      <c r="P769" s="32">
        <v>0.29860416894490266</v>
      </c>
      <c r="Q769" s="32">
        <v>0.32172595197905685</v>
      </c>
      <c r="R769" s="32">
        <v>0.34484773501321103</v>
      </c>
      <c r="S769" s="32">
        <v>0.36924917816698</v>
      </c>
      <c r="T769" s="32">
        <v>0.39603693599691664</v>
      </c>
      <c r="U769" s="32">
        <v>0.42282469382685328</v>
      </c>
      <c r="V769" s="32">
        <v>0.47703286780204324</v>
      </c>
      <c r="W769" s="32">
        <v>0.49916764677418812</v>
      </c>
      <c r="X769" s="33">
        <v>0.51858819115161991</v>
      </c>
      <c r="Y769" s="32">
        <v>0.13675168770582391</v>
      </c>
      <c r="Z769" s="33">
        <v>0.27466817358732054</v>
      </c>
    </row>
    <row r="770" spans="2:26" x14ac:dyDescent="0.25">
      <c r="B770" s="30">
        <v>767</v>
      </c>
      <c r="C770" s="32">
        <v>1.4581967453360677E-2</v>
      </c>
      <c r="D770" s="32">
        <v>2.0306908900278808E-2</v>
      </c>
      <c r="E770" s="32">
        <v>4.8863698040590653E-2</v>
      </c>
      <c r="F770" s="32">
        <v>7.7420487180902525E-2</v>
      </c>
      <c r="G770" s="32">
        <v>0.10597727632121418</v>
      </c>
      <c r="H770" s="32">
        <v>0.13453406546152619</v>
      </c>
      <c r="I770" s="32">
        <v>0.163090854601838</v>
      </c>
      <c r="J770" s="32">
        <v>0.19164764374214982</v>
      </c>
      <c r="K770" s="32">
        <v>0.22020443288246169</v>
      </c>
      <c r="L770" s="32">
        <v>0.24876122202277351</v>
      </c>
      <c r="M770" s="32">
        <v>0.2773180111630853</v>
      </c>
      <c r="N770" s="32">
        <v>0.30587480030339725</v>
      </c>
      <c r="O770" s="32">
        <v>0.33443158944370899</v>
      </c>
      <c r="P770" s="32">
        <v>0.36298837858402083</v>
      </c>
      <c r="Q770" s="32">
        <v>0.39154516772433279</v>
      </c>
      <c r="R770" s="32">
        <v>0.42010195686464474</v>
      </c>
      <c r="S770" s="32">
        <v>0.45077256396269705</v>
      </c>
      <c r="T770" s="32">
        <v>0.48538502619711227</v>
      </c>
      <c r="U770" s="32">
        <v>0.51999748843152749</v>
      </c>
      <c r="V770" s="32">
        <v>0.60525689164850049</v>
      </c>
      <c r="W770" s="32">
        <v>0.6508039824799976</v>
      </c>
      <c r="X770" s="33">
        <v>0.68417490112781998</v>
      </c>
      <c r="Y770" s="32">
        <v>0.163090854601838</v>
      </c>
      <c r="Z770" s="33">
        <v>0.51224766234159691</v>
      </c>
    </row>
    <row r="771" spans="2:26" x14ac:dyDescent="0.25">
      <c r="B771" s="30">
        <v>768</v>
      </c>
      <c r="C771" s="32">
        <v>1.3540354563213357E-2</v>
      </c>
      <c r="D771" s="32">
        <v>1.3623487405147166E-2</v>
      </c>
      <c r="E771" s="32">
        <v>1.4104769086024696E-2</v>
      </c>
      <c r="F771" s="32">
        <v>1.4586050766902222E-2</v>
      </c>
      <c r="G771" s="32">
        <v>1.5067332447779722E-2</v>
      </c>
      <c r="H771" s="32">
        <v>1.554861412865728E-2</v>
      </c>
      <c r="I771" s="32">
        <v>1.602989580953481E-2</v>
      </c>
      <c r="J771" s="32">
        <v>1.6511177490412334E-2</v>
      </c>
      <c r="K771" s="32">
        <v>1.6992459171289859E-2</v>
      </c>
      <c r="L771" s="32">
        <v>1.7473740852167394E-2</v>
      </c>
      <c r="M771" s="32">
        <v>1.7955022533044918E-2</v>
      </c>
      <c r="N771" s="32">
        <v>1.8436304213922446E-2</v>
      </c>
      <c r="O771" s="32">
        <v>1.8917585894799971E-2</v>
      </c>
      <c r="P771" s="32">
        <v>1.9398867575677509E-2</v>
      </c>
      <c r="Q771" s="32">
        <v>1.9880149256555041E-2</v>
      </c>
      <c r="R771" s="32">
        <v>2.0361430937432576E-2</v>
      </c>
      <c r="S771" s="32">
        <v>2.1727642507298455E-2</v>
      </c>
      <c r="T771" s="32">
        <v>2.4744074435760436E-2</v>
      </c>
      <c r="U771" s="32">
        <v>2.7760506364222406E-2</v>
      </c>
      <c r="V771" s="32">
        <v>3.0307275658265371E-2</v>
      </c>
      <c r="W771" s="32">
        <v>2.8838061595969154E-2</v>
      </c>
      <c r="X771" s="33">
        <v>2.6528364300729912E-2</v>
      </c>
      <c r="Y771" s="32">
        <v>1.602989580953481E-2</v>
      </c>
      <c r="Z771" s="33">
        <v>0.12378697851896107</v>
      </c>
    </row>
    <row r="772" spans="2:26" x14ac:dyDescent="0.25">
      <c r="B772" s="30">
        <v>769</v>
      </c>
      <c r="C772" s="32">
        <v>1.4138098575450885E-2</v>
      </c>
      <c r="D772" s="32">
        <v>1.4689540367409794E-2</v>
      </c>
      <c r="E772" s="32">
        <v>1.6891096282267076E-2</v>
      </c>
      <c r="F772" s="32">
        <v>1.9092652197124364E-2</v>
      </c>
      <c r="G772" s="32">
        <v>2.129420811198144E-2</v>
      </c>
      <c r="H772" s="32">
        <v>2.3495764026838898E-2</v>
      </c>
      <c r="I772" s="32">
        <v>2.5697319941696183E-2</v>
      </c>
      <c r="J772" s="32">
        <v>2.7898875856553436E-2</v>
      </c>
      <c r="K772" s="32">
        <v>3.0100431771410682E-2</v>
      </c>
      <c r="L772" s="32">
        <v>3.2301987686268033E-2</v>
      </c>
      <c r="M772" s="32">
        <v>3.4503543601125272E-2</v>
      </c>
      <c r="N772" s="32">
        <v>3.6705099515982526E-2</v>
      </c>
      <c r="O772" s="32">
        <v>3.8906655430839703E-2</v>
      </c>
      <c r="P772" s="32">
        <v>4.1108211345696977E-2</v>
      </c>
      <c r="Q772" s="32">
        <v>4.330976726055448E-2</v>
      </c>
      <c r="R772" s="32">
        <v>4.551132317541183E-2</v>
      </c>
      <c r="S772" s="32">
        <v>5.3652752354189509E-2</v>
      </c>
      <c r="T772" s="32">
        <v>7.2870878014320989E-2</v>
      </c>
      <c r="U772" s="32">
        <v>9.208900367445183E-2</v>
      </c>
      <c r="V772" s="32">
        <v>0.13534708963452419</v>
      </c>
      <c r="W772" s="32">
        <v>0.15609152367712087</v>
      </c>
      <c r="X772" s="33">
        <v>0.17700768101214992</v>
      </c>
      <c r="Y772" s="32">
        <v>2.5697319941696183E-2</v>
      </c>
      <c r="Z772" s="33">
        <v>0.16784381130934151</v>
      </c>
    </row>
    <row r="773" spans="2:26" x14ac:dyDescent="0.25">
      <c r="B773" s="30">
        <v>770</v>
      </c>
      <c r="C773" s="32">
        <v>1.3734696733947789E-2</v>
      </c>
      <c r="D773" s="32">
        <v>1.5081074429212533E-2</v>
      </c>
      <c r="E773" s="32">
        <v>2.1923868039017858E-2</v>
      </c>
      <c r="F773" s="32">
        <v>2.8766661648823175E-2</v>
      </c>
      <c r="G773" s="32">
        <v>3.5609455258628214E-2</v>
      </c>
      <c r="H773" s="32">
        <v>4.2452248868433809E-2</v>
      </c>
      <c r="I773" s="32">
        <v>4.929504247823914E-2</v>
      </c>
      <c r="J773" s="32">
        <v>5.6137836088044429E-2</v>
      </c>
      <c r="K773" s="32">
        <v>6.298062969784976E-2</v>
      </c>
      <c r="L773" s="32">
        <v>6.9823423307655105E-2</v>
      </c>
      <c r="M773" s="32">
        <v>7.6666216917460422E-2</v>
      </c>
      <c r="N773" s="32">
        <v>8.350901052726574E-2</v>
      </c>
      <c r="O773" s="32">
        <v>9.0351804137070973E-2</v>
      </c>
      <c r="P773" s="32">
        <v>9.719459774687636E-2</v>
      </c>
      <c r="Q773" s="32">
        <v>0.10403739135668182</v>
      </c>
      <c r="R773" s="32">
        <v>0.11088018496648723</v>
      </c>
      <c r="S773" s="32">
        <v>0.12610004569578875</v>
      </c>
      <c r="T773" s="32">
        <v>0.15694149055049728</v>
      </c>
      <c r="U773" s="32">
        <v>0.18778293540520521</v>
      </c>
      <c r="V773" s="32">
        <v>0.23904101898038344</v>
      </c>
      <c r="W773" s="32">
        <v>0.25210437900343058</v>
      </c>
      <c r="X773" s="33">
        <v>0.25694132435321992</v>
      </c>
      <c r="Y773" s="32">
        <v>4.929504247823914E-2</v>
      </c>
      <c r="Z773" s="33">
        <v>0.22270353296994858</v>
      </c>
    </row>
    <row r="774" spans="2:26" x14ac:dyDescent="0.25">
      <c r="B774" s="30">
        <v>771</v>
      </c>
      <c r="C774" s="32">
        <v>2.9494473438766273E-3</v>
      </c>
      <c r="D774" s="32">
        <v>2.853200556084767E-3</v>
      </c>
      <c r="E774" s="32">
        <v>2.4934066950796181E-3</v>
      </c>
      <c r="F774" s="32">
        <v>2.1336128340744649E-3</v>
      </c>
      <c r="G774" s="32">
        <v>1.7738189730692484E-3</v>
      </c>
      <c r="H774" s="32">
        <v>1.4140251120641611E-3</v>
      </c>
      <c r="I774" s="32">
        <v>1.0542312510590174E-3</v>
      </c>
      <c r="J774" s="32">
        <v>6.944373900538486E-4</v>
      </c>
      <c r="K774" s="32">
        <v>3.346435290487006E-4</v>
      </c>
      <c r="L774" s="32">
        <v>-2.5150331956422245E-5</v>
      </c>
      <c r="M774" s="32">
        <v>-3.849441929615928E-4</v>
      </c>
      <c r="N774" s="32">
        <v>-7.4473805396675988E-4</v>
      </c>
      <c r="O774" s="32">
        <v>-1.1045319149719166E-3</v>
      </c>
      <c r="P774" s="32">
        <v>-1.4643257759770732E-3</v>
      </c>
      <c r="Q774" s="32">
        <v>-1.8241196369821588E-3</v>
      </c>
      <c r="R774" s="32">
        <v>-2.1839134979873224E-3</v>
      </c>
      <c r="S774" s="32">
        <v>-1.520750225054426E-3</v>
      </c>
      <c r="T774" s="32">
        <v>1.0500270966314913E-3</v>
      </c>
      <c r="U774" s="32">
        <v>3.6208044183172463E-3</v>
      </c>
      <c r="V774" s="32">
        <v>-5.6635881093780545E-2</v>
      </c>
      <c r="W774" s="32">
        <v>-0.12741132997984705</v>
      </c>
      <c r="X774" s="33">
        <v>-0.17936336410045595</v>
      </c>
      <c r="Y774" s="32">
        <v>1.0542312510590174E-3</v>
      </c>
      <c r="Z774" s="33">
        <v>-0.10560685535669298</v>
      </c>
    </row>
    <row r="775" spans="2:26" x14ac:dyDescent="0.25">
      <c r="B775" s="30">
        <v>772</v>
      </c>
      <c r="C775" s="32">
        <v>6.6089062816316333E-3</v>
      </c>
      <c r="D775" s="32">
        <v>6.3830593083550376E-3</v>
      </c>
      <c r="E775" s="32">
        <v>5.1362821006244071E-3</v>
      </c>
      <c r="F775" s="32">
        <v>3.8895048928937765E-3</v>
      </c>
      <c r="G775" s="32">
        <v>2.6427276851633142E-3</v>
      </c>
      <c r="H775" s="32">
        <v>1.3959504774325171E-3</v>
      </c>
      <c r="I775" s="32">
        <v>1.4917326970188133E-4</v>
      </c>
      <c r="J775" s="32">
        <v>-1.097603938028744E-3</v>
      </c>
      <c r="K775" s="32">
        <v>-2.3443811457593729E-3</v>
      </c>
      <c r="L775" s="32">
        <v>-3.5911583534900191E-3</v>
      </c>
      <c r="M775" s="32">
        <v>-4.8379355612206548E-3</v>
      </c>
      <c r="N775" s="32">
        <v>-6.0847127689512767E-3</v>
      </c>
      <c r="O775" s="32">
        <v>-7.3314899766818639E-3</v>
      </c>
      <c r="P775" s="32">
        <v>-8.5782671844125344E-3</v>
      </c>
      <c r="Q775" s="32">
        <v>-9.8250443921432604E-3</v>
      </c>
      <c r="R775" s="32">
        <v>-1.107182159987391E-2</v>
      </c>
      <c r="S775" s="32">
        <v>-1.7561223692089921E-2</v>
      </c>
      <c r="T775" s="32">
        <v>-3.3827091043887723E-2</v>
      </c>
      <c r="U775" s="32">
        <v>-5.0092958395685117E-2</v>
      </c>
      <c r="V775" s="32">
        <v>-6.9183183667000908E-2</v>
      </c>
      <c r="W775" s="32">
        <v>-6.7226469143215478E-2</v>
      </c>
      <c r="X775" s="33">
        <v>-6.2294238924979983E-2</v>
      </c>
      <c r="Y775" s="32">
        <v>1.4917326970188133E-4</v>
      </c>
      <c r="Z775" s="33">
        <v>-9.2975719177723654E-2</v>
      </c>
    </row>
    <row r="776" spans="2:26" x14ac:dyDescent="0.25">
      <c r="B776" s="30">
        <v>773</v>
      </c>
      <c r="C776" s="32">
        <v>7.6354143282380141E-3</v>
      </c>
      <c r="D776" s="32">
        <v>7.423553599747665E-3</v>
      </c>
      <c r="E776" s="32">
        <v>6.3000259540893014E-3</v>
      </c>
      <c r="F776" s="32">
        <v>5.1764983084309386E-3</v>
      </c>
      <c r="G776" s="32">
        <v>4.0529706627726036E-3</v>
      </c>
      <c r="H776" s="32">
        <v>2.9294430171142123E-3</v>
      </c>
      <c r="I776" s="32">
        <v>1.8059153714558469E-3</v>
      </c>
      <c r="J776" s="32">
        <v>6.8238772579748766E-4</v>
      </c>
      <c r="K776" s="32">
        <v>-4.4113991986087855E-4</v>
      </c>
      <c r="L776" s="32">
        <v>-1.5646675655192448E-3</v>
      </c>
      <c r="M776" s="32">
        <v>-2.6881952111776066E-3</v>
      </c>
      <c r="N776" s="32">
        <v>-3.8117228568359703E-3</v>
      </c>
      <c r="O776" s="32">
        <v>-4.9352505024943295E-3</v>
      </c>
      <c r="P776" s="32">
        <v>-6.0587781481526966E-3</v>
      </c>
      <c r="Q776" s="32">
        <v>-7.1823057938110741E-3</v>
      </c>
      <c r="R776" s="32">
        <v>-8.3058334394694386E-3</v>
      </c>
      <c r="S776" s="32">
        <v>-9.9956894242248118E-3</v>
      </c>
      <c r="T776" s="32">
        <v>-1.2741636480665184E-2</v>
      </c>
      <c r="U776" s="32">
        <v>-1.5487583537105503E-2</v>
      </c>
      <c r="V776" s="32">
        <v>-8.9929092606797715E-3</v>
      </c>
      <c r="W776" s="32">
        <v>2.1594170270899981E-3</v>
      </c>
      <c r="X776" s="33">
        <v>1.1119848370549912E-2</v>
      </c>
      <c r="Y776" s="32">
        <v>1.8059153714558469E-3</v>
      </c>
      <c r="Z776" s="33">
        <v>7.8772144114972353E-2</v>
      </c>
    </row>
    <row r="777" spans="2:26" x14ac:dyDescent="0.25">
      <c r="B777" s="30">
        <v>774</v>
      </c>
      <c r="C777" s="32">
        <v>9.533098152320842E-3</v>
      </c>
      <c r="D777" s="32">
        <v>8.8058283503175024E-3</v>
      </c>
      <c r="E777" s="32">
        <v>5.1352201833993558E-3</v>
      </c>
      <c r="F777" s="32">
        <v>1.4646120164812102E-3</v>
      </c>
      <c r="G777" s="32">
        <v>-2.2059961504370292E-3</v>
      </c>
      <c r="H777" s="32">
        <v>-5.876604317355082E-3</v>
      </c>
      <c r="I777" s="32">
        <v>-9.5472124842732285E-3</v>
      </c>
      <c r="J777" s="32">
        <v>-1.3217820651191365E-2</v>
      </c>
      <c r="K777" s="32">
        <v>-1.6888428818109529E-2</v>
      </c>
      <c r="L777" s="32">
        <v>-2.0559036985027663E-2</v>
      </c>
      <c r="M777" s="32">
        <v>-2.4229645151945801E-2</v>
      </c>
      <c r="N777" s="32">
        <v>-2.7900253318863956E-2</v>
      </c>
      <c r="O777" s="32">
        <v>-3.1570861485782135E-2</v>
      </c>
      <c r="P777" s="32">
        <v>-3.5241469652700252E-2</v>
      </c>
      <c r="Q777" s="32">
        <v>-3.8912077819618335E-2</v>
      </c>
      <c r="R777" s="32">
        <v>-4.2582685986536466E-2</v>
      </c>
      <c r="S777" s="32">
        <v>-4.2390737270349123E-2</v>
      </c>
      <c r="T777" s="32">
        <v>-3.4995878940584549E-2</v>
      </c>
      <c r="U777" s="32">
        <v>-2.7601020610820245E-2</v>
      </c>
      <c r="V777" s="32">
        <v>2.7513078714550519E-3</v>
      </c>
      <c r="W777" s="32">
        <v>2.5998811449299709E-2</v>
      </c>
      <c r="X777" s="33">
        <v>4.1362768292430019E-2</v>
      </c>
      <c r="Y777" s="32">
        <v>-9.5472124842732285E-3</v>
      </c>
      <c r="Z777" s="33">
        <v>2.0067720210550043E-2</v>
      </c>
    </row>
    <row r="778" spans="2:26" x14ac:dyDescent="0.25">
      <c r="B778" s="30">
        <v>775</v>
      </c>
      <c r="C778" s="32">
        <v>7.5842760356597235E-3</v>
      </c>
      <c r="D778" s="32">
        <v>1.0490528194808583E-2</v>
      </c>
      <c r="E778" s="32">
        <v>2.5128731954318567E-2</v>
      </c>
      <c r="F778" s="32">
        <v>3.9766935713828534E-2</v>
      </c>
      <c r="G778" s="32">
        <v>5.4405139473338346E-2</v>
      </c>
      <c r="H778" s="32">
        <v>6.9043343232848484E-2</v>
      </c>
      <c r="I778" s="32">
        <v>8.3681546992358455E-2</v>
      </c>
      <c r="J778" s="32">
        <v>9.8319750751868398E-2</v>
      </c>
      <c r="K778" s="32">
        <v>0.11295795451137837</v>
      </c>
      <c r="L778" s="32">
        <v>0.12759615827088838</v>
      </c>
      <c r="M778" s="32">
        <v>0.14223436203039833</v>
      </c>
      <c r="N778" s="32">
        <v>0.1568725657899083</v>
      </c>
      <c r="O778" s="32">
        <v>0.17151076954941824</v>
      </c>
      <c r="P778" s="32">
        <v>0.18614897330892824</v>
      </c>
      <c r="Q778" s="32">
        <v>0.20078717706843829</v>
      </c>
      <c r="R778" s="32">
        <v>0.21542538082794835</v>
      </c>
      <c r="S778" s="32">
        <v>0.23338988032045122</v>
      </c>
      <c r="T778" s="32">
        <v>0.25755726775424809</v>
      </c>
      <c r="U778" s="32">
        <v>0.2817246551880449</v>
      </c>
      <c r="V778" s="32">
        <v>0.30732247734895257</v>
      </c>
      <c r="W778" s="32">
        <v>0.30133492078425606</v>
      </c>
      <c r="X778" s="33">
        <v>0.29490364181994999</v>
      </c>
      <c r="Y778" s="32">
        <v>8.3681546992358455E-2</v>
      </c>
      <c r="Z778" s="33">
        <v>0.25375869134664497</v>
      </c>
    </row>
    <row r="779" spans="2:26" x14ac:dyDescent="0.25">
      <c r="B779" s="30">
        <v>776</v>
      </c>
      <c r="C779" s="32">
        <v>1.757086361500531E-2</v>
      </c>
      <c r="D779" s="32">
        <v>1.8378728804730779E-2</v>
      </c>
      <c r="E779" s="32">
        <v>2.2275159696344443E-2</v>
      </c>
      <c r="F779" s="32">
        <v>2.6171590587958104E-2</v>
      </c>
      <c r="G779" s="32">
        <v>3.0068021479571577E-2</v>
      </c>
      <c r="H779" s="32">
        <v>3.3964452371185408E-2</v>
      </c>
      <c r="I779" s="32">
        <v>3.7860883262799079E-2</v>
      </c>
      <c r="J779" s="32">
        <v>4.1757314154412729E-2</v>
      </c>
      <c r="K779" s="32">
        <v>4.5653745046026373E-2</v>
      </c>
      <c r="L779" s="32">
        <v>4.9550175937640072E-2</v>
      </c>
      <c r="M779" s="32">
        <v>5.3446606829253715E-2</v>
      </c>
      <c r="N779" s="32">
        <v>5.7343037720867365E-2</v>
      </c>
      <c r="O779" s="32">
        <v>6.123946861248096E-2</v>
      </c>
      <c r="P779" s="32">
        <v>6.5135899504094638E-2</v>
      </c>
      <c r="Q779" s="32">
        <v>6.9032330395708441E-2</v>
      </c>
      <c r="R779" s="32">
        <v>7.2928761287322147E-2</v>
      </c>
      <c r="S779" s="32">
        <v>8.2362685159919957E-2</v>
      </c>
      <c r="T779" s="32">
        <v>0.10212294535194043</v>
      </c>
      <c r="U779" s="32">
        <v>0.12188320554396048</v>
      </c>
      <c r="V779" s="32">
        <v>0.16746148406105313</v>
      </c>
      <c r="W779" s="32">
        <v>0.19001603688455723</v>
      </c>
      <c r="X779" s="33">
        <v>0.20621860611439002</v>
      </c>
      <c r="Y779" s="32">
        <v>3.7860883262799079E-2</v>
      </c>
      <c r="Z779" s="33">
        <v>0.18441108325719596</v>
      </c>
    </row>
    <row r="780" spans="2:26" x14ac:dyDescent="0.25">
      <c r="B780" s="30">
        <v>777</v>
      </c>
      <c r="C780" s="32">
        <v>1.1696467090223655E-2</v>
      </c>
      <c r="D780" s="32">
        <v>1.0582261622487403E-2</v>
      </c>
      <c r="E780" s="32">
        <v>5.2296048322655365E-3</v>
      </c>
      <c r="F780" s="32">
        <v>-1.2305195795633481E-4</v>
      </c>
      <c r="G780" s="32">
        <v>-5.4757087481780813E-3</v>
      </c>
      <c r="H780" s="32">
        <v>-1.0828365538400057E-2</v>
      </c>
      <c r="I780" s="32">
        <v>-1.6181022328621932E-2</v>
      </c>
      <c r="J780" s="32">
        <v>-2.1533679118843779E-2</v>
      </c>
      <c r="K780" s="32">
        <v>-2.688633590906564E-2</v>
      </c>
      <c r="L780" s="32">
        <v>-3.2238992699287546E-2</v>
      </c>
      <c r="M780" s="32">
        <v>-3.7591649489509382E-2</v>
      </c>
      <c r="N780" s="32">
        <v>-4.294430627973124E-2</v>
      </c>
      <c r="O780" s="32">
        <v>-4.8296963069953062E-2</v>
      </c>
      <c r="P780" s="32">
        <v>-5.3649619860174927E-2</v>
      </c>
      <c r="Q780" s="32">
        <v>-5.9002276650396909E-2</v>
      </c>
      <c r="R780" s="32">
        <v>-6.4354933440618822E-2</v>
      </c>
      <c r="S780" s="32">
        <v>-7.2498264233470014E-2</v>
      </c>
      <c r="T780" s="32">
        <v>-8.5845653687520423E-2</v>
      </c>
      <c r="U780" s="32">
        <v>-9.9193043141570472E-2</v>
      </c>
      <c r="V780" s="32">
        <v>-0.11094032303706056</v>
      </c>
      <c r="W780" s="32">
        <v>-0.10497165048831918</v>
      </c>
      <c r="X780" s="33">
        <v>-0.10327231299877204</v>
      </c>
      <c r="Y780" s="32">
        <v>-1.6181022328621932E-2</v>
      </c>
      <c r="Z780" s="33">
        <v>-9.9234546625613582E-2</v>
      </c>
    </row>
    <row r="781" spans="2:26" x14ac:dyDescent="0.25">
      <c r="B781" s="30">
        <v>778</v>
      </c>
      <c r="C781" s="32">
        <v>1.5573404717411848E-2</v>
      </c>
      <c r="D781" s="32">
        <v>1.4878177914244497E-2</v>
      </c>
      <c r="E781" s="32">
        <v>1.1611960944566142E-2</v>
      </c>
      <c r="F781" s="32">
        <v>8.3457439748877843E-3</v>
      </c>
      <c r="G781" s="32">
        <v>5.0795270052095744E-3</v>
      </c>
      <c r="H781" s="32">
        <v>1.8133100355310836E-3</v>
      </c>
      <c r="I781" s="32">
        <v>-1.452906934147272E-3</v>
      </c>
      <c r="J781" s="32">
        <v>-4.7191239038256207E-3</v>
      </c>
      <c r="K781" s="32">
        <v>-7.9853408735039606E-3</v>
      </c>
      <c r="L781" s="32">
        <v>-1.1251557843182349E-2</v>
      </c>
      <c r="M781" s="32">
        <v>-1.4517774812860689E-2</v>
      </c>
      <c r="N781" s="32">
        <v>-1.7783991782539033E-2</v>
      </c>
      <c r="O781" s="32">
        <v>-2.1050208752217327E-2</v>
      </c>
      <c r="P781" s="32">
        <v>-2.4316425721895695E-2</v>
      </c>
      <c r="Q781" s="32">
        <v>-2.758264269157417E-2</v>
      </c>
      <c r="R781" s="32">
        <v>-3.0848859661252573E-2</v>
      </c>
      <c r="S781" s="32">
        <v>-3.8494728260277403E-2</v>
      </c>
      <c r="T781" s="32">
        <v>-5.4307786568046773E-2</v>
      </c>
      <c r="U781" s="32">
        <v>-7.0120844875815713E-2</v>
      </c>
      <c r="V781" s="32">
        <v>-0.1083655711062172</v>
      </c>
      <c r="W781" s="32">
        <v>-0.12838696600037863</v>
      </c>
      <c r="X781" s="33">
        <v>-0.14419668328762003</v>
      </c>
      <c r="Y781" s="32">
        <v>-1.452906934147272E-3</v>
      </c>
      <c r="Z781" s="33">
        <v>-0.11719434400796867</v>
      </c>
    </row>
    <row r="782" spans="2:26" x14ac:dyDescent="0.25">
      <c r="B782" s="30">
        <v>779</v>
      </c>
      <c r="C782" s="32">
        <v>1.209637767296219E-2</v>
      </c>
      <c r="D782" s="32">
        <v>1.2266542177854483E-2</v>
      </c>
      <c r="E782" s="32">
        <v>1.2759797829574163E-2</v>
      </c>
      <c r="F782" s="32">
        <v>1.3253053481293842E-2</v>
      </c>
      <c r="G782" s="32">
        <v>1.3746309133013494E-2</v>
      </c>
      <c r="H782" s="32">
        <v>1.4239564784733179E-2</v>
      </c>
      <c r="I782" s="32">
        <v>1.4732820436452861E-2</v>
      </c>
      <c r="J782" s="32">
        <v>1.5226076088172513E-2</v>
      </c>
      <c r="K782" s="32">
        <v>1.5719331739892178E-2</v>
      </c>
      <c r="L782" s="32">
        <v>1.6212587391611907E-2</v>
      </c>
      <c r="M782" s="32">
        <v>1.6705843043331534E-2</v>
      </c>
      <c r="N782" s="32">
        <v>1.7199098695051193E-2</v>
      </c>
      <c r="O782" s="32">
        <v>1.7692354346770835E-2</v>
      </c>
      <c r="P782" s="32">
        <v>1.8185609998490483E-2</v>
      </c>
      <c r="Q782" s="32">
        <v>1.8678865650210263E-2</v>
      </c>
      <c r="R782" s="32">
        <v>1.917212130192994E-2</v>
      </c>
      <c r="S782" s="32">
        <v>1.9275448488146142E-2</v>
      </c>
      <c r="T782" s="32">
        <v>1.8651635705222509E-2</v>
      </c>
      <c r="U782" s="32">
        <v>1.8027822922298684E-2</v>
      </c>
      <c r="V782" s="32">
        <v>-2.338192472258906E-2</v>
      </c>
      <c r="W782" s="32">
        <v>-6.8608333200657554E-2</v>
      </c>
      <c r="X782" s="33">
        <v>-9.4885581851005041E-2</v>
      </c>
      <c r="Y782" s="32">
        <v>1.4732820436452861E-2</v>
      </c>
      <c r="Z782" s="33">
        <v>-1.2829144203661984E-2</v>
      </c>
    </row>
    <row r="783" spans="2:26" x14ac:dyDescent="0.25">
      <c r="B783" s="30">
        <v>780</v>
      </c>
      <c r="C783" s="32">
        <v>1.1679628169401938E-2</v>
      </c>
      <c r="D783" s="32">
        <v>1.3909465189682692E-2</v>
      </c>
      <c r="E783" s="32">
        <v>2.4734254720552219E-2</v>
      </c>
      <c r="F783" s="32">
        <v>3.5559044251421736E-2</v>
      </c>
      <c r="G783" s="32">
        <v>4.6383833782291176E-2</v>
      </c>
      <c r="H783" s="32">
        <v>5.7208623313160741E-2</v>
      </c>
      <c r="I783" s="32">
        <v>6.8033412844030278E-2</v>
      </c>
      <c r="J783" s="32">
        <v>7.8858202374899752E-2</v>
      </c>
      <c r="K783" s="32">
        <v>8.9682991905769255E-2</v>
      </c>
      <c r="L783" s="32">
        <v>0.10050778143663884</v>
      </c>
      <c r="M783" s="32">
        <v>0.11133257096750829</v>
      </c>
      <c r="N783" s="32">
        <v>0.1221573604983778</v>
      </c>
      <c r="O783" s="32">
        <v>0.13298215002924726</v>
      </c>
      <c r="P783" s="32">
        <v>0.14380693956011675</v>
      </c>
      <c r="Q783" s="32">
        <v>0.15463172909098641</v>
      </c>
      <c r="R783" s="32">
        <v>0.16545651862185595</v>
      </c>
      <c r="S783" s="32">
        <v>0.17583280094397682</v>
      </c>
      <c r="T783" s="32">
        <v>0.18537270545124052</v>
      </c>
      <c r="U783" s="32">
        <v>0.19491260995850407</v>
      </c>
      <c r="V783" s="32">
        <v>0.14443256678214678</v>
      </c>
      <c r="W783" s="32">
        <v>7.4597756365386611E-2</v>
      </c>
      <c r="X783" s="33">
        <v>3.0931001782420031E-2</v>
      </c>
      <c r="Y783" s="32">
        <v>6.8033412844030278E-2</v>
      </c>
      <c r="Z783" s="33">
        <v>6.5043024814126438E-2</v>
      </c>
    </row>
    <row r="784" spans="2:26" x14ac:dyDescent="0.25">
      <c r="B784" s="30">
        <v>781</v>
      </c>
      <c r="C784" s="32">
        <v>2.2537140777016601E-2</v>
      </c>
      <c r="D784" s="32">
        <v>2.4568938073067252E-2</v>
      </c>
      <c r="E784" s="32">
        <v>3.4470399675005599E-2</v>
      </c>
      <c r="F784" s="32">
        <v>4.4371861276943945E-2</v>
      </c>
      <c r="G784" s="32">
        <v>5.4273322878882271E-2</v>
      </c>
      <c r="H784" s="32">
        <v>6.4174784480820618E-2</v>
      </c>
      <c r="I784" s="32">
        <v>7.4076246082758965E-2</v>
      </c>
      <c r="J784" s="32">
        <v>8.3977707684697284E-2</v>
      </c>
      <c r="K784" s="32">
        <v>9.387916928663563E-2</v>
      </c>
      <c r="L784" s="32">
        <v>0.10378063088857399</v>
      </c>
      <c r="M784" s="32">
        <v>0.11368209249051231</v>
      </c>
      <c r="N784" s="32">
        <v>0.12358355409245066</v>
      </c>
      <c r="O784" s="32">
        <v>0.13348501569438898</v>
      </c>
      <c r="P784" s="32">
        <v>0.14338647729632731</v>
      </c>
      <c r="Q784" s="32">
        <v>0.1532879388982657</v>
      </c>
      <c r="R784" s="32">
        <v>0.16318940050020408</v>
      </c>
      <c r="S784" s="32">
        <v>0.17283317330866982</v>
      </c>
      <c r="T784" s="32">
        <v>0.18199640715188894</v>
      </c>
      <c r="U784" s="32">
        <v>0.19115964099510818</v>
      </c>
      <c r="V784" s="32">
        <v>0.24210503307206066</v>
      </c>
      <c r="W784" s="32">
        <v>0.28576234397186973</v>
      </c>
      <c r="X784" s="33">
        <v>0.32078028309345008</v>
      </c>
      <c r="Y784" s="32">
        <v>7.4076246082758965E-2</v>
      </c>
      <c r="Z784" s="33">
        <v>0.18590849498510503</v>
      </c>
    </row>
    <row r="785" spans="2:26" x14ac:dyDescent="0.25">
      <c r="B785" s="30">
        <v>782</v>
      </c>
      <c r="C785" s="32">
        <v>1.456106764260065E-2</v>
      </c>
      <c r="D785" s="32">
        <v>1.5370813626686101E-2</v>
      </c>
      <c r="E785" s="32">
        <v>1.8957713051333612E-2</v>
      </c>
      <c r="F785" s="32">
        <v>2.2544612475981132E-2</v>
      </c>
      <c r="G785" s="32">
        <v>2.6131511900628634E-2</v>
      </c>
      <c r="H785" s="32">
        <v>2.9718411325276139E-2</v>
      </c>
      <c r="I785" s="32">
        <v>3.3305310749923656E-2</v>
      </c>
      <c r="J785" s="32">
        <v>3.6892210174571144E-2</v>
      </c>
      <c r="K785" s="32">
        <v>4.0479109599218639E-2</v>
      </c>
      <c r="L785" s="32">
        <v>4.4066009023866218E-2</v>
      </c>
      <c r="M785" s="32">
        <v>4.7652908448513664E-2</v>
      </c>
      <c r="N785" s="32">
        <v>5.1239807873161167E-2</v>
      </c>
      <c r="O785" s="32">
        <v>5.4826707297808648E-2</v>
      </c>
      <c r="P785" s="32">
        <v>5.8413606722456116E-2</v>
      </c>
      <c r="Q785" s="32">
        <v>6.2000506147103729E-2</v>
      </c>
      <c r="R785" s="32">
        <v>6.5587405571751245E-2</v>
      </c>
      <c r="S785" s="32">
        <v>6.8116999313304741E-2</v>
      </c>
      <c r="T785" s="32">
        <v>6.8674925711250251E-2</v>
      </c>
      <c r="U785" s="32">
        <v>6.9232852109195608E-2</v>
      </c>
      <c r="V785" s="32">
        <v>4.2402400912277552E-2</v>
      </c>
      <c r="W785" s="32">
        <v>1.1725776266072737E-2</v>
      </c>
      <c r="X785" s="33">
        <v>-2.4080218076709681E-3</v>
      </c>
      <c r="Y785" s="32">
        <v>3.3305310749923656E-2</v>
      </c>
      <c r="Z785" s="33">
        <v>-4.7811724150180465E-2</v>
      </c>
    </row>
    <row r="786" spans="2:26" x14ac:dyDescent="0.25">
      <c r="B786" s="30">
        <v>783</v>
      </c>
      <c r="C786" s="32">
        <v>1.1877291667119807E-2</v>
      </c>
      <c r="D786" s="32">
        <v>1.3750681379368211E-2</v>
      </c>
      <c r="E786" s="32">
        <v>2.3235183932685505E-2</v>
      </c>
      <c r="F786" s="32">
        <v>3.2719686486002784E-2</v>
      </c>
      <c r="G786" s="32">
        <v>4.2204189039320009E-2</v>
      </c>
      <c r="H786" s="32">
        <v>5.1688691592637351E-2</v>
      </c>
      <c r="I786" s="32">
        <v>6.1173194145954644E-2</v>
      </c>
      <c r="J786" s="32">
        <v>7.065769669927191E-2</v>
      </c>
      <c r="K786" s="32">
        <v>8.0142199252589225E-2</v>
      </c>
      <c r="L786" s="32">
        <v>8.9626701805906497E-2</v>
      </c>
      <c r="M786" s="32">
        <v>9.911120435922377E-2</v>
      </c>
      <c r="N786" s="32">
        <v>0.10859570691254107</v>
      </c>
      <c r="O786" s="32">
        <v>0.11808020946585834</v>
      </c>
      <c r="P786" s="32">
        <v>0.12756471201917563</v>
      </c>
      <c r="Q786" s="32">
        <v>0.13704921457249294</v>
      </c>
      <c r="R786" s="32">
        <v>0.14653371712581026</v>
      </c>
      <c r="S786" s="32">
        <v>0.15614505581504579</v>
      </c>
      <c r="T786" s="32">
        <v>0.16599291897509272</v>
      </c>
      <c r="U786" s="32">
        <v>0.17584078213513965</v>
      </c>
      <c r="V786" s="32">
        <v>0.16163494979922433</v>
      </c>
      <c r="W786" s="32">
        <v>0.13175808495187696</v>
      </c>
      <c r="X786" s="33">
        <v>0.10930204975604996</v>
      </c>
      <c r="Y786" s="32">
        <v>6.1173194145954644E-2</v>
      </c>
      <c r="Z786" s="33">
        <v>0.17274238327741803</v>
      </c>
    </row>
    <row r="787" spans="2:26" x14ac:dyDescent="0.25">
      <c r="B787" s="30">
        <v>784</v>
      </c>
      <c r="C787" s="32">
        <v>1.4135007780933233E-2</v>
      </c>
      <c r="D787" s="32">
        <v>1.5885081758374466E-2</v>
      </c>
      <c r="E787" s="32">
        <v>2.4197465749518685E-2</v>
      </c>
      <c r="F787" s="32">
        <v>3.2509849740662906E-2</v>
      </c>
      <c r="G787" s="32">
        <v>4.0822233731807128E-2</v>
      </c>
      <c r="H787" s="32">
        <v>4.9134617722951308E-2</v>
      </c>
      <c r="I787" s="32">
        <v>5.7447001714095516E-2</v>
      </c>
      <c r="J787" s="32">
        <v>6.5759385705239704E-2</v>
      </c>
      <c r="K787" s="32">
        <v>7.4071769696383932E-2</v>
      </c>
      <c r="L787" s="32">
        <v>8.2384153687528161E-2</v>
      </c>
      <c r="M787" s="32">
        <v>9.069653767867232E-2</v>
      </c>
      <c r="N787" s="32">
        <v>9.9008921669816563E-2</v>
      </c>
      <c r="O787" s="32">
        <v>0.10732130566096075</v>
      </c>
      <c r="P787" s="32">
        <v>0.11563368965210494</v>
      </c>
      <c r="Q787" s="32">
        <v>0.12394607364324917</v>
      </c>
      <c r="R787" s="32">
        <v>0.13225845763439342</v>
      </c>
      <c r="S787" s="32">
        <v>0.13904605551876031</v>
      </c>
      <c r="T787" s="32">
        <v>0.1429902269269521</v>
      </c>
      <c r="U787" s="32">
        <v>0.14693439833514399</v>
      </c>
      <c r="V787" s="32">
        <v>0.18713502274619517</v>
      </c>
      <c r="W787" s="32">
        <v>0.22627558475631418</v>
      </c>
      <c r="X787" s="33">
        <v>0.26120997059345008</v>
      </c>
      <c r="Y787" s="32">
        <v>5.7447001714095516E-2</v>
      </c>
      <c r="Z787" s="33">
        <v>0.12869163016080892</v>
      </c>
    </row>
    <row r="788" spans="2:26" x14ac:dyDescent="0.25">
      <c r="B788" s="30">
        <v>785</v>
      </c>
      <c r="C788" s="32">
        <v>8.1631575466722447E-3</v>
      </c>
      <c r="D788" s="32">
        <v>9.8175489775345209E-3</v>
      </c>
      <c r="E788" s="32">
        <v>1.785651724681539E-2</v>
      </c>
      <c r="F788" s="32">
        <v>2.5895485516096259E-2</v>
      </c>
      <c r="G788" s="32">
        <v>3.3934453785376906E-2</v>
      </c>
      <c r="H788" s="32">
        <v>4.1973422054657976E-2</v>
      </c>
      <c r="I788" s="32">
        <v>5.0012390323938845E-2</v>
      </c>
      <c r="J788" s="32">
        <v>5.8051358593219672E-2</v>
      </c>
      <c r="K788" s="32">
        <v>6.6090326862500548E-2</v>
      </c>
      <c r="L788" s="32">
        <v>7.4129295131781486E-2</v>
      </c>
      <c r="M788" s="32">
        <v>8.2168263401062272E-2</v>
      </c>
      <c r="N788" s="32">
        <v>9.0207231670343127E-2</v>
      </c>
      <c r="O788" s="32">
        <v>9.8246199939623927E-2</v>
      </c>
      <c r="P788" s="32">
        <v>0.10628516820890477</v>
      </c>
      <c r="Q788" s="32">
        <v>0.11432413647818586</v>
      </c>
      <c r="R788" s="32">
        <v>0.12236310474746677</v>
      </c>
      <c r="S788" s="32">
        <v>0.13574362417478808</v>
      </c>
      <c r="T788" s="32">
        <v>0.15908508692334572</v>
      </c>
      <c r="U788" s="32">
        <v>0.18242654967190289</v>
      </c>
      <c r="V788" s="32">
        <v>0.19309505955874895</v>
      </c>
      <c r="W788" s="32">
        <v>0.1716600485699315</v>
      </c>
      <c r="X788" s="33">
        <v>0.15851200211048</v>
      </c>
      <c r="Y788" s="32">
        <v>5.0012390323938845E-2</v>
      </c>
      <c r="Z788" s="33">
        <v>0.11578448275327957</v>
      </c>
    </row>
    <row r="789" spans="2:26" x14ac:dyDescent="0.25">
      <c r="B789" s="30">
        <v>786</v>
      </c>
      <c r="C789" s="32">
        <v>1.3231717807678345E-2</v>
      </c>
      <c r="D789" s="32">
        <v>1.814558062957574E-2</v>
      </c>
      <c r="E789" s="32">
        <v>4.220019494888641E-2</v>
      </c>
      <c r="F789" s="32">
        <v>6.6254809268197101E-2</v>
      </c>
      <c r="G789" s="32">
        <v>9.0309423587507515E-2</v>
      </c>
      <c r="H789" s="32">
        <v>0.11436403790681841</v>
      </c>
      <c r="I789" s="32">
        <v>0.13841865222612909</v>
      </c>
      <c r="J789" s="32">
        <v>0.1624732665454397</v>
      </c>
      <c r="K789" s="32">
        <v>0.18652788086475039</v>
      </c>
      <c r="L789" s="32">
        <v>0.21058249518406111</v>
      </c>
      <c r="M789" s="32">
        <v>0.23463710950337169</v>
      </c>
      <c r="N789" s="32">
        <v>0.25869172382268241</v>
      </c>
      <c r="O789" s="32">
        <v>0.2827463381419929</v>
      </c>
      <c r="P789" s="32">
        <v>0.30680095246130362</v>
      </c>
      <c r="Q789" s="32">
        <v>0.33085556678061451</v>
      </c>
      <c r="R789" s="32">
        <v>0.35491018109992528</v>
      </c>
      <c r="S789" s="32">
        <v>0.38464436934824869</v>
      </c>
      <c r="T789" s="32">
        <v>0.42496984696586171</v>
      </c>
      <c r="U789" s="32">
        <v>0.46529532458347428</v>
      </c>
      <c r="V789" s="32">
        <v>0.59976667415370666</v>
      </c>
      <c r="W789" s="32">
        <v>0.69196522520046466</v>
      </c>
      <c r="X789" s="33">
        <v>0.76341450798512001</v>
      </c>
      <c r="Y789" s="32">
        <v>0.13841865222612909</v>
      </c>
      <c r="Z789" s="33">
        <v>0.47543057063817606</v>
      </c>
    </row>
    <row r="790" spans="2:26" x14ac:dyDescent="0.25">
      <c r="B790" s="30">
        <v>787</v>
      </c>
      <c r="C790" s="32">
        <v>1.1648739150833856E-2</v>
      </c>
      <c r="D790" s="32">
        <v>1.1238664649594497E-2</v>
      </c>
      <c r="E790" s="32">
        <v>9.4065844222258072E-3</v>
      </c>
      <c r="F790" s="32">
        <v>7.5745041948571106E-3</v>
      </c>
      <c r="G790" s="32">
        <v>5.7424239674884548E-3</v>
      </c>
      <c r="H790" s="32">
        <v>3.910343740119733E-3</v>
      </c>
      <c r="I790" s="32">
        <v>2.0782635127510442E-3</v>
      </c>
      <c r="J790" s="32">
        <v>2.4618328538235324E-4</v>
      </c>
      <c r="K790" s="32">
        <v>-1.5858969419863282E-3</v>
      </c>
      <c r="L790" s="32">
        <v>-3.4179771693550361E-3</v>
      </c>
      <c r="M790" s="32">
        <v>-5.2500573967237171E-3</v>
      </c>
      <c r="N790" s="32">
        <v>-7.082137624092405E-3</v>
      </c>
      <c r="O790" s="32">
        <v>-8.9142178514610738E-3</v>
      </c>
      <c r="P790" s="32">
        <v>-1.074629807882976E-2</v>
      </c>
      <c r="Q790" s="32">
        <v>-1.2578378306198502E-2</v>
      </c>
      <c r="R790" s="32">
        <v>-1.4410458533567216E-2</v>
      </c>
      <c r="S790" s="32">
        <v>-1.7324708602420087E-2</v>
      </c>
      <c r="T790" s="32">
        <v>-2.2256992784594053E-2</v>
      </c>
      <c r="U790" s="32">
        <v>-2.7189276966767859E-2</v>
      </c>
      <c r="V790" s="32">
        <v>-5.2693986605829142E-2</v>
      </c>
      <c r="W790" s="32">
        <v>-7.4057773105346184E-2</v>
      </c>
      <c r="X790" s="33">
        <v>-9.2040532946586984E-2</v>
      </c>
      <c r="Y790" s="32">
        <v>2.0782635127510442E-3</v>
      </c>
      <c r="Z790" s="33">
        <v>-1.3238425457477814E-2</v>
      </c>
    </row>
    <row r="791" spans="2:26" x14ac:dyDescent="0.25">
      <c r="B791" s="30">
        <v>788</v>
      </c>
      <c r="C791" s="32">
        <v>1.6102064922927217E-2</v>
      </c>
      <c r="D791" s="32">
        <v>1.5111852123224743E-2</v>
      </c>
      <c r="E791" s="32">
        <v>1.0109320889722922E-2</v>
      </c>
      <c r="F791" s="32">
        <v>5.1067896562210979E-3</v>
      </c>
      <c r="G791" s="32">
        <v>1.0425842271927406E-4</v>
      </c>
      <c r="H791" s="32">
        <v>-4.8982728107825491E-3</v>
      </c>
      <c r="I791" s="32">
        <v>-9.9008040442843705E-3</v>
      </c>
      <c r="J791" s="32">
        <v>-1.4903335277786192E-2</v>
      </c>
      <c r="K791" s="32">
        <v>-1.9905866511288027E-2</v>
      </c>
      <c r="L791" s="32">
        <v>-2.4908397744789836E-2</v>
      </c>
      <c r="M791" s="32">
        <v>-2.9910928978291659E-2</v>
      </c>
      <c r="N791" s="32">
        <v>-3.49134602117935E-2</v>
      </c>
      <c r="O791" s="32">
        <v>-3.9915991445295333E-2</v>
      </c>
      <c r="P791" s="32">
        <v>-4.4918522678797153E-2</v>
      </c>
      <c r="Q791" s="32">
        <v>-4.9921053912298952E-2</v>
      </c>
      <c r="R791" s="32">
        <v>-5.4923585145800792E-2</v>
      </c>
      <c r="S791" s="32">
        <v>-5.9681560340831365E-2</v>
      </c>
      <c r="T791" s="32">
        <v>-6.398348657817092E-2</v>
      </c>
      <c r="U791" s="32">
        <v>-6.8285412815510579E-2</v>
      </c>
      <c r="V791" s="32">
        <v>-9.6232707118879213E-2</v>
      </c>
      <c r="W791" s="32">
        <v>-0.12121646270564357</v>
      </c>
      <c r="X791" s="33">
        <v>-0.13828282964229599</v>
      </c>
      <c r="Y791" s="32">
        <v>-9.9008040442843705E-3</v>
      </c>
      <c r="Z791" s="33">
        <v>-8.5320012176036825E-2</v>
      </c>
    </row>
    <row r="792" spans="2:26" x14ac:dyDescent="0.25">
      <c r="B792" s="30">
        <v>789</v>
      </c>
      <c r="C792" s="32">
        <v>5.3943793500945969E-3</v>
      </c>
      <c r="D792" s="32">
        <v>4.0330889900451047E-3</v>
      </c>
      <c r="E792" s="32">
        <v>-3.1199934645200064E-3</v>
      </c>
      <c r="F792" s="32">
        <v>-1.0273075919085108E-2</v>
      </c>
      <c r="G792" s="32">
        <v>-1.742615837365032E-2</v>
      </c>
      <c r="H792" s="32">
        <v>-2.4579240828215332E-2</v>
      </c>
      <c r="I792" s="32">
        <v>-3.1732323282780438E-2</v>
      </c>
      <c r="J792" s="32">
        <v>-3.8885405737345544E-2</v>
      </c>
      <c r="K792" s="32">
        <v>-4.6038488191910684E-2</v>
      </c>
      <c r="L792" s="32">
        <v>-5.3191570646475748E-2</v>
      </c>
      <c r="M792" s="32">
        <v>-6.0344653101040868E-2</v>
      </c>
      <c r="N792" s="32">
        <v>-6.7497735555606009E-2</v>
      </c>
      <c r="O792" s="32">
        <v>-7.4650818010171177E-2</v>
      </c>
      <c r="P792" s="32">
        <v>-8.1803900464736262E-2</v>
      </c>
      <c r="Q792" s="32">
        <v>-8.8956982919301222E-2</v>
      </c>
      <c r="R792" s="32">
        <v>-9.6110065373866321E-2</v>
      </c>
      <c r="S792" s="32">
        <v>-9.9015940972836114E-2</v>
      </c>
      <c r="T792" s="32">
        <v>-9.4001610341361397E-2</v>
      </c>
      <c r="U792" s="32">
        <v>-8.8987279709887152E-2</v>
      </c>
      <c r="V792" s="32">
        <v>-7.306841194685447E-2</v>
      </c>
      <c r="W792" s="32">
        <v>-6.2497200031231867E-2</v>
      </c>
      <c r="X792" s="33">
        <v>-5.1625663161278035E-2</v>
      </c>
      <c r="Y792" s="32">
        <v>-3.1732323282780438E-2</v>
      </c>
      <c r="Z792" s="33">
        <v>-0.12330796560049005</v>
      </c>
    </row>
    <row r="793" spans="2:26" x14ac:dyDescent="0.25">
      <c r="B793" s="30">
        <v>790</v>
      </c>
      <c r="C793" s="32">
        <v>9.4730572762099508E-3</v>
      </c>
      <c r="D793" s="32">
        <v>1.0263106035103439E-2</v>
      </c>
      <c r="E793" s="32">
        <v>1.4165970050261349E-2</v>
      </c>
      <c r="F793" s="32">
        <v>1.8068834065419252E-2</v>
      </c>
      <c r="G793" s="32">
        <v>2.1971698080577143E-2</v>
      </c>
      <c r="H793" s="32">
        <v>2.5874562095735059E-2</v>
      </c>
      <c r="I793" s="32">
        <v>2.9777426110892964E-2</v>
      </c>
      <c r="J793" s="32">
        <v>3.3680290126050859E-2</v>
      </c>
      <c r="K793" s="32">
        <v>3.7583154141208774E-2</v>
      </c>
      <c r="L793" s="32">
        <v>4.1486018156366683E-2</v>
      </c>
      <c r="M793" s="32">
        <v>4.5388882171524578E-2</v>
      </c>
      <c r="N793" s="32">
        <v>4.9291746186682486E-2</v>
      </c>
      <c r="O793" s="32">
        <v>5.3194610201840374E-2</v>
      </c>
      <c r="P793" s="32">
        <v>5.7097474216998269E-2</v>
      </c>
      <c r="Q793" s="32">
        <v>6.1000338232156205E-2</v>
      </c>
      <c r="R793" s="32">
        <v>6.4903202247314107E-2</v>
      </c>
      <c r="S793" s="32">
        <v>6.8482518909644768E-2</v>
      </c>
      <c r="T793" s="32">
        <v>7.1458483334414888E-2</v>
      </c>
      <c r="U793" s="32">
        <v>7.4434447759185021E-2</v>
      </c>
      <c r="V793" s="32">
        <v>6.5033460471230417E-2</v>
      </c>
      <c r="W793" s="32">
        <v>5.0316146931302749E-2</v>
      </c>
      <c r="X793" s="33">
        <v>4.0940171360970057E-2</v>
      </c>
      <c r="Y793" s="32">
        <v>2.9777426110892964E-2</v>
      </c>
      <c r="Z793" s="33">
        <v>4.1900561845303538E-2</v>
      </c>
    </row>
    <row r="794" spans="2:26" x14ac:dyDescent="0.25">
      <c r="B794" s="30">
        <v>791</v>
      </c>
      <c r="C794" s="32">
        <v>1.957102220032857E-2</v>
      </c>
      <c r="D794" s="32">
        <v>2.6370602376065894E-2</v>
      </c>
      <c r="E794" s="32">
        <v>5.9510563605853072E-2</v>
      </c>
      <c r="F794" s="32">
        <v>9.2650524835640236E-2</v>
      </c>
      <c r="G794" s="32">
        <v>0.12579048606542717</v>
      </c>
      <c r="H794" s="32">
        <v>0.15893044729521452</v>
      </c>
      <c r="I794" s="32">
        <v>0.19207040852500171</v>
      </c>
      <c r="J794" s="32">
        <v>0.22521036975478884</v>
      </c>
      <c r="K794" s="32">
        <v>0.25835033098457594</v>
      </c>
      <c r="L794" s="32">
        <v>0.29149029221436318</v>
      </c>
      <c r="M794" s="32">
        <v>0.32463025344415031</v>
      </c>
      <c r="N794" s="32">
        <v>0.35777021467393744</v>
      </c>
      <c r="O794" s="32">
        <v>0.39091017590372451</v>
      </c>
      <c r="P794" s="32">
        <v>0.42405013713351164</v>
      </c>
      <c r="Q794" s="32">
        <v>0.45719009836329905</v>
      </c>
      <c r="R794" s="32">
        <v>0.4903300595930864</v>
      </c>
      <c r="S794" s="32">
        <v>0.52810711957940337</v>
      </c>
      <c r="T794" s="32">
        <v>0.57453145757956969</v>
      </c>
      <c r="U794" s="32">
        <v>0.62095579557973579</v>
      </c>
      <c r="V794" s="32">
        <v>0.80827407059455703</v>
      </c>
      <c r="W794" s="32">
        <v>0.95062151757278546</v>
      </c>
      <c r="X794" s="33">
        <v>1.0631830750703801</v>
      </c>
      <c r="Y794" s="32">
        <v>0.19207040852500171</v>
      </c>
      <c r="Z794" s="33">
        <v>0.70221672514676803</v>
      </c>
    </row>
    <row r="795" spans="2:26" x14ac:dyDescent="0.25">
      <c r="B795" s="30">
        <v>792</v>
      </c>
      <c r="C795" s="32">
        <v>1.0599981479298175E-2</v>
      </c>
      <c r="D795" s="32">
        <v>1.2035348889098336E-2</v>
      </c>
      <c r="E795" s="32">
        <v>1.9489184191632657E-2</v>
      </c>
      <c r="F795" s="32">
        <v>2.694301949416697E-2</v>
      </c>
      <c r="G795" s="32">
        <v>3.4396854796701341E-2</v>
      </c>
      <c r="H795" s="32">
        <v>4.1850690099235609E-2</v>
      </c>
      <c r="I795" s="32">
        <v>4.9304525401769925E-2</v>
      </c>
      <c r="J795" s="32">
        <v>5.6758360704304234E-2</v>
      </c>
      <c r="K795" s="32">
        <v>6.4212196006838584E-2</v>
      </c>
      <c r="L795" s="32">
        <v>7.1666031309372866E-2</v>
      </c>
      <c r="M795" s="32">
        <v>7.9119866611907189E-2</v>
      </c>
      <c r="N795" s="32">
        <v>8.6573701914441539E-2</v>
      </c>
      <c r="O795" s="32">
        <v>9.402753721697589E-2</v>
      </c>
      <c r="P795" s="32">
        <v>0.10148137251951021</v>
      </c>
      <c r="Q795" s="32">
        <v>0.10893520782204441</v>
      </c>
      <c r="R795" s="32">
        <v>0.11638904312457873</v>
      </c>
      <c r="S795" s="32">
        <v>0.12180942587621313</v>
      </c>
      <c r="T795" s="32">
        <v>0.12343781918383605</v>
      </c>
      <c r="U795" s="32">
        <v>0.12506621249145938</v>
      </c>
      <c r="V795" s="32">
        <v>0.14875351773280615</v>
      </c>
      <c r="W795" s="32">
        <v>0.17280909200270297</v>
      </c>
      <c r="X795" s="33">
        <v>0.18656015980244001</v>
      </c>
      <c r="Y795" s="32">
        <v>4.9304525401769925E-2</v>
      </c>
      <c r="Z795" s="33">
        <v>0.13777932981252544</v>
      </c>
    </row>
    <row r="796" spans="2:26" x14ac:dyDescent="0.25">
      <c r="B796" s="30">
        <v>793</v>
      </c>
      <c r="C796" s="32">
        <v>1.1513391131616852E-2</v>
      </c>
      <c r="D796" s="32">
        <v>1.2169720830610476E-2</v>
      </c>
      <c r="E796" s="32">
        <v>1.5523414838404729E-2</v>
      </c>
      <c r="F796" s="32">
        <v>1.8877108846198976E-2</v>
      </c>
      <c r="G796" s="32">
        <v>2.2230802853993165E-2</v>
      </c>
      <c r="H796" s="32">
        <v>2.5584496861787463E-2</v>
      </c>
      <c r="I796" s="32">
        <v>2.8938190869581729E-2</v>
      </c>
      <c r="J796" s="32">
        <v>3.2291884877375929E-2</v>
      </c>
      <c r="K796" s="32">
        <v>3.5645578885170191E-2</v>
      </c>
      <c r="L796" s="32">
        <v>3.8999272892964489E-2</v>
      </c>
      <c r="M796" s="32">
        <v>4.2352966900758696E-2</v>
      </c>
      <c r="N796" s="32">
        <v>4.570666090855293E-2</v>
      </c>
      <c r="O796" s="32">
        <v>4.9060354916347165E-2</v>
      </c>
      <c r="P796" s="32">
        <v>5.2414048924141393E-2</v>
      </c>
      <c r="Q796" s="32">
        <v>5.5767742931935718E-2</v>
      </c>
      <c r="R796" s="32">
        <v>5.912143693972996E-2</v>
      </c>
      <c r="S796" s="32">
        <v>6.2251061208565467E-2</v>
      </c>
      <c r="T796" s="32">
        <v>6.4962839442843701E-2</v>
      </c>
      <c r="U796" s="32">
        <v>6.7674617677121837E-2</v>
      </c>
      <c r="V796" s="32">
        <v>-1.1826832255713612E-2</v>
      </c>
      <c r="W796" s="32">
        <v>-0.10423585794774132</v>
      </c>
      <c r="X796" s="33">
        <v>-0.17007898700237301</v>
      </c>
      <c r="Y796" s="32">
        <v>2.8938190869581729E-2</v>
      </c>
      <c r="Z796" s="33">
        <v>-3.7206544518467617E-3</v>
      </c>
    </row>
    <row r="797" spans="2:26" x14ac:dyDescent="0.25">
      <c r="B797" s="30">
        <v>794</v>
      </c>
      <c r="C797" s="32">
        <v>1.5454323474576115E-2</v>
      </c>
      <c r="D797" s="32">
        <v>1.3119983484754471E-2</v>
      </c>
      <c r="E797" s="32">
        <v>1.8726364007592316E-3</v>
      </c>
      <c r="F797" s="32">
        <v>-9.3747106832360125E-3</v>
      </c>
      <c r="G797" s="32">
        <v>-2.0622057767231118E-2</v>
      </c>
      <c r="H797" s="32">
        <v>-3.1869404851226468E-2</v>
      </c>
      <c r="I797" s="32">
        <v>-4.3116751935221714E-2</v>
      </c>
      <c r="J797" s="32">
        <v>-5.4364099019216926E-2</v>
      </c>
      <c r="K797" s="32">
        <v>-6.5611446103212151E-2</v>
      </c>
      <c r="L797" s="32">
        <v>-7.6858793187207453E-2</v>
      </c>
      <c r="M797" s="32">
        <v>-8.8106140271202615E-2</v>
      </c>
      <c r="N797" s="32">
        <v>-9.9353487355197875E-2</v>
      </c>
      <c r="O797" s="32">
        <v>-0.11060083443919304</v>
      </c>
      <c r="P797" s="32">
        <v>-0.12184818152318824</v>
      </c>
      <c r="Q797" s="32">
        <v>-0.13309552860718363</v>
      </c>
      <c r="R797" s="32">
        <v>-0.14434287569117896</v>
      </c>
      <c r="S797" s="32">
        <v>-0.15779626098382282</v>
      </c>
      <c r="T797" s="32">
        <v>-0.17536347405994776</v>
      </c>
      <c r="U797" s="32">
        <v>-0.19293068713607234</v>
      </c>
      <c r="V797" s="32">
        <v>-0.20845499010823831</v>
      </c>
      <c r="W797" s="32">
        <v>-0.20066955090013769</v>
      </c>
      <c r="X797" s="33">
        <v>-0.20120924127101902</v>
      </c>
      <c r="Y797" s="32">
        <v>-4.3116751935221714E-2</v>
      </c>
      <c r="Z797" s="33">
        <v>-0.15361664434671493</v>
      </c>
    </row>
    <row r="798" spans="2:26" x14ac:dyDescent="0.25">
      <c r="B798" s="30">
        <v>795</v>
      </c>
      <c r="C798" s="32">
        <v>8.1786204879241847E-3</v>
      </c>
      <c r="D798" s="32">
        <v>9.7543753458390198E-3</v>
      </c>
      <c r="E798" s="32">
        <v>1.7791176564225453E-2</v>
      </c>
      <c r="F798" s="32">
        <v>2.582797778261188E-2</v>
      </c>
      <c r="G798" s="32">
        <v>3.386477900099813E-2</v>
      </c>
      <c r="H798" s="32">
        <v>4.1901580219384733E-2</v>
      </c>
      <c r="I798" s="32">
        <v>4.993838143777117E-2</v>
      </c>
      <c r="J798" s="32">
        <v>5.7975182656157587E-2</v>
      </c>
      <c r="K798" s="32">
        <v>6.6011983874544031E-2</v>
      </c>
      <c r="L798" s="32">
        <v>7.4048785092930461E-2</v>
      </c>
      <c r="M798" s="32">
        <v>8.2085586311316891E-2</v>
      </c>
      <c r="N798" s="32">
        <v>9.0122387529703321E-2</v>
      </c>
      <c r="O798" s="32">
        <v>9.815918874808971E-2</v>
      </c>
      <c r="P798" s="32">
        <v>0.1061959899664762</v>
      </c>
      <c r="Q798" s="32">
        <v>0.11423279118486268</v>
      </c>
      <c r="R798" s="32">
        <v>0.12226959240324917</v>
      </c>
      <c r="S798" s="32">
        <v>0.13527815152206049</v>
      </c>
      <c r="T798" s="32">
        <v>0.15755806219921001</v>
      </c>
      <c r="U798" s="32">
        <v>0.17983797287635922</v>
      </c>
      <c r="V798" s="32">
        <v>0.21410545807456854</v>
      </c>
      <c r="W798" s="32">
        <v>0.22046711862171631</v>
      </c>
      <c r="X798" s="33">
        <v>0.2211259661912901</v>
      </c>
      <c r="Y798" s="32">
        <v>4.993838143777117E-2</v>
      </c>
      <c r="Z798" s="33">
        <v>0.17335269907713258</v>
      </c>
    </row>
    <row r="799" spans="2:26" x14ac:dyDescent="0.25">
      <c r="B799" s="30">
        <v>796</v>
      </c>
      <c r="C799" s="32">
        <v>1.1559491609752918E-2</v>
      </c>
      <c r="D799" s="32">
        <v>1.6008518170117753E-2</v>
      </c>
      <c r="E799" s="32">
        <v>3.842466217058764E-2</v>
      </c>
      <c r="F799" s="32">
        <v>6.0840806171057513E-2</v>
      </c>
      <c r="G799" s="32">
        <v>8.3256950171527205E-2</v>
      </c>
      <c r="H799" s="32">
        <v>0.10567309417199724</v>
      </c>
      <c r="I799" s="32">
        <v>0.12808923817246715</v>
      </c>
      <c r="J799" s="32">
        <v>0.15050538217293696</v>
      </c>
      <c r="K799" s="32">
        <v>0.17292152617340689</v>
      </c>
      <c r="L799" s="32">
        <v>0.19533767017387677</v>
      </c>
      <c r="M799" s="32">
        <v>0.21775381417434661</v>
      </c>
      <c r="N799" s="32">
        <v>0.24016995817481654</v>
      </c>
      <c r="O799" s="32">
        <v>0.26258610217528627</v>
      </c>
      <c r="P799" s="32">
        <v>0.2850022461757562</v>
      </c>
      <c r="Q799" s="32">
        <v>0.30741839017622619</v>
      </c>
      <c r="R799" s="32">
        <v>0.32983453417669606</v>
      </c>
      <c r="S799" s="32">
        <v>0.35468892282744002</v>
      </c>
      <c r="T799" s="32">
        <v>0.38409015864787382</v>
      </c>
      <c r="U799" s="32">
        <v>0.41349139446830763</v>
      </c>
      <c r="V799" s="32">
        <v>0.43572642563677322</v>
      </c>
      <c r="W799" s="32">
        <v>0.41852334580044748</v>
      </c>
      <c r="X799" s="33">
        <v>0.40385008442402004</v>
      </c>
      <c r="Y799" s="32">
        <v>0.12808923817246715</v>
      </c>
      <c r="Z799" s="33">
        <v>0.53532275418043196</v>
      </c>
    </row>
    <row r="800" spans="2:26" x14ac:dyDescent="0.25">
      <c r="B800" s="30">
        <v>797</v>
      </c>
      <c r="C800" s="32">
        <v>1.291695238127529E-2</v>
      </c>
      <c r="D800" s="32">
        <v>1.1897992762849542E-2</v>
      </c>
      <c r="E800" s="32">
        <v>6.4962432977513527E-3</v>
      </c>
      <c r="F800" s="32">
        <v>1.0944938326531658E-3</v>
      </c>
      <c r="G800" s="32">
        <v>-4.3072556324450515E-3</v>
      </c>
      <c r="H800" s="32">
        <v>-9.7090050975432232E-3</v>
      </c>
      <c r="I800" s="32">
        <v>-1.5110754562641413E-2</v>
      </c>
      <c r="J800" s="32">
        <v>-2.0512504027739603E-2</v>
      </c>
      <c r="K800" s="32">
        <v>-2.5914253492837821E-2</v>
      </c>
      <c r="L800" s="32">
        <v>-3.1316002957935976E-2</v>
      </c>
      <c r="M800" s="32">
        <v>-3.6717752423034183E-2</v>
      </c>
      <c r="N800" s="32">
        <v>-4.2119501888132405E-2</v>
      </c>
      <c r="O800" s="32">
        <v>-4.7521251353230612E-2</v>
      </c>
      <c r="P800" s="32">
        <v>-5.2923000818328819E-2</v>
      </c>
      <c r="Q800" s="32">
        <v>-5.8324750283426922E-2</v>
      </c>
      <c r="R800" s="32">
        <v>-6.3726499748525109E-2</v>
      </c>
      <c r="S800" s="32">
        <v>-6.811355621023607E-2</v>
      </c>
      <c r="T800" s="32">
        <v>-7.0608409602810354E-2</v>
      </c>
      <c r="U800" s="32">
        <v>-7.3103262995384888E-2</v>
      </c>
      <c r="V800" s="32">
        <v>-9.4077447008688947E-2</v>
      </c>
      <c r="W800" s="32">
        <v>-0.11387476556429318</v>
      </c>
      <c r="X800" s="33">
        <v>-0.12374811780452699</v>
      </c>
      <c r="Y800" s="32">
        <v>-1.5110754562641413E-2</v>
      </c>
      <c r="Z800" s="33">
        <v>-0.11690524955987955</v>
      </c>
    </row>
    <row r="801" spans="2:26" x14ac:dyDescent="0.25">
      <c r="B801" s="30">
        <v>798</v>
      </c>
      <c r="C801" s="32">
        <v>1.6655506326292896E-2</v>
      </c>
      <c r="D801" s="32">
        <v>1.8822969893645201E-2</v>
      </c>
      <c r="E801" s="32">
        <v>2.9231459896619662E-2</v>
      </c>
      <c r="F801" s="32">
        <v>3.9639949899594129E-2</v>
      </c>
      <c r="G801" s="32">
        <v>5.004843990256852E-2</v>
      </c>
      <c r="H801" s="32">
        <v>6.0456929905543036E-2</v>
      </c>
      <c r="I801" s="32">
        <v>7.0865419908517496E-2</v>
      </c>
      <c r="J801" s="32">
        <v>8.1273909911491943E-2</v>
      </c>
      <c r="K801" s="32">
        <v>9.1682399914466389E-2</v>
      </c>
      <c r="L801" s="32">
        <v>0.10209088991744085</v>
      </c>
      <c r="M801" s="32">
        <v>0.11249937992041531</v>
      </c>
      <c r="N801" s="32">
        <v>0.1229078699233898</v>
      </c>
      <c r="O801" s="32">
        <v>0.1333163599263642</v>
      </c>
      <c r="P801" s="32">
        <v>0.14372484992933865</v>
      </c>
      <c r="Q801" s="32">
        <v>0.15413333993231315</v>
      </c>
      <c r="R801" s="32">
        <v>0.16454182993528771</v>
      </c>
      <c r="S801" s="32">
        <v>0.1775998583710488</v>
      </c>
      <c r="T801" s="32">
        <v>0.1955987553626973</v>
      </c>
      <c r="U801" s="32">
        <v>0.21359765235434575</v>
      </c>
      <c r="V801" s="32">
        <v>0.34052219228242875</v>
      </c>
      <c r="W801" s="32">
        <v>0.45618371659152396</v>
      </c>
      <c r="X801" s="33">
        <v>0.54339135277270989</v>
      </c>
      <c r="Y801" s="32">
        <v>7.0865419908517496E-2</v>
      </c>
      <c r="Z801" s="33">
        <v>0.30175060490369449</v>
      </c>
    </row>
    <row r="802" spans="2:26" x14ac:dyDescent="0.25">
      <c r="B802" s="30">
        <v>799</v>
      </c>
      <c r="C802" s="32">
        <v>7.6004697320919143E-3</v>
      </c>
      <c r="D802" s="32">
        <v>8.1543979183417298E-3</v>
      </c>
      <c r="E802" s="32">
        <v>1.0943549421637624E-2</v>
      </c>
      <c r="F802" s="32">
        <v>1.3732700924933516E-2</v>
      </c>
      <c r="G802" s="32">
        <v>1.652185242822924E-2</v>
      </c>
      <c r="H802" s="32">
        <v>1.9311003931525295E-2</v>
      </c>
      <c r="I802" s="32">
        <v>2.2100155434821196E-2</v>
      </c>
      <c r="J802" s="32">
        <v>2.4889306938117077E-2</v>
      </c>
      <c r="K802" s="32">
        <v>2.7678458441412961E-2</v>
      </c>
      <c r="L802" s="32">
        <v>3.0467609944708891E-2</v>
      </c>
      <c r="M802" s="32">
        <v>3.3256761448004754E-2</v>
      </c>
      <c r="N802" s="32">
        <v>3.6045912951300642E-2</v>
      </c>
      <c r="O802" s="32">
        <v>3.8835064454596488E-2</v>
      </c>
      <c r="P802" s="32">
        <v>4.162421595789241E-2</v>
      </c>
      <c r="Q802" s="32">
        <v>4.4413367461188423E-2</v>
      </c>
      <c r="R802" s="32">
        <v>4.7202518964484338E-2</v>
      </c>
      <c r="S802" s="32">
        <v>5.4667880504738225E-2</v>
      </c>
      <c r="T802" s="32">
        <v>7.0853454911664823E-2</v>
      </c>
      <c r="U802" s="32">
        <v>8.7039029318591032E-2</v>
      </c>
      <c r="V802" s="32">
        <v>9.4363905162479639E-2</v>
      </c>
      <c r="W802" s="32">
        <v>7.9419077032713753E-2</v>
      </c>
      <c r="X802" s="33">
        <v>6.7082887768749933E-2</v>
      </c>
      <c r="Y802" s="32">
        <v>2.2100155434821196E-2</v>
      </c>
      <c r="Z802" s="33">
        <v>4.9183403050903074E-2</v>
      </c>
    </row>
    <row r="803" spans="2:26" x14ac:dyDescent="0.25">
      <c r="B803" s="30">
        <v>800</v>
      </c>
      <c r="C803" s="32">
        <v>1.2706501754016069E-2</v>
      </c>
      <c r="D803" s="32">
        <v>1.2631812747505253E-2</v>
      </c>
      <c r="E803" s="32">
        <v>1.2632239697633231E-2</v>
      </c>
      <c r="F803" s="32">
        <v>1.2632666647761196E-2</v>
      </c>
      <c r="G803" s="32">
        <v>1.2633093597889142E-2</v>
      </c>
      <c r="H803" s="32">
        <v>1.2633520548017148E-2</v>
      </c>
      <c r="I803" s="32">
        <v>1.2633947498145131E-2</v>
      </c>
      <c r="J803" s="32">
        <v>1.2634374448273099E-2</v>
      </c>
      <c r="K803" s="32">
        <v>1.2634801398401087E-2</v>
      </c>
      <c r="L803" s="32">
        <v>1.2635228348529049E-2</v>
      </c>
      <c r="M803" s="32">
        <v>1.2635655298657039E-2</v>
      </c>
      <c r="N803" s="32">
        <v>1.2636082248785012E-2</v>
      </c>
      <c r="O803" s="32">
        <v>1.2636509198912996E-2</v>
      </c>
      <c r="P803" s="32">
        <v>1.2636936149040993E-2</v>
      </c>
      <c r="Q803" s="32">
        <v>1.2637363099168943E-2</v>
      </c>
      <c r="R803" s="32">
        <v>1.2637790049296894E-2</v>
      </c>
      <c r="S803" s="32">
        <v>1.320318192561392E-2</v>
      </c>
      <c r="T803" s="32">
        <v>1.4822122376446471E-2</v>
      </c>
      <c r="U803" s="32">
        <v>1.6441062827279099E-2</v>
      </c>
      <c r="V803" s="32">
        <v>-1.2489569598303964E-2</v>
      </c>
      <c r="W803" s="32">
        <v>-4.7019531687062251E-2</v>
      </c>
      <c r="X803" s="33">
        <v>-7.7101582407950953E-2</v>
      </c>
      <c r="Y803" s="32">
        <v>1.2633947498145131E-2</v>
      </c>
      <c r="Z803" s="33">
        <v>-1.258486946821225E-2</v>
      </c>
    </row>
    <row r="804" spans="2:26" x14ac:dyDescent="0.25">
      <c r="B804" s="30">
        <v>801</v>
      </c>
      <c r="C804" s="32">
        <v>1.2766697210761718E-2</v>
      </c>
      <c r="D804" s="32">
        <v>1.2947002404375164E-2</v>
      </c>
      <c r="E804" s="32">
        <v>1.3892531160965537E-2</v>
      </c>
      <c r="F804" s="32">
        <v>1.4838059917555907E-2</v>
      </c>
      <c r="G804" s="32">
        <v>1.5783588674146212E-2</v>
      </c>
      <c r="H804" s="32">
        <v>1.6729117430736642E-2</v>
      </c>
      <c r="I804" s="32">
        <v>1.7674646187327021E-2</v>
      </c>
      <c r="J804" s="32">
        <v>1.8620174943917378E-2</v>
      </c>
      <c r="K804" s="32">
        <v>1.9565703700507753E-2</v>
      </c>
      <c r="L804" s="32">
        <v>2.0511232457098134E-2</v>
      </c>
      <c r="M804" s="32">
        <v>2.1456761213688499E-2</v>
      </c>
      <c r="N804" s="32">
        <v>2.2402289970278867E-2</v>
      </c>
      <c r="O804" s="32">
        <v>2.3347818726869217E-2</v>
      </c>
      <c r="P804" s="32">
        <v>2.4293347483459585E-2</v>
      </c>
      <c r="Q804" s="32">
        <v>2.5238876240050015E-2</v>
      </c>
      <c r="R804" s="32">
        <v>2.618440499664039E-2</v>
      </c>
      <c r="S804" s="32">
        <v>2.8709145076975261E-2</v>
      </c>
      <c r="T804" s="32">
        <v>3.4178803968842084E-2</v>
      </c>
      <c r="U804" s="32">
        <v>3.9648462860708784E-2</v>
      </c>
      <c r="V804" s="32">
        <v>2.9330923182075065E-2</v>
      </c>
      <c r="W804" s="32">
        <v>1.003352174040577E-2</v>
      </c>
      <c r="X804" s="33">
        <v>-4.7121585607530214E-3</v>
      </c>
      <c r="Y804" s="32">
        <v>1.7674646187327021E-2</v>
      </c>
      <c r="Z804" s="33">
        <v>0.12101318100690447</v>
      </c>
    </row>
    <row r="805" spans="2:26" x14ac:dyDescent="0.25">
      <c r="B805" s="30">
        <v>802</v>
      </c>
      <c r="C805" s="32">
        <v>1.2332497693809707E-2</v>
      </c>
      <c r="D805" s="32">
        <v>1.2779817572035765E-2</v>
      </c>
      <c r="E805" s="32">
        <v>1.4901522625229984E-2</v>
      </c>
      <c r="F805" s="32">
        <v>1.7023227678424208E-2</v>
      </c>
      <c r="G805" s="32">
        <v>1.9144932731618394E-2</v>
      </c>
      <c r="H805" s="32">
        <v>2.1266637784812643E-2</v>
      </c>
      <c r="I805" s="32">
        <v>2.3388342838006865E-2</v>
      </c>
      <c r="J805" s="32">
        <v>2.551004789120109E-2</v>
      </c>
      <c r="K805" s="32">
        <v>2.7631752944395304E-2</v>
      </c>
      <c r="L805" s="32">
        <v>2.9753457997589518E-2</v>
      </c>
      <c r="M805" s="32">
        <v>3.187516305078375E-2</v>
      </c>
      <c r="N805" s="32">
        <v>3.3996868103977979E-2</v>
      </c>
      <c r="O805" s="32">
        <v>3.6118573157172165E-2</v>
      </c>
      <c r="P805" s="32">
        <v>3.8240278210366407E-2</v>
      </c>
      <c r="Q805" s="32">
        <v>4.0361983263560643E-2</v>
      </c>
      <c r="R805" s="32">
        <v>4.2483688316754892E-2</v>
      </c>
      <c r="S805" s="32">
        <v>4.6305700328780723E-2</v>
      </c>
      <c r="T805" s="32">
        <v>5.3298450717079768E-2</v>
      </c>
      <c r="U805" s="32">
        <v>6.0291201105378785E-2</v>
      </c>
      <c r="V805" s="32">
        <v>0.11500742962219014</v>
      </c>
      <c r="W805" s="32">
        <v>0.16596222736104449</v>
      </c>
      <c r="X805" s="33">
        <v>0.20299161064624993</v>
      </c>
      <c r="Y805" s="32">
        <v>2.3388342838006865E-2</v>
      </c>
      <c r="Z805" s="33">
        <v>0.10633510807752625</v>
      </c>
    </row>
    <row r="806" spans="2:26" x14ac:dyDescent="0.25">
      <c r="B806" s="30">
        <v>803</v>
      </c>
      <c r="C806" s="32">
        <v>1.1380650003366098E-2</v>
      </c>
      <c r="D806" s="32">
        <v>9.602380077530186E-3</v>
      </c>
      <c r="E806" s="32">
        <v>5.9399234214550832E-4</v>
      </c>
      <c r="F806" s="32">
        <v>-8.4143953932391616E-3</v>
      </c>
      <c r="G806" s="32">
        <v>-1.7422783128623727E-2</v>
      </c>
      <c r="H806" s="32">
        <v>-2.6431170864008501E-2</v>
      </c>
      <c r="I806" s="32">
        <v>-3.543955859939317E-2</v>
      </c>
      <c r="J806" s="32">
        <v>-4.4447946334777826E-2</v>
      </c>
      <c r="K806" s="32">
        <v>-5.3456334070162516E-2</v>
      </c>
      <c r="L806" s="32">
        <v>-6.2464721805547199E-2</v>
      </c>
      <c r="M806" s="32">
        <v>-7.1473109540931862E-2</v>
      </c>
      <c r="N806" s="32">
        <v>-8.0481497276316538E-2</v>
      </c>
      <c r="O806" s="32">
        <v>-8.9489885011701173E-2</v>
      </c>
      <c r="P806" s="32">
        <v>-9.8498272747085863E-2</v>
      </c>
      <c r="Q806" s="32">
        <v>-0.1075066604824706</v>
      </c>
      <c r="R806" s="32">
        <v>-0.11651504821785531</v>
      </c>
      <c r="S806" s="32">
        <v>-0.12743286349690874</v>
      </c>
      <c r="T806" s="32">
        <v>-0.14191138595179129</v>
      </c>
      <c r="U806" s="32">
        <v>-0.15638990840667372</v>
      </c>
      <c r="V806" s="32">
        <v>-0.1550424322301554</v>
      </c>
      <c r="W806" s="32">
        <v>-0.13287600834359975</v>
      </c>
      <c r="X806" s="33">
        <v>-0.11520480525493604</v>
      </c>
      <c r="Y806" s="32">
        <v>-3.543955859939317E-2</v>
      </c>
      <c r="Z806" s="33">
        <v>-0.15231818398237326</v>
      </c>
    </row>
    <row r="807" spans="2:26" x14ac:dyDescent="0.25">
      <c r="B807" s="30">
        <v>804</v>
      </c>
      <c r="C807" s="32">
        <v>1.6433657813325592E-2</v>
      </c>
      <c r="D807" s="32">
        <v>1.6342972562240765E-2</v>
      </c>
      <c r="E807" s="32">
        <v>1.6077476596503239E-2</v>
      </c>
      <c r="F807" s="32">
        <v>1.5811980630765703E-2</v>
      </c>
      <c r="G807" s="32">
        <v>1.554648466502815E-2</v>
      </c>
      <c r="H807" s="32">
        <v>1.5280988699290647E-2</v>
      </c>
      <c r="I807" s="32">
        <v>1.5015492733553119E-2</v>
      </c>
      <c r="J807" s="32">
        <v>1.474999676781559E-2</v>
      </c>
      <c r="K807" s="32">
        <v>1.448450080207807E-2</v>
      </c>
      <c r="L807" s="32">
        <v>1.4219004836340528E-2</v>
      </c>
      <c r="M807" s="32">
        <v>1.395350887060301E-2</v>
      </c>
      <c r="N807" s="32">
        <v>1.3688012904865487E-2</v>
      </c>
      <c r="O807" s="32">
        <v>1.3422516939127962E-2</v>
      </c>
      <c r="P807" s="32">
        <v>1.3157020973390447E-2</v>
      </c>
      <c r="Q807" s="32">
        <v>1.28915250076529E-2</v>
      </c>
      <c r="R807" s="32">
        <v>1.2626029041915366E-2</v>
      </c>
      <c r="S807" s="32">
        <v>1.3331832304510275E-2</v>
      </c>
      <c r="T807" s="32">
        <v>1.5848917772427921E-2</v>
      </c>
      <c r="U807" s="32">
        <v>1.8366003240345628E-2</v>
      </c>
      <c r="V807" s="32">
        <v>2.8907625729799782E-2</v>
      </c>
      <c r="W807" s="32">
        <v>3.7054778739431776E-2</v>
      </c>
      <c r="X807" s="33">
        <v>3.9612775921820109E-2</v>
      </c>
      <c r="Y807" s="32">
        <v>1.5015492733553119E-2</v>
      </c>
      <c r="Z807" s="33">
        <v>-4.755583246946344E-2</v>
      </c>
    </row>
    <row r="808" spans="2:26" x14ac:dyDescent="0.25">
      <c r="B808" s="30">
        <v>805</v>
      </c>
      <c r="C808" s="32">
        <v>6.7834972850529703E-3</v>
      </c>
      <c r="D808" s="32">
        <v>7.5479709480897692E-3</v>
      </c>
      <c r="E808" s="32">
        <v>1.14401192309443E-2</v>
      </c>
      <c r="F808" s="32">
        <v>1.5332267513798828E-2</v>
      </c>
      <c r="G808" s="32">
        <v>1.9224415796653571E-2</v>
      </c>
      <c r="H808" s="32">
        <v>2.3116564079507889E-2</v>
      </c>
      <c r="I808" s="32">
        <v>2.7008712362362419E-2</v>
      </c>
      <c r="J808" s="32">
        <v>3.0900860645216938E-2</v>
      </c>
      <c r="K808" s="32">
        <v>3.4793008928071488E-2</v>
      </c>
      <c r="L808" s="32">
        <v>3.8685157210925997E-2</v>
      </c>
      <c r="M808" s="32">
        <v>4.2577305493780512E-2</v>
      </c>
      <c r="N808" s="32">
        <v>4.6469453776635063E-2</v>
      </c>
      <c r="O808" s="32">
        <v>5.0361602059489662E-2</v>
      </c>
      <c r="P808" s="32">
        <v>5.4253750342344136E-2</v>
      </c>
      <c r="Q808" s="32">
        <v>5.8145898625198519E-2</v>
      </c>
      <c r="R808" s="32">
        <v>6.2038046908053E-2</v>
      </c>
      <c r="S808" s="32">
        <v>5.8035304736351781E-2</v>
      </c>
      <c r="T808" s="32">
        <v>3.9310143174016529E-2</v>
      </c>
      <c r="U808" s="32">
        <v>2.0584981611681933E-2</v>
      </c>
      <c r="V808" s="32">
        <v>-3.6331127755049375E-2</v>
      </c>
      <c r="W808" s="32">
        <v>-7.2989722928275311E-2</v>
      </c>
      <c r="X808" s="33">
        <v>-9.6891158938408051E-2</v>
      </c>
      <c r="Y808" s="32">
        <v>2.7008712362362419E-2</v>
      </c>
      <c r="Z808" s="33">
        <v>-3.7374399507045519E-2</v>
      </c>
    </row>
    <row r="809" spans="2:26" x14ac:dyDescent="0.25">
      <c r="B809" s="30">
        <v>806</v>
      </c>
      <c r="C809" s="32">
        <v>1.3227920143261539E-2</v>
      </c>
      <c r="D809" s="32">
        <v>1.6971752490613029E-2</v>
      </c>
      <c r="E809" s="32">
        <v>3.6156676318391243E-2</v>
      </c>
      <c r="F809" s="32">
        <v>5.5341600146169435E-2</v>
      </c>
      <c r="G809" s="32">
        <v>7.4526523973947559E-2</v>
      </c>
      <c r="H809" s="32">
        <v>9.3711447801725842E-2</v>
      </c>
      <c r="I809" s="32">
        <v>0.11289637162950404</v>
      </c>
      <c r="J809" s="32">
        <v>0.13208129545728226</v>
      </c>
      <c r="K809" s="32">
        <v>0.15126621928506045</v>
      </c>
      <c r="L809" s="32">
        <v>0.17045114311283863</v>
      </c>
      <c r="M809" s="32">
        <v>0.18963606694061683</v>
      </c>
      <c r="N809" s="32">
        <v>0.20882099076839511</v>
      </c>
      <c r="O809" s="32">
        <v>0.22800591459617334</v>
      </c>
      <c r="P809" s="32">
        <v>0.24719083842395151</v>
      </c>
      <c r="Q809" s="32">
        <v>0.26637576225172965</v>
      </c>
      <c r="R809" s="32">
        <v>0.28556068607950796</v>
      </c>
      <c r="S809" s="32">
        <v>0.30558934405212962</v>
      </c>
      <c r="T809" s="32">
        <v>0.32719140041527844</v>
      </c>
      <c r="U809" s="32">
        <v>0.3487934567784276</v>
      </c>
      <c r="V809" s="32">
        <v>0.38494938242946397</v>
      </c>
      <c r="W809" s="32">
        <v>0.39438167165875604</v>
      </c>
      <c r="X809" s="33">
        <v>0.39445138561726001</v>
      </c>
      <c r="Y809" s="32">
        <v>0.11289637162950404</v>
      </c>
      <c r="Z809" s="33">
        <v>0.20969608286618954</v>
      </c>
    </row>
    <row r="810" spans="2:26" x14ac:dyDescent="0.25">
      <c r="B810" s="30">
        <v>807</v>
      </c>
      <c r="C810" s="32">
        <v>1.8574828891901533E-2</v>
      </c>
      <c r="D810" s="32">
        <v>1.8970265652390336E-2</v>
      </c>
      <c r="E810" s="32">
        <v>2.1507110023523297E-2</v>
      </c>
      <c r="F810" s="32">
        <v>2.4043954394656234E-2</v>
      </c>
      <c r="G810" s="32">
        <v>2.6580798765789119E-2</v>
      </c>
      <c r="H810" s="32">
        <v>2.9117643136922139E-2</v>
      </c>
      <c r="I810" s="32">
        <v>3.1654487508055093E-2</v>
      </c>
      <c r="J810" s="32">
        <v>3.4191331879188033E-2</v>
      </c>
      <c r="K810" s="32">
        <v>3.6728176250321015E-2</v>
      </c>
      <c r="L810" s="32">
        <v>3.9265020621453942E-2</v>
      </c>
      <c r="M810" s="32">
        <v>4.180186499258691E-2</v>
      </c>
      <c r="N810" s="32">
        <v>4.4338709363719864E-2</v>
      </c>
      <c r="O810" s="32">
        <v>4.6875553734852832E-2</v>
      </c>
      <c r="P810" s="32">
        <v>4.9412398105985814E-2</v>
      </c>
      <c r="Q810" s="32">
        <v>5.194924247711874E-2</v>
      </c>
      <c r="R810" s="32">
        <v>5.4486086848251652E-2</v>
      </c>
      <c r="S810" s="32">
        <v>5.8522695123947283E-2</v>
      </c>
      <c r="T810" s="32">
        <v>6.5356068385427485E-2</v>
      </c>
      <c r="U810" s="32">
        <v>7.218944164690777E-2</v>
      </c>
      <c r="V810" s="32">
        <v>4.7878410267735733E-2</v>
      </c>
      <c r="W810" s="32">
        <v>1.1050389626519785E-2</v>
      </c>
      <c r="X810" s="33">
        <v>-2.3666852831840002E-2</v>
      </c>
      <c r="Y810" s="32">
        <v>3.1654487508055093E-2</v>
      </c>
      <c r="Z810" s="33">
        <v>6.1554919278625018E-2</v>
      </c>
    </row>
    <row r="811" spans="2:26" x14ac:dyDescent="0.25">
      <c r="B811" s="30">
        <v>808</v>
      </c>
      <c r="C811" s="32">
        <v>1.0535657961919954E-2</v>
      </c>
      <c r="D811" s="32">
        <v>9.6413704601211528E-3</v>
      </c>
      <c r="E811" s="32">
        <v>5.2022777948105697E-3</v>
      </c>
      <c r="F811" s="32">
        <v>7.6318512949998234E-4</v>
      </c>
      <c r="G811" s="32">
        <v>-3.6759075358106935E-3</v>
      </c>
      <c r="H811" s="32">
        <v>-8.1150002011211864E-3</v>
      </c>
      <c r="I811" s="32">
        <v>-1.2554092866431762E-2</v>
      </c>
      <c r="J811" s="32">
        <v>-1.6993185531742352E-2</v>
      </c>
      <c r="K811" s="32">
        <v>-2.1432278197052946E-2</v>
      </c>
      <c r="L811" s="32">
        <v>-2.5871370862363508E-2</v>
      </c>
      <c r="M811" s="32">
        <v>-3.0310463527674095E-2</v>
      </c>
      <c r="N811" s="32">
        <v>-3.4749556192984699E-2</v>
      </c>
      <c r="O811" s="32">
        <v>-3.9188648858295302E-2</v>
      </c>
      <c r="P811" s="32">
        <v>-4.3627741523605872E-2</v>
      </c>
      <c r="Q811" s="32">
        <v>-4.8066834188916371E-2</v>
      </c>
      <c r="R811" s="32">
        <v>-5.2505926854226961E-2</v>
      </c>
      <c r="S811" s="32">
        <v>-5.3832619836465034E-2</v>
      </c>
      <c r="T811" s="32">
        <v>-4.9355298980990184E-2</v>
      </c>
      <c r="U811" s="32">
        <v>-4.4877978125515638E-2</v>
      </c>
      <c r="V811" s="32">
        <v>-6.379241034843279E-2</v>
      </c>
      <c r="W811" s="32">
        <v>-9.1247510613958221E-2</v>
      </c>
      <c r="X811" s="33">
        <v>-0.11229401242732995</v>
      </c>
      <c r="Y811" s="32">
        <v>-1.2554092866431762E-2</v>
      </c>
      <c r="Z811" s="33">
        <v>-2.3090489113330909E-2</v>
      </c>
    </row>
    <row r="812" spans="2:26" x14ac:dyDescent="0.25">
      <c r="B812" s="30">
        <v>809</v>
      </c>
      <c r="C812" s="32">
        <v>1.1201153660743078E-2</v>
      </c>
      <c r="D812" s="32">
        <v>1.0618794151877884E-2</v>
      </c>
      <c r="E812" s="32">
        <v>8.3732802328002637E-3</v>
      </c>
      <c r="F812" s="32">
        <v>6.1277663137226362E-3</v>
      </c>
      <c r="G812" s="32">
        <v>3.8822523946450962E-3</v>
      </c>
      <c r="H812" s="32">
        <v>1.6367384755674157E-3</v>
      </c>
      <c r="I812" s="32">
        <v>-6.0877544351020619E-4</v>
      </c>
      <c r="J812" s="32">
        <v>-2.8542893625878095E-3</v>
      </c>
      <c r="K812" s="32">
        <v>-5.0998032816653924E-3</v>
      </c>
      <c r="L812" s="32">
        <v>-7.3453172007430867E-3</v>
      </c>
      <c r="M812" s="32">
        <v>-9.5908311198206544E-3</v>
      </c>
      <c r="N812" s="32">
        <v>-1.1836345038898251E-2</v>
      </c>
      <c r="O812" s="32">
        <v>-1.4081858957975806E-2</v>
      </c>
      <c r="P812" s="32">
        <v>-1.6327372877053388E-2</v>
      </c>
      <c r="Q812" s="32">
        <v>-1.8572886796131186E-2</v>
      </c>
      <c r="R812" s="32">
        <v>-2.0818400715208841E-2</v>
      </c>
      <c r="S812" s="32">
        <v>-2.4784102799493113E-2</v>
      </c>
      <c r="T812" s="32">
        <v>-3.1957617803380953E-2</v>
      </c>
      <c r="U812" s="32">
        <v>-3.9131132807268348E-2</v>
      </c>
      <c r="V812" s="32">
        <v>-4.9960263546765971E-2</v>
      </c>
      <c r="W812" s="32">
        <v>-5.1781295992408938E-2</v>
      </c>
      <c r="X812" s="33">
        <v>-6.2535876154899972E-2</v>
      </c>
      <c r="Y812" s="32">
        <v>-6.0877544351020619E-4</v>
      </c>
      <c r="Z812" s="33">
        <v>-4.4152285063267037E-2</v>
      </c>
    </row>
    <row r="813" spans="2:26" x14ac:dyDescent="0.25">
      <c r="B813" s="30">
        <v>810</v>
      </c>
      <c r="C813" s="32">
        <v>1.9336269905146367E-2</v>
      </c>
      <c r="D813" s="32">
        <v>2.2336040607133081E-2</v>
      </c>
      <c r="E813" s="32">
        <v>3.7029696318650711E-2</v>
      </c>
      <c r="F813" s="32">
        <v>5.172335203016834E-2</v>
      </c>
      <c r="G813" s="32">
        <v>6.6417007741685963E-2</v>
      </c>
      <c r="H813" s="32">
        <v>8.1110663453203571E-2</v>
      </c>
      <c r="I813" s="32">
        <v>9.5804319164721208E-2</v>
      </c>
      <c r="J813" s="32">
        <v>0.11049797487623882</v>
      </c>
      <c r="K813" s="32">
        <v>0.12519163058775643</v>
      </c>
      <c r="L813" s="32">
        <v>0.1398852862992741</v>
      </c>
      <c r="M813" s="32">
        <v>0.15457894201079167</v>
      </c>
      <c r="N813" s="32">
        <v>0.16927259772230935</v>
      </c>
      <c r="O813" s="32">
        <v>0.18396625343382694</v>
      </c>
      <c r="P813" s="32">
        <v>0.19865990914534454</v>
      </c>
      <c r="Q813" s="32">
        <v>0.21335356485686216</v>
      </c>
      <c r="R813" s="32">
        <v>0.22804722056837987</v>
      </c>
      <c r="S813" s="32">
        <v>0.24126945897312169</v>
      </c>
      <c r="T813" s="32">
        <v>0.25174779322698493</v>
      </c>
      <c r="U813" s="32">
        <v>0.26222612748084839</v>
      </c>
      <c r="V813" s="32">
        <v>0.3154520500645342</v>
      </c>
      <c r="W813" s="32">
        <v>0.35977202388612128</v>
      </c>
      <c r="X813" s="33">
        <v>0.39657700645923999</v>
      </c>
      <c r="Y813" s="32">
        <v>9.5804319164721208E-2</v>
      </c>
      <c r="Z813" s="33">
        <v>0.23290806869268393</v>
      </c>
    </row>
    <row r="814" spans="2:26" x14ac:dyDescent="0.25">
      <c r="B814" s="30">
        <v>811</v>
      </c>
      <c r="C814" s="32">
        <v>1.1225789772073164E-2</v>
      </c>
      <c r="D814" s="32">
        <v>1.2011521733824639E-2</v>
      </c>
      <c r="E814" s="32">
        <v>1.6180524149774597E-2</v>
      </c>
      <c r="F814" s="32">
        <v>2.0349526565724547E-2</v>
      </c>
      <c r="G814" s="32">
        <v>2.4518528981674434E-2</v>
      </c>
      <c r="H814" s="32">
        <v>2.8687531397624449E-2</v>
      </c>
      <c r="I814" s="32">
        <v>3.2856533813574409E-2</v>
      </c>
      <c r="J814" s="32">
        <v>3.7025536229524349E-2</v>
      </c>
      <c r="K814" s="32">
        <v>4.1194538645474316E-2</v>
      </c>
      <c r="L814" s="32">
        <v>4.5363541061424262E-2</v>
      </c>
      <c r="M814" s="32">
        <v>4.9532543477374229E-2</v>
      </c>
      <c r="N814" s="32">
        <v>5.3701545893324189E-2</v>
      </c>
      <c r="O814" s="32">
        <v>5.7870548309274135E-2</v>
      </c>
      <c r="P814" s="32">
        <v>6.2039550725224109E-2</v>
      </c>
      <c r="Q814" s="32">
        <v>6.6208553141174062E-2</v>
      </c>
      <c r="R814" s="32">
        <v>7.0377555557124022E-2</v>
      </c>
      <c r="S814" s="32">
        <v>7.5919504496376869E-2</v>
      </c>
      <c r="T814" s="32">
        <v>8.4021728924356096E-2</v>
      </c>
      <c r="U814" s="32">
        <v>9.2123953352335322E-2</v>
      </c>
      <c r="V814" s="32">
        <v>9.7704675963301485E-2</v>
      </c>
      <c r="W814" s="32">
        <v>9.235512824680836E-2</v>
      </c>
      <c r="X814" s="33">
        <v>8.4663873791690047E-2</v>
      </c>
      <c r="Y814" s="32">
        <v>3.2856533813574409E-2</v>
      </c>
      <c r="Z814" s="33">
        <v>5.4643254077433513E-2</v>
      </c>
    </row>
    <row r="815" spans="2:26" x14ac:dyDescent="0.25">
      <c r="B815" s="30">
        <v>812</v>
      </c>
      <c r="C815" s="32">
        <v>1.9022647870157828E-2</v>
      </c>
      <c r="D815" s="32">
        <v>1.9105267629615362E-2</v>
      </c>
      <c r="E815" s="32">
        <v>1.9351419311082477E-2</v>
      </c>
      <c r="F815" s="32">
        <v>1.9597570992549596E-2</v>
      </c>
      <c r="G815" s="32">
        <v>1.984372267401676E-2</v>
      </c>
      <c r="H815" s="32">
        <v>2.008987435548382E-2</v>
      </c>
      <c r="I815" s="32">
        <v>2.0336026036950932E-2</v>
      </c>
      <c r="J815" s="32">
        <v>2.0582177718418054E-2</v>
      </c>
      <c r="K815" s="32">
        <v>2.0828329399885159E-2</v>
      </c>
      <c r="L815" s="32">
        <v>2.1074481081352257E-2</v>
      </c>
      <c r="M815" s="32">
        <v>2.132063276281938E-2</v>
      </c>
      <c r="N815" s="32">
        <v>2.1566784444286502E-2</v>
      </c>
      <c r="O815" s="32">
        <v>2.1812936125753617E-2</v>
      </c>
      <c r="P815" s="32">
        <v>2.2059087807220729E-2</v>
      </c>
      <c r="Q815" s="32">
        <v>2.2305239488687803E-2</v>
      </c>
      <c r="R815" s="32">
        <v>2.2551391170154929E-2</v>
      </c>
      <c r="S815" s="32">
        <v>2.1872639278476776E-2</v>
      </c>
      <c r="T815" s="32">
        <v>1.94691239618821E-2</v>
      </c>
      <c r="U815" s="32">
        <v>1.7065608645287608E-2</v>
      </c>
      <c r="V815" s="32">
        <v>6.160372995236927E-2</v>
      </c>
      <c r="W815" s="32">
        <v>0.11463514258977386</v>
      </c>
      <c r="X815" s="33">
        <v>0.15475631344317997</v>
      </c>
      <c r="Y815" s="32">
        <v>2.0336026036950932E-2</v>
      </c>
      <c r="Z815" s="33">
        <v>-2.8830014073848099E-2</v>
      </c>
    </row>
    <row r="816" spans="2:26" x14ac:dyDescent="0.25">
      <c r="B816" s="30">
        <v>813</v>
      </c>
      <c r="C816" s="32">
        <v>1.5042532591228465E-2</v>
      </c>
      <c r="D816" s="32">
        <v>1.6639733210101385E-2</v>
      </c>
      <c r="E816" s="32">
        <v>2.4896934499467678E-2</v>
      </c>
      <c r="F816" s="32">
        <v>3.3154135788833958E-2</v>
      </c>
      <c r="G816" s="32">
        <v>4.1411337078200314E-2</v>
      </c>
      <c r="H816" s="32">
        <v>4.9668538367566517E-2</v>
      </c>
      <c r="I816" s="32">
        <v>5.7925739656932811E-2</v>
      </c>
      <c r="J816" s="32">
        <v>6.6182940946299063E-2</v>
      </c>
      <c r="K816" s="32">
        <v>7.4440142235665377E-2</v>
      </c>
      <c r="L816" s="32">
        <v>8.2697343525031664E-2</v>
      </c>
      <c r="M816" s="32">
        <v>9.0954544814397922E-2</v>
      </c>
      <c r="N816" s="32">
        <v>9.9211746103764237E-2</v>
      </c>
      <c r="O816" s="32">
        <v>0.10746894739313054</v>
      </c>
      <c r="P816" s="32">
        <v>0.11572614868249681</v>
      </c>
      <c r="Q816" s="32">
        <v>0.12398334997186301</v>
      </c>
      <c r="R816" s="32">
        <v>0.13224055126122927</v>
      </c>
      <c r="S816" s="32">
        <v>0.13624041461598188</v>
      </c>
      <c r="T816" s="32">
        <v>0.13230117926862789</v>
      </c>
      <c r="U816" s="32">
        <v>0.12836194392127431</v>
      </c>
      <c r="V816" s="32">
        <v>7.3900486060900272E-2</v>
      </c>
      <c r="W816" s="32">
        <v>1.887101347029109E-2</v>
      </c>
      <c r="X816" s="33">
        <v>-2.2079938769340002E-2</v>
      </c>
      <c r="Y816" s="32">
        <v>5.7925739656932811E-2</v>
      </c>
      <c r="Z816" s="33">
        <v>9.4593493735790957E-2</v>
      </c>
    </row>
    <row r="817" spans="2:26" x14ac:dyDescent="0.25">
      <c r="B817" s="30">
        <v>814</v>
      </c>
      <c r="C817" s="32">
        <v>1.2706177801249578E-2</v>
      </c>
      <c r="D817" s="32">
        <v>1.3314411985969256E-2</v>
      </c>
      <c r="E817" s="32">
        <v>1.6687809471101482E-2</v>
      </c>
      <c r="F817" s="32">
        <v>2.0061206956233701E-2</v>
      </c>
      <c r="G817" s="32">
        <v>2.3434604441366032E-2</v>
      </c>
      <c r="H817" s="32">
        <v>2.6808001926498157E-2</v>
      </c>
      <c r="I817" s="32">
        <v>3.0181399411630387E-2</v>
      </c>
      <c r="J817" s="32">
        <v>3.3554796896762613E-2</v>
      </c>
      <c r="K817" s="32">
        <v>3.692819438189486E-2</v>
      </c>
      <c r="L817" s="32">
        <v>4.0301591867027045E-2</v>
      </c>
      <c r="M817" s="32">
        <v>4.3674989352159292E-2</v>
      </c>
      <c r="N817" s="32">
        <v>4.7048386837291546E-2</v>
      </c>
      <c r="O817" s="32">
        <v>5.0421784322423821E-2</v>
      </c>
      <c r="P817" s="32">
        <v>5.3795181807556047E-2</v>
      </c>
      <c r="Q817" s="32">
        <v>5.7168579292688128E-2</v>
      </c>
      <c r="R817" s="32">
        <v>6.0541976777820333E-2</v>
      </c>
      <c r="S817" s="32">
        <v>6.0579519351067326E-2</v>
      </c>
      <c r="T817" s="32">
        <v>5.4396347992718155E-2</v>
      </c>
      <c r="U817" s="32">
        <v>4.8213176634369484E-2</v>
      </c>
      <c r="V817" s="32">
        <v>5.6346148629671758E-2</v>
      </c>
      <c r="W817" s="32">
        <v>7.422908731706053E-2</v>
      </c>
      <c r="X817" s="33">
        <v>8.3116060376170031E-2</v>
      </c>
      <c r="Y817" s="32">
        <v>3.0181399411630387E-2</v>
      </c>
      <c r="Z817" s="33">
        <v>5.1539288556574116E-2</v>
      </c>
    </row>
    <row r="818" spans="2:26" x14ac:dyDescent="0.25">
      <c r="B818" s="30">
        <v>815</v>
      </c>
      <c r="C818" s="32">
        <v>8.7180705185529502E-3</v>
      </c>
      <c r="D818" s="32">
        <v>1.2953587021089974E-2</v>
      </c>
      <c r="E818" s="32">
        <v>3.4333578707309152E-2</v>
      </c>
      <c r="F818" s="32">
        <v>5.5713570393528318E-2</v>
      </c>
      <c r="G818" s="32">
        <v>7.7093562079747435E-2</v>
      </c>
      <c r="H818" s="32">
        <v>9.8473553765966657E-2</v>
      </c>
      <c r="I818" s="32">
        <v>0.11985354545218581</v>
      </c>
      <c r="J818" s="32">
        <v>0.14123353713840495</v>
      </c>
      <c r="K818" s="32">
        <v>0.16261352882462415</v>
      </c>
      <c r="L818" s="32">
        <v>0.18399352051084331</v>
      </c>
      <c r="M818" s="32">
        <v>0.20537351219706246</v>
      </c>
      <c r="N818" s="32">
        <v>0.22675350388328167</v>
      </c>
      <c r="O818" s="32">
        <v>0.24813349556950084</v>
      </c>
      <c r="P818" s="32">
        <v>0.26951348725572</v>
      </c>
      <c r="Q818" s="32">
        <v>0.29089347894193912</v>
      </c>
      <c r="R818" s="32">
        <v>0.31227347062815836</v>
      </c>
      <c r="S818" s="32">
        <v>0.33298685883381846</v>
      </c>
      <c r="T818" s="32">
        <v>0.35245716253253895</v>
      </c>
      <c r="U818" s="32">
        <v>0.37192746623125988</v>
      </c>
      <c r="V818" s="32">
        <v>0.45480903480734558</v>
      </c>
      <c r="W818" s="32">
        <v>0.519321016487864</v>
      </c>
      <c r="X818" s="33">
        <v>0.56267667400836996</v>
      </c>
      <c r="Y818" s="32">
        <v>0.11985354545218581</v>
      </c>
      <c r="Z818" s="33">
        <v>0.433004461324213</v>
      </c>
    </row>
    <row r="819" spans="2:26" x14ac:dyDescent="0.25">
      <c r="B819" s="30">
        <v>816</v>
      </c>
      <c r="C819" s="32">
        <v>1.5813498063638815E-2</v>
      </c>
      <c r="D819" s="32">
        <v>1.6978773995591986E-2</v>
      </c>
      <c r="E819" s="32">
        <v>2.2421675100423581E-2</v>
      </c>
      <c r="F819" s="32">
        <v>2.7864576205255183E-2</v>
      </c>
      <c r="G819" s="32">
        <v>3.3307477310086639E-2</v>
      </c>
      <c r="H819" s="32">
        <v>3.8750378414918359E-2</v>
      </c>
      <c r="I819" s="32">
        <v>4.4193279519749967E-2</v>
      </c>
      <c r="J819" s="32">
        <v>4.9636180624581541E-2</v>
      </c>
      <c r="K819" s="32">
        <v>5.5079081729413122E-2</v>
      </c>
      <c r="L819" s="32">
        <v>6.0521982834244765E-2</v>
      </c>
      <c r="M819" s="32">
        <v>6.5964883939076319E-2</v>
      </c>
      <c r="N819" s="32">
        <v>7.140778504390792E-2</v>
      </c>
      <c r="O819" s="32">
        <v>7.6850686148739453E-2</v>
      </c>
      <c r="P819" s="32">
        <v>8.2293587253571027E-2</v>
      </c>
      <c r="Q819" s="32">
        <v>8.7736488358402795E-2</v>
      </c>
      <c r="R819" s="32">
        <v>9.3179389463234438E-2</v>
      </c>
      <c r="S819" s="32">
        <v>0.10276365466830926</v>
      </c>
      <c r="T819" s="32">
        <v>0.12007075016267771</v>
      </c>
      <c r="U819" s="32">
        <v>0.13737784565704578</v>
      </c>
      <c r="V819" s="32">
        <v>0.18457831287272808</v>
      </c>
      <c r="W819" s="32">
        <v>0.21244094994450136</v>
      </c>
      <c r="X819" s="33">
        <v>0.23653209793567997</v>
      </c>
      <c r="Y819" s="32">
        <v>4.4193279519749967E-2</v>
      </c>
      <c r="Z819" s="33">
        <v>9.6798919236660078E-2</v>
      </c>
    </row>
    <row r="820" spans="2:26" x14ac:dyDescent="0.25">
      <c r="B820" s="30">
        <v>817</v>
      </c>
      <c r="C820" s="32">
        <v>1.2177212773916569E-2</v>
      </c>
      <c r="D820" s="32">
        <v>1.3616695178345647E-2</v>
      </c>
      <c r="E820" s="32">
        <v>2.1234709744165192E-2</v>
      </c>
      <c r="F820" s="32">
        <v>2.8852724309984736E-2</v>
      </c>
      <c r="G820" s="32">
        <v>3.6470738875804355E-2</v>
      </c>
      <c r="H820" s="32">
        <v>4.4088753441623822E-2</v>
      </c>
      <c r="I820" s="32">
        <v>5.1706768007443366E-2</v>
      </c>
      <c r="J820" s="32">
        <v>5.9324782573262888E-2</v>
      </c>
      <c r="K820" s="32">
        <v>6.694279713908248E-2</v>
      </c>
      <c r="L820" s="32">
        <v>7.4560811704901989E-2</v>
      </c>
      <c r="M820" s="32">
        <v>8.2178826270721539E-2</v>
      </c>
      <c r="N820" s="32">
        <v>8.9796840836541117E-2</v>
      </c>
      <c r="O820" s="32">
        <v>9.7414855402360695E-2</v>
      </c>
      <c r="P820" s="32">
        <v>0.10503286996818023</v>
      </c>
      <c r="Q820" s="32">
        <v>0.11265088453399964</v>
      </c>
      <c r="R820" s="32">
        <v>0.12026889909981918</v>
      </c>
      <c r="S820" s="32">
        <v>0.12382548107406496</v>
      </c>
      <c r="T820" s="32">
        <v>0.11980828931653806</v>
      </c>
      <c r="U820" s="32">
        <v>0.11579109755901165</v>
      </c>
      <c r="V820" s="32">
        <v>7.907985874510301E-2</v>
      </c>
      <c r="W820" s="32">
        <v>4.3929546360434987E-2</v>
      </c>
      <c r="X820" s="33">
        <v>1.4620667576789925E-2</v>
      </c>
      <c r="Y820" s="32">
        <v>5.1706768007443366E-2</v>
      </c>
      <c r="Z820" s="33">
        <v>2.6015912091731486E-2</v>
      </c>
    </row>
    <row r="821" spans="2:26" x14ac:dyDescent="0.25">
      <c r="B821" s="30">
        <v>818</v>
      </c>
      <c r="C821" s="32">
        <v>5.3074503933651859E-3</v>
      </c>
      <c r="D821" s="32">
        <v>5.9229877048307669E-3</v>
      </c>
      <c r="E821" s="32">
        <v>8.9856103377560052E-3</v>
      </c>
      <c r="F821" s="32">
        <v>1.2048232970681239E-2</v>
      </c>
      <c r="G821" s="32">
        <v>1.5110855603606532E-2</v>
      </c>
      <c r="H821" s="32">
        <v>1.8173478236531707E-2</v>
      </c>
      <c r="I821" s="32">
        <v>2.1236100869456945E-2</v>
      </c>
      <c r="J821" s="32">
        <v>2.4298723502382172E-2</v>
      </c>
      <c r="K821" s="32">
        <v>2.7361346135307416E-2</v>
      </c>
      <c r="L821" s="32">
        <v>3.0423968768232647E-2</v>
      </c>
      <c r="M821" s="32">
        <v>3.3486591401157874E-2</v>
      </c>
      <c r="N821" s="32">
        <v>3.6549214034083122E-2</v>
      </c>
      <c r="O821" s="32">
        <v>3.961183666700837E-2</v>
      </c>
      <c r="P821" s="32">
        <v>4.2674459299933583E-2</v>
      </c>
      <c r="Q821" s="32">
        <v>4.5737081932858789E-2</v>
      </c>
      <c r="R821" s="32">
        <v>4.8799704565784016E-2</v>
      </c>
      <c r="S821" s="32">
        <v>4.9366038600492559E-2</v>
      </c>
      <c r="T821" s="32">
        <v>4.5277284907948842E-2</v>
      </c>
      <c r="U821" s="32">
        <v>4.1188531215405319E-2</v>
      </c>
      <c r="V821" s="32">
        <v>2.5568179401741532E-2</v>
      </c>
      <c r="W821" s="32">
        <v>1.4008302455598864E-2</v>
      </c>
      <c r="X821" s="33">
        <v>7.0985614061400693E-3</v>
      </c>
      <c r="Y821" s="32">
        <v>2.1236100869456945E-2</v>
      </c>
      <c r="Z821" s="33">
        <v>2.9527405500323102E-4</v>
      </c>
    </row>
    <row r="822" spans="2:26" x14ac:dyDescent="0.25">
      <c r="B822" s="30">
        <v>819</v>
      </c>
      <c r="C822" s="32">
        <v>9.9776445949348262E-3</v>
      </c>
      <c r="D822" s="32">
        <v>1.2607608471224453E-2</v>
      </c>
      <c r="E822" s="32">
        <v>2.6233051970091348E-2</v>
      </c>
      <c r="F822" s="32">
        <v>3.9858495468958227E-2</v>
      </c>
      <c r="G822" s="32">
        <v>5.348393896782512E-2</v>
      </c>
      <c r="H822" s="32">
        <v>6.7109382466692014E-2</v>
      </c>
      <c r="I822" s="32">
        <v>8.0734825965558907E-2</v>
      </c>
      <c r="J822" s="32">
        <v>9.4360269464425786E-2</v>
      </c>
      <c r="K822" s="32">
        <v>0.10798571296329271</v>
      </c>
      <c r="L822" s="32">
        <v>0.12161115646215954</v>
      </c>
      <c r="M822" s="32">
        <v>0.13523659996102647</v>
      </c>
      <c r="N822" s="32">
        <v>0.1488620434598934</v>
      </c>
      <c r="O822" s="32">
        <v>0.16248748695876031</v>
      </c>
      <c r="P822" s="32">
        <v>0.17611293045762721</v>
      </c>
      <c r="Q822" s="32">
        <v>0.18973837395649398</v>
      </c>
      <c r="R822" s="32">
        <v>0.20336381745536089</v>
      </c>
      <c r="S822" s="32">
        <v>0.21598464891611413</v>
      </c>
      <c r="T822" s="32">
        <v>0.22673207632710601</v>
      </c>
      <c r="U822" s="32">
        <v>0.23747950373809837</v>
      </c>
      <c r="V822" s="32">
        <v>0.29190693091912384</v>
      </c>
      <c r="W822" s="32">
        <v>0.33718089706683158</v>
      </c>
      <c r="X822" s="33">
        <v>0.36274076092243002</v>
      </c>
      <c r="Y822" s="32">
        <v>8.0734825965558907E-2</v>
      </c>
      <c r="Z822" s="33">
        <v>0.25237919548749704</v>
      </c>
    </row>
    <row r="823" spans="2:26" x14ac:dyDescent="0.25">
      <c r="B823" s="30">
        <v>820</v>
      </c>
      <c r="C823" s="32">
        <v>1.5685777800241576E-2</v>
      </c>
      <c r="D823" s="32">
        <v>1.8493501668959994E-2</v>
      </c>
      <c r="E823" s="32">
        <v>3.2217713440528581E-2</v>
      </c>
      <c r="F823" s="32">
        <v>4.5941925212097168E-2</v>
      </c>
      <c r="G823" s="32">
        <v>5.9666136983665664E-2</v>
      </c>
      <c r="H823" s="32">
        <v>7.3390348755234314E-2</v>
      </c>
      <c r="I823" s="32">
        <v>8.7114560526802914E-2</v>
      </c>
      <c r="J823" s="32">
        <v>0.10083877229837146</v>
      </c>
      <c r="K823" s="32">
        <v>0.11456298406994006</v>
      </c>
      <c r="L823" s="32">
        <v>0.12828719584150869</v>
      </c>
      <c r="M823" s="32">
        <v>0.14201140761307721</v>
      </c>
      <c r="N823" s="32">
        <v>0.15573561938464583</v>
      </c>
      <c r="O823" s="32">
        <v>0.16945983115621435</v>
      </c>
      <c r="P823" s="32">
        <v>0.1831840429277829</v>
      </c>
      <c r="Q823" s="32">
        <v>0.19690825469935161</v>
      </c>
      <c r="R823" s="32">
        <v>0.21063246647092024</v>
      </c>
      <c r="S823" s="32">
        <v>0.22517730087031693</v>
      </c>
      <c r="T823" s="32">
        <v>0.24125243522230649</v>
      </c>
      <c r="U823" s="32">
        <v>0.25732756957429598</v>
      </c>
      <c r="V823" s="32">
        <v>0.28098893772352496</v>
      </c>
      <c r="W823" s="32">
        <v>0.28439520968496218</v>
      </c>
      <c r="X823" s="33">
        <v>0.29173338997364007</v>
      </c>
      <c r="Y823" s="32">
        <v>8.7114560526802914E-2</v>
      </c>
      <c r="Z823" s="33">
        <v>0.20160633186101704</v>
      </c>
    </row>
    <row r="824" spans="2:26" x14ac:dyDescent="0.25">
      <c r="B824" s="30">
        <v>821</v>
      </c>
      <c r="C824" s="32">
        <v>1.7016682693872152E-2</v>
      </c>
      <c r="D824" s="32">
        <v>1.8268412219156642E-2</v>
      </c>
      <c r="E824" s="32">
        <v>2.4495140273132779E-2</v>
      </c>
      <c r="F824" s="32">
        <v>3.0721868327108912E-2</v>
      </c>
      <c r="G824" s="32">
        <v>3.6948596381085073E-2</v>
      </c>
      <c r="H824" s="32">
        <v>4.3175324435061183E-2</v>
      </c>
      <c r="I824" s="32">
        <v>4.9402052489037312E-2</v>
      </c>
      <c r="J824" s="32">
        <v>5.5628780543013442E-2</v>
      </c>
      <c r="K824" s="32">
        <v>6.1855508596989586E-2</v>
      </c>
      <c r="L824" s="32">
        <v>6.8082236650965716E-2</v>
      </c>
      <c r="M824" s="32">
        <v>7.4308964704941846E-2</v>
      </c>
      <c r="N824" s="32">
        <v>8.053569275891799E-2</v>
      </c>
      <c r="O824" s="32">
        <v>8.6762420812894134E-2</v>
      </c>
      <c r="P824" s="32">
        <v>9.2989148866870264E-2</v>
      </c>
      <c r="Q824" s="32">
        <v>9.9215876920846366E-2</v>
      </c>
      <c r="R824" s="32">
        <v>0.10544260497482252</v>
      </c>
      <c r="S824" s="32">
        <v>0.11073793641420945</v>
      </c>
      <c r="T824" s="32">
        <v>0.11429639618223775</v>
      </c>
      <c r="U824" s="32">
        <v>0.11785485595026628</v>
      </c>
      <c r="V824" s="32">
        <v>0.15630012134484272</v>
      </c>
      <c r="W824" s="32">
        <v>0.19403633414154101</v>
      </c>
      <c r="X824" s="33">
        <v>0.22160602200030999</v>
      </c>
      <c r="Y824" s="32">
        <v>4.9402052489037312E-2</v>
      </c>
      <c r="Z824" s="33">
        <v>0.11624599555730998</v>
      </c>
    </row>
    <row r="825" spans="2:26" x14ac:dyDescent="0.25">
      <c r="B825" s="30">
        <v>822</v>
      </c>
      <c r="C825" s="32">
        <v>4.7048790467447803E-3</v>
      </c>
      <c r="D825" s="32">
        <v>3.1086297776645564E-3</v>
      </c>
      <c r="E825" s="32">
        <v>-5.4158226786458746E-3</v>
      </c>
      <c r="F825" s="32">
        <v>-1.3940275134956293E-2</v>
      </c>
      <c r="G825" s="32">
        <v>-2.2464727591266661E-2</v>
      </c>
      <c r="H825" s="32">
        <v>-3.0989180047577149E-2</v>
      </c>
      <c r="I825" s="32">
        <v>-3.9513632503887577E-2</v>
      </c>
      <c r="J825" s="32">
        <v>-4.8038084960197992E-2</v>
      </c>
      <c r="K825" s="32">
        <v>-5.6562537416508463E-2</v>
      </c>
      <c r="L825" s="32">
        <v>-6.5086989872818857E-2</v>
      </c>
      <c r="M825" s="32">
        <v>-7.3611442329129292E-2</v>
      </c>
      <c r="N825" s="32">
        <v>-8.2135894785439756E-2</v>
      </c>
      <c r="O825" s="32">
        <v>-9.0660347241750205E-2</v>
      </c>
      <c r="P825" s="32">
        <v>-9.9184799698060641E-2</v>
      </c>
      <c r="Q825" s="32">
        <v>-0.10770925215437102</v>
      </c>
      <c r="R825" s="32">
        <v>-0.11623370461068144</v>
      </c>
      <c r="S825" s="32">
        <v>-0.12530313158968126</v>
      </c>
      <c r="T825" s="32">
        <v>-0.13538882896868584</v>
      </c>
      <c r="U825" s="32">
        <v>-0.14547452634769059</v>
      </c>
      <c r="V825" s="32">
        <v>-0.1409920640403127</v>
      </c>
      <c r="W825" s="32">
        <v>-0.12160435618444235</v>
      </c>
      <c r="X825" s="33">
        <v>-9.9955254912376001E-2</v>
      </c>
      <c r="Y825" s="32">
        <v>-3.9513632503887577E-2</v>
      </c>
      <c r="Z825" s="33">
        <v>-0.12550453087091495</v>
      </c>
    </row>
    <row r="826" spans="2:26" x14ac:dyDescent="0.25">
      <c r="B826" s="30">
        <v>823</v>
      </c>
      <c r="C826" s="32">
        <v>9.9328708195756902E-3</v>
      </c>
      <c r="D826" s="32">
        <v>1.0707281579946099E-2</v>
      </c>
      <c r="E826" s="32">
        <v>1.4672683209195771E-2</v>
      </c>
      <c r="F826" s="32">
        <v>1.8638084838445427E-2</v>
      </c>
      <c r="G826" s="32">
        <v>2.2603486467695146E-2</v>
      </c>
      <c r="H826" s="32">
        <v>2.656888809694475E-2</v>
      </c>
      <c r="I826" s="32">
        <v>3.0534289726194416E-2</v>
      </c>
      <c r="J826" s="32">
        <v>3.4499691355444062E-2</v>
      </c>
      <c r="K826" s="32">
        <v>3.8465092984693729E-2</v>
      </c>
      <c r="L826" s="32">
        <v>4.2430494613943409E-2</v>
      </c>
      <c r="M826" s="32">
        <v>4.6395896243193048E-2</v>
      </c>
      <c r="N826" s="32">
        <v>5.0361297872442701E-2</v>
      </c>
      <c r="O826" s="32">
        <v>5.4326699501692395E-2</v>
      </c>
      <c r="P826" s="32">
        <v>5.829210113094202E-2</v>
      </c>
      <c r="Q826" s="32">
        <v>6.2257502760191666E-2</v>
      </c>
      <c r="R826" s="32">
        <v>6.6222904389441312E-2</v>
      </c>
      <c r="S826" s="32">
        <v>6.6719603943857841E-2</v>
      </c>
      <c r="T826" s="32">
        <v>6.0747855711593982E-2</v>
      </c>
      <c r="U826" s="32">
        <v>5.477610747933033E-2</v>
      </c>
      <c r="V826" s="32">
        <v>-1.5744868328165157E-2</v>
      </c>
      <c r="W826" s="32">
        <v>-8.5758259646131166E-2</v>
      </c>
      <c r="X826" s="33">
        <v>-0.13501393210887902</v>
      </c>
      <c r="Y826" s="32">
        <v>3.0534289726194416E-2</v>
      </c>
      <c r="Z826" s="33">
        <v>-3.8026194179058274E-2</v>
      </c>
    </row>
    <row r="827" spans="2:26" x14ac:dyDescent="0.25">
      <c r="B827" s="30">
        <v>824</v>
      </c>
      <c r="C827" s="32">
        <v>1.7017688283330602E-2</v>
      </c>
      <c r="D827" s="32">
        <v>1.7142427985877017E-2</v>
      </c>
      <c r="E827" s="32">
        <v>1.7381770418600895E-2</v>
      </c>
      <c r="F827" s="32">
        <v>1.7621112851324769E-2</v>
      </c>
      <c r="G827" s="32">
        <v>1.7860455284048359E-2</v>
      </c>
      <c r="H827" s="32">
        <v>1.8099797716772493E-2</v>
      </c>
      <c r="I827" s="32">
        <v>1.833914014949637E-2</v>
      </c>
      <c r="J827" s="32">
        <v>1.857848258222022E-2</v>
      </c>
      <c r="K827" s="32">
        <v>1.8817825014944056E-2</v>
      </c>
      <c r="L827" s="32">
        <v>1.9057167447668034E-2</v>
      </c>
      <c r="M827" s="32">
        <v>1.9296509880391846E-2</v>
      </c>
      <c r="N827" s="32">
        <v>1.9535852313115686E-2</v>
      </c>
      <c r="O827" s="32">
        <v>1.9775194745839442E-2</v>
      </c>
      <c r="P827" s="32">
        <v>2.0014537178563344E-2</v>
      </c>
      <c r="Q827" s="32">
        <v>2.0253879611287502E-2</v>
      </c>
      <c r="R827" s="32">
        <v>2.0493222044011418E-2</v>
      </c>
      <c r="S827" s="32">
        <v>2.8868162979345753E-2</v>
      </c>
      <c r="T827" s="32">
        <v>5.2414396516989675E-2</v>
      </c>
      <c r="U827" s="32">
        <v>7.5960630054632744E-2</v>
      </c>
      <c r="V827" s="32">
        <v>8.2036232101604489E-2</v>
      </c>
      <c r="W827" s="32">
        <v>5.5193958934604499E-2</v>
      </c>
      <c r="X827" s="33">
        <v>3.924096214770989E-2</v>
      </c>
      <c r="Y827" s="32">
        <v>1.833914014949637E-2</v>
      </c>
      <c r="Z827" s="33">
        <v>0.12129919389486155</v>
      </c>
    </row>
    <row r="828" spans="2:26" x14ac:dyDescent="0.25">
      <c r="B828" s="30">
        <v>825</v>
      </c>
      <c r="C828" s="32">
        <v>1.0606576835856526E-2</v>
      </c>
      <c r="D828" s="32">
        <v>1.3691136280952899E-2</v>
      </c>
      <c r="E828" s="32">
        <v>3.0112749708059314E-2</v>
      </c>
      <c r="F828" s="32">
        <v>4.6534363135165686E-2</v>
      </c>
      <c r="G828" s="32">
        <v>6.2955976562272045E-2</v>
      </c>
      <c r="H828" s="32">
        <v>7.9377589989378508E-2</v>
      </c>
      <c r="I828" s="32">
        <v>9.5799203416484902E-2</v>
      </c>
      <c r="J828" s="32">
        <v>0.11222081684359128</v>
      </c>
      <c r="K828" s="32">
        <v>0.12864243027069777</v>
      </c>
      <c r="L828" s="32">
        <v>0.1450640436978041</v>
      </c>
      <c r="M828" s="32">
        <v>0.1614856571249105</v>
      </c>
      <c r="N828" s="32">
        <v>0.17790727055201699</v>
      </c>
      <c r="O828" s="32">
        <v>0.19432888397912343</v>
      </c>
      <c r="P828" s="32">
        <v>0.21075049740622984</v>
      </c>
      <c r="Q828" s="32">
        <v>0.2271721108333361</v>
      </c>
      <c r="R828" s="32">
        <v>0.24359372426044248</v>
      </c>
      <c r="S828" s="32">
        <v>0.2592891151706101</v>
      </c>
      <c r="T828" s="32">
        <v>0.27363024378583684</v>
      </c>
      <c r="U828" s="32">
        <v>0.28797137240106413</v>
      </c>
      <c r="V828" s="32">
        <v>0.27849237514258124</v>
      </c>
      <c r="W828" s="32">
        <v>0.24746622637850449</v>
      </c>
      <c r="X828" s="33">
        <v>0.21154392349720008</v>
      </c>
      <c r="Y828" s="32">
        <v>9.5799203416484902E-2</v>
      </c>
      <c r="Z828" s="33">
        <v>0.28258585790395707</v>
      </c>
    </row>
    <row r="829" spans="2:26" x14ac:dyDescent="0.25">
      <c r="B829" s="30">
        <v>826</v>
      </c>
      <c r="C829" s="32">
        <v>1.3712974324125127E-2</v>
      </c>
      <c r="D829" s="32">
        <v>1.4488910419440264E-2</v>
      </c>
      <c r="E829" s="32">
        <v>1.7999040047848282E-2</v>
      </c>
      <c r="F829" s="32">
        <v>2.1509169676256296E-2</v>
      </c>
      <c r="G829" s="32">
        <v>2.5019299304664542E-2</v>
      </c>
      <c r="H829" s="32">
        <v>2.8529428933072316E-2</v>
      </c>
      <c r="I829" s="32">
        <v>3.2039558561480323E-2</v>
      </c>
      <c r="J829" s="32">
        <v>3.554968818988833E-2</v>
      </c>
      <c r="K829" s="32">
        <v>3.9059817818296344E-2</v>
      </c>
      <c r="L829" s="32">
        <v>4.2569947446704351E-2</v>
      </c>
      <c r="M829" s="32">
        <v>4.6080077075112337E-2</v>
      </c>
      <c r="N829" s="32">
        <v>4.9590206703520372E-2</v>
      </c>
      <c r="O829" s="32">
        <v>5.3100336331928434E-2</v>
      </c>
      <c r="P829" s="32">
        <v>5.6610465960336379E-2</v>
      </c>
      <c r="Q829" s="32">
        <v>6.0120595588744274E-2</v>
      </c>
      <c r="R829" s="32">
        <v>6.3630725217152267E-2</v>
      </c>
      <c r="S829" s="32">
        <v>5.9232096347367952E-2</v>
      </c>
      <c r="T829" s="32">
        <v>4.0085186910569823E-2</v>
      </c>
      <c r="U829" s="32">
        <v>2.0938277473772277E-2</v>
      </c>
      <c r="V829" s="32">
        <v>1.3515791404722588E-2</v>
      </c>
      <c r="W829" s="32">
        <v>3.2578747021485367E-2</v>
      </c>
      <c r="X829" s="33">
        <v>5.4431921124459937E-2</v>
      </c>
      <c r="Y829" s="32">
        <v>3.2039558561480323E-2</v>
      </c>
      <c r="Z829" s="33">
        <v>-7.4814177954197522E-2</v>
      </c>
    </row>
    <row r="830" spans="2:26" x14ac:dyDescent="0.25">
      <c r="B830" s="30">
        <v>827</v>
      </c>
      <c r="C830" s="32">
        <v>1.3274114707830399E-2</v>
      </c>
      <c r="D830" s="32">
        <v>1.300941532318649E-2</v>
      </c>
      <c r="E830" s="32">
        <v>1.1626676125914634E-2</v>
      </c>
      <c r="F830" s="32">
        <v>1.0243936928642778E-2</v>
      </c>
      <c r="G830" s="32">
        <v>8.8611977313708939E-3</v>
      </c>
      <c r="H830" s="32">
        <v>7.4784585340990596E-3</v>
      </c>
      <c r="I830" s="32">
        <v>6.0957193368272045E-3</v>
      </c>
      <c r="J830" s="32">
        <v>4.7129801395553407E-3</v>
      </c>
      <c r="K830" s="32">
        <v>3.3302409422834786E-3</v>
      </c>
      <c r="L830" s="32">
        <v>1.9475017450116434E-3</v>
      </c>
      <c r="M830" s="32">
        <v>5.6476254773977466E-4</v>
      </c>
      <c r="N830" s="32">
        <v>-8.1797664953209455E-4</v>
      </c>
      <c r="O830" s="32">
        <v>-2.2007158468039631E-3</v>
      </c>
      <c r="P830" s="32">
        <v>-3.5834550440758256E-3</v>
      </c>
      <c r="Q830" s="32">
        <v>-4.9661942413476356E-3</v>
      </c>
      <c r="R830" s="32">
        <v>-6.3489334386194977E-3</v>
      </c>
      <c r="S830" s="32">
        <v>-7.2216042473287612E-3</v>
      </c>
      <c r="T830" s="32">
        <v>-7.1430977372964012E-3</v>
      </c>
      <c r="U830" s="32">
        <v>-7.0645912272641453E-3</v>
      </c>
      <c r="V830" s="32">
        <v>-3.2781495220492896E-2</v>
      </c>
      <c r="W830" s="32">
        <v>-6.153370016933947E-2</v>
      </c>
      <c r="X830" s="33">
        <v>-8.1090027213096993E-2</v>
      </c>
      <c r="Y830" s="32">
        <v>6.0957193368272045E-3</v>
      </c>
      <c r="Z830" s="33">
        <v>-6.0300211513042254E-2</v>
      </c>
    </row>
    <row r="831" spans="2:26" x14ac:dyDescent="0.25">
      <c r="B831" s="30">
        <v>828</v>
      </c>
      <c r="C831" s="32">
        <v>1.3705469527497179E-2</v>
      </c>
      <c r="D831" s="32">
        <v>1.4527348819121291E-2</v>
      </c>
      <c r="E831" s="32">
        <v>1.8591965483376671E-2</v>
      </c>
      <c r="F831" s="32">
        <v>2.265658214763205E-2</v>
      </c>
      <c r="G831" s="32">
        <v>2.6721198811887354E-2</v>
      </c>
      <c r="H831" s="32">
        <v>3.0785815476142807E-2</v>
      </c>
      <c r="I831" s="32">
        <v>3.4850432140398173E-2</v>
      </c>
      <c r="J831" s="32">
        <v>3.8915048804653553E-2</v>
      </c>
      <c r="K831" s="32">
        <v>4.2979665468908933E-2</v>
      </c>
      <c r="L831" s="32">
        <v>4.704428213316432E-2</v>
      </c>
      <c r="M831" s="32">
        <v>5.1108898797419693E-2</v>
      </c>
      <c r="N831" s="32">
        <v>5.5173515461675079E-2</v>
      </c>
      <c r="O831" s="32">
        <v>5.9238132125930411E-2</v>
      </c>
      <c r="P831" s="32">
        <v>6.3302748790185798E-2</v>
      </c>
      <c r="Q831" s="32">
        <v>6.7367365454441247E-2</v>
      </c>
      <c r="R831" s="32">
        <v>7.1431982118696641E-2</v>
      </c>
      <c r="S831" s="32">
        <v>7.7593518892210889E-2</v>
      </c>
      <c r="T831" s="32">
        <v>8.7665399635013505E-2</v>
      </c>
      <c r="U831" s="32">
        <v>9.7737280377816024E-2</v>
      </c>
      <c r="V831" s="32">
        <v>0.13025939719451263</v>
      </c>
      <c r="W831" s="32">
        <v>0.15210230716079468</v>
      </c>
      <c r="X831" s="33">
        <v>0.16754699337481993</v>
      </c>
      <c r="Y831" s="32">
        <v>3.4850432140398173E-2</v>
      </c>
      <c r="Z831" s="33">
        <v>4.3603240048886993E-2</v>
      </c>
    </row>
    <row r="832" spans="2:26" x14ac:dyDescent="0.25">
      <c r="B832" s="30">
        <v>829</v>
      </c>
      <c r="C832" s="32">
        <v>1.1846450681984803E-2</v>
      </c>
      <c r="D832" s="32">
        <v>1.0962102582891247E-2</v>
      </c>
      <c r="E832" s="32">
        <v>6.2808498879536314E-3</v>
      </c>
      <c r="F832" s="32">
        <v>1.5995971930160193E-3</v>
      </c>
      <c r="G832" s="32">
        <v>-3.0816555019214202E-3</v>
      </c>
      <c r="H832" s="32">
        <v>-7.7629081968592119E-3</v>
      </c>
      <c r="I832" s="32">
        <v>-1.2444160891796834E-2</v>
      </c>
      <c r="J832" s="32">
        <v>-1.7125413586734438E-2</v>
      </c>
      <c r="K832" s="32">
        <v>-2.1806666281672063E-2</v>
      </c>
      <c r="L832" s="32">
        <v>-2.6487918976609688E-2</v>
      </c>
      <c r="M832" s="32">
        <v>-3.1169171671547299E-2</v>
      </c>
      <c r="N832" s="32">
        <v>-3.5850424366484925E-2</v>
      </c>
      <c r="O832" s="32">
        <v>-4.0531677061422508E-2</v>
      </c>
      <c r="P832" s="32">
        <v>-4.5212929756360154E-2</v>
      </c>
      <c r="Q832" s="32">
        <v>-4.9894182451297862E-2</v>
      </c>
      <c r="R832" s="32">
        <v>-5.4575435146235501E-2</v>
      </c>
      <c r="S832" s="32">
        <v>-6.4437756490257833E-2</v>
      </c>
      <c r="T832" s="32">
        <v>-8.396175281033702E-2</v>
      </c>
      <c r="U832" s="32">
        <v>-0.10348574913041592</v>
      </c>
      <c r="V832" s="32">
        <v>-0.12791665864981383</v>
      </c>
      <c r="W832" s="32">
        <v>-0.12725724592398063</v>
      </c>
      <c r="X832" s="33">
        <v>-0.12125825297832504</v>
      </c>
      <c r="Y832" s="32">
        <v>-1.2444160891796834E-2</v>
      </c>
      <c r="Z832" s="33">
        <v>-0.16301248809099261</v>
      </c>
    </row>
    <row r="833" spans="2:26" x14ac:dyDescent="0.25">
      <c r="B833" s="30">
        <v>830</v>
      </c>
      <c r="C833" s="32">
        <v>1.3112999871132637E-2</v>
      </c>
      <c r="D833" s="32">
        <v>1.4723852815725618E-2</v>
      </c>
      <c r="E833" s="32">
        <v>2.2709867910361815E-2</v>
      </c>
      <c r="F833" s="32">
        <v>3.0695883004998016E-2</v>
      </c>
      <c r="G833" s="32">
        <v>3.8681898099634175E-2</v>
      </c>
      <c r="H833" s="32">
        <v>4.6667913194270397E-2</v>
      </c>
      <c r="I833" s="32">
        <v>5.4653928288906584E-2</v>
      </c>
      <c r="J833" s="32">
        <v>6.2639943383542757E-2</v>
      </c>
      <c r="K833" s="32">
        <v>7.0625958478178971E-2</v>
      </c>
      <c r="L833" s="32">
        <v>7.8611973572815172E-2</v>
      </c>
      <c r="M833" s="32">
        <v>8.6597988667451345E-2</v>
      </c>
      <c r="N833" s="32">
        <v>9.458400376208756E-2</v>
      </c>
      <c r="O833" s="32">
        <v>0.10257001885672373</v>
      </c>
      <c r="P833" s="32">
        <v>0.11055603395135992</v>
      </c>
      <c r="Q833" s="32">
        <v>0.11854204904599613</v>
      </c>
      <c r="R833" s="32">
        <v>0.12652806414063233</v>
      </c>
      <c r="S833" s="32">
        <v>0.13436461067827538</v>
      </c>
      <c r="T833" s="32">
        <v>0.14192242772696206</v>
      </c>
      <c r="U833" s="32">
        <v>0.14948024477564881</v>
      </c>
      <c r="V833" s="32">
        <v>0.1677432914366036</v>
      </c>
      <c r="W833" s="32">
        <v>0.17729472463305382</v>
      </c>
      <c r="X833" s="33">
        <v>0.18538594830035993</v>
      </c>
      <c r="Y833" s="32">
        <v>5.4653928288906584E-2</v>
      </c>
      <c r="Z833" s="33">
        <v>8.3179782426359011E-2</v>
      </c>
    </row>
    <row r="834" spans="2:26" x14ac:dyDescent="0.25">
      <c r="B834" s="30">
        <v>831</v>
      </c>
      <c r="C834" s="32">
        <v>2.38730576880236E-2</v>
      </c>
      <c r="D834" s="32">
        <v>2.5421756798762397E-2</v>
      </c>
      <c r="E834" s="32">
        <v>3.2485483571444131E-2</v>
      </c>
      <c r="F834" s="32">
        <v>3.9549210344125868E-2</v>
      </c>
      <c r="G834" s="32">
        <v>4.6612937116807411E-2</v>
      </c>
      <c r="H834" s="32">
        <v>5.3676663889489294E-2</v>
      </c>
      <c r="I834" s="32">
        <v>6.0740390662171038E-2</v>
      </c>
      <c r="J834" s="32">
        <v>6.7804117434852734E-2</v>
      </c>
      <c r="K834" s="32">
        <v>7.4867844207534423E-2</v>
      </c>
      <c r="L834" s="32">
        <v>8.1931570980216251E-2</v>
      </c>
      <c r="M834" s="32">
        <v>8.8995297752897926E-2</v>
      </c>
      <c r="N834" s="32">
        <v>9.6059024525579614E-2</v>
      </c>
      <c r="O834" s="32">
        <v>0.10312275129826126</v>
      </c>
      <c r="P834" s="32">
        <v>0.11018647807094295</v>
      </c>
      <c r="Q834" s="32">
        <v>0.11725020484362493</v>
      </c>
      <c r="R834" s="32">
        <v>0.12431393161630674</v>
      </c>
      <c r="S834" s="32">
        <v>0.13546005844553888</v>
      </c>
      <c r="T834" s="32">
        <v>0.154219059208722</v>
      </c>
      <c r="U834" s="32">
        <v>0.17297805997190455</v>
      </c>
      <c r="V834" s="32">
        <v>0.18446196426098621</v>
      </c>
      <c r="W834" s="32">
        <v>0.1704757667736746</v>
      </c>
      <c r="X834" s="33">
        <v>0.16967130291461996</v>
      </c>
      <c r="Y834" s="32">
        <v>6.0740390662171038E-2</v>
      </c>
      <c r="Z834" s="33">
        <v>0.18410048941374199</v>
      </c>
    </row>
    <row r="835" spans="2:26" x14ac:dyDescent="0.25">
      <c r="B835" s="30">
        <v>832</v>
      </c>
      <c r="C835" s="32">
        <v>1.3481837282843584E-2</v>
      </c>
      <c r="D835" s="32">
        <v>1.639543704971138E-2</v>
      </c>
      <c r="E835" s="32">
        <v>3.0521936135180928E-2</v>
      </c>
      <c r="F835" s="32">
        <v>4.4648435220650477E-2</v>
      </c>
      <c r="G835" s="32">
        <v>5.8774934306119873E-2</v>
      </c>
      <c r="H835" s="32">
        <v>7.2901433391589526E-2</v>
      </c>
      <c r="I835" s="32">
        <v>8.7027932477059075E-2</v>
      </c>
      <c r="J835" s="32">
        <v>0.10115443156252855</v>
      </c>
      <c r="K835" s="32">
        <v>0.11528093064799809</v>
      </c>
      <c r="L835" s="32">
        <v>0.12940742973346775</v>
      </c>
      <c r="M835" s="32">
        <v>0.1435339288189372</v>
      </c>
      <c r="N835" s="32">
        <v>0.15766042790440674</v>
      </c>
      <c r="O835" s="32">
        <v>0.17178692698987619</v>
      </c>
      <c r="P835" s="32">
        <v>0.18591342607534569</v>
      </c>
      <c r="Q835" s="32">
        <v>0.20003992516081545</v>
      </c>
      <c r="R835" s="32">
        <v>0.21416642424628504</v>
      </c>
      <c r="S835" s="32">
        <v>0.22948601365289703</v>
      </c>
      <c r="T835" s="32">
        <v>0.24703048207206488</v>
      </c>
      <c r="U835" s="32">
        <v>0.26457495049123242</v>
      </c>
      <c r="V835" s="32">
        <v>0.24414454562511545</v>
      </c>
      <c r="W835" s="32">
        <v>0.19634988436275622</v>
      </c>
      <c r="X835" s="33">
        <v>0.16948247539996997</v>
      </c>
      <c r="Y835" s="32">
        <v>8.7027932477059075E-2</v>
      </c>
      <c r="Z835" s="33">
        <v>0.16669760206937898</v>
      </c>
    </row>
    <row r="836" spans="2:26" x14ac:dyDescent="0.25">
      <c r="B836" s="30">
        <v>833</v>
      </c>
      <c r="C836" s="32">
        <v>1.4065244696041279E-2</v>
      </c>
      <c r="D836" s="32">
        <v>1.7185466231026389E-2</v>
      </c>
      <c r="E836" s="32">
        <v>3.2876024081206663E-2</v>
      </c>
      <c r="F836" s="32">
        <v>4.8566581931386923E-2</v>
      </c>
      <c r="G836" s="32">
        <v>6.4257139781567246E-2</v>
      </c>
      <c r="H836" s="32">
        <v>7.9947697631747444E-2</v>
      </c>
      <c r="I836" s="32">
        <v>9.5638255481927698E-2</v>
      </c>
      <c r="J836" s="32">
        <v>0.11132881333210794</v>
      </c>
      <c r="K836" s="32">
        <v>0.12701937118228823</v>
      </c>
      <c r="L836" s="32">
        <v>0.14270992903246849</v>
      </c>
      <c r="M836" s="32">
        <v>0.15840048688264871</v>
      </c>
      <c r="N836" s="32">
        <v>0.17409104473282905</v>
      </c>
      <c r="O836" s="32">
        <v>0.1897816025830093</v>
      </c>
      <c r="P836" s="32">
        <v>0.20547216043318955</v>
      </c>
      <c r="Q836" s="32">
        <v>0.22116271828336972</v>
      </c>
      <c r="R836" s="32">
        <v>0.23685327613355003</v>
      </c>
      <c r="S836" s="32">
        <v>0.24798147562815981</v>
      </c>
      <c r="T836" s="32">
        <v>0.25060177327059008</v>
      </c>
      <c r="U836" s="32">
        <v>0.25322207091302079</v>
      </c>
      <c r="V836" s="32">
        <v>0.22904913185436782</v>
      </c>
      <c r="W836" s="32">
        <v>0.19838839349573589</v>
      </c>
      <c r="X836" s="33">
        <v>0.17768204796314002</v>
      </c>
      <c r="Y836" s="32">
        <v>9.5638255481927698E-2</v>
      </c>
      <c r="Z836" s="33">
        <v>0.24901201585531502</v>
      </c>
    </row>
    <row r="837" spans="2:26" x14ac:dyDescent="0.25">
      <c r="B837" s="30">
        <v>834</v>
      </c>
      <c r="C837" s="32">
        <v>7.6284159472219861E-3</v>
      </c>
      <c r="D837" s="32">
        <v>4.5724181932404141E-3</v>
      </c>
      <c r="E837" s="32">
        <v>-1.0920598278491565E-2</v>
      </c>
      <c r="F837" s="32">
        <v>-2.6413614750223535E-2</v>
      </c>
      <c r="G837" s="32">
        <v>-4.1906631221955523E-2</v>
      </c>
      <c r="H837" s="32">
        <v>-5.7399647693687474E-2</v>
      </c>
      <c r="I837" s="32">
        <v>-7.2892664165419466E-2</v>
      </c>
      <c r="J837" s="32">
        <v>-8.8385680637151409E-2</v>
      </c>
      <c r="K837" s="32">
        <v>-0.10387869710888342</v>
      </c>
      <c r="L837" s="32">
        <v>-0.11937171358061538</v>
      </c>
      <c r="M837" s="32">
        <v>-0.13486473005234734</v>
      </c>
      <c r="N837" s="32">
        <v>-0.15035774652407935</v>
      </c>
      <c r="O837" s="32">
        <v>-0.16585076299581131</v>
      </c>
      <c r="P837" s="32">
        <v>-0.18134377946754329</v>
      </c>
      <c r="Q837" s="32">
        <v>-0.19683679593927522</v>
      </c>
      <c r="R837" s="32">
        <v>-0.21232981241100721</v>
      </c>
      <c r="S837" s="32">
        <v>-0.22547579542994298</v>
      </c>
      <c r="T837" s="32">
        <v>-0.23424502223993457</v>
      </c>
      <c r="U837" s="32">
        <v>-0.24301424904992652</v>
      </c>
      <c r="V837" s="32">
        <v>-0.25542545073851236</v>
      </c>
      <c r="W837" s="32">
        <v>-0.25673076453791022</v>
      </c>
      <c r="X837" s="33">
        <v>-0.25585913074016597</v>
      </c>
      <c r="Y837" s="32">
        <v>-7.2892664165419466E-2</v>
      </c>
      <c r="Z837" s="33">
        <v>-0.23244381686448984</v>
      </c>
    </row>
    <row r="838" spans="2:26" x14ac:dyDescent="0.25">
      <c r="B838" s="30">
        <v>835</v>
      </c>
      <c r="C838" s="32">
        <v>2.5312432150144244E-2</v>
      </c>
      <c r="D838" s="32">
        <v>2.6286352761009681E-2</v>
      </c>
      <c r="E838" s="32">
        <v>3.0619070825419387E-2</v>
      </c>
      <c r="F838" s="32">
        <v>3.495178888982909E-2</v>
      </c>
      <c r="G838" s="32">
        <v>3.9284506954238664E-2</v>
      </c>
      <c r="H838" s="32">
        <v>4.3617225018648474E-2</v>
      </c>
      <c r="I838" s="32">
        <v>4.7949943083058187E-2</v>
      </c>
      <c r="J838" s="32">
        <v>5.2282661147467845E-2</v>
      </c>
      <c r="K838" s="32">
        <v>5.661537921187753E-2</v>
      </c>
      <c r="L838" s="32">
        <v>6.0948097276287319E-2</v>
      </c>
      <c r="M838" s="32">
        <v>6.5280815340696963E-2</v>
      </c>
      <c r="N838" s="32">
        <v>6.9613533405106634E-2</v>
      </c>
      <c r="O838" s="32">
        <v>7.394625146951625E-2</v>
      </c>
      <c r="P838" s="32">
        <v>7.8278969533925935E-2</v>
      </c>
      <c r="Q838" s="32">
        <v>8.2611687598335842E-2</v>
      </c>
      <c r="R838" s="32">
        <v>8.6944405662745583E-2</v>
      </c>
      <c r="S838" s="32">
        <v>9.3829408146552759E-2</v>
      </c>
      <c r="T838" s="32">
        <v>0.10547391956121145</v>
      </c>
      <c r="U838" s="32">
        <v>0.11711843097586973</v>
      </c>
      <c r="V838" s="32">
        <v>0.10556182276832782</v>
      </c>
      <c r="W838" s="32">
        <v>7.6070891253972553E-2</v>
      </c>
      <c r="X838" s="33">
        <v>6.2657362103460068E-2</v>
      </c>
      <c r="Y838" s="32">
        <v>4.7949943083058187E-2</v>
      </c>
      <c r="Z838" s="33">
        <v>4.1130279099941526E-2</v>
      </c>
    </row>
    <row r="839" spans="2:26" x14ac:dyDescent="0.25">
      <c r="B839" s="30">
        <v>836</v>
      </c>
      <c r="C839" s="32">
        <v>1.4711325363298987E-2</v>
      </c>
      <c r="D839" s="32">
        <v>1.6727086285295449E-2</v>
      </c>
      <c r="E839" s="32">
        <v>2.7211029096688617E-2</v>
      </c>
      <c r="F839" s="32">
        <v>3.7694971908081763E-2</v>
      </c>
      <c r="G839" s="32">
        <v>4.8178914719475038E-2</v>
      </c>
      <c r="H839" s="32">
        <v>5.8662857530868071E-2</v>
      </c>
      <c r="I839" s="32">
        <v>6.9146800342261242E-2</v>
      </c>
      <c r="J839" s="32">
        <v>7.9630743153654371E-2</v>
      </c>
      <c r="K839" s="32">
        <v>9.0114685965047583E-2</v>
      </c>
      <c r="L839" s="32">
        <v>0.1005986287764407</v>
      </c>
      <c r="M839" s="32">
        <v>0.11108257158783384</v>
      </c>
      <c r="N839" s="32">
        <v>0.12156651439922705</v>
      </c>
      <c r="O839" s="32">
        <v>0.13205045721062025</v>
      </c>
      <c r="P839" s="32">
        <v>0.1425344000220134</v>
      </c>
      <c r="Q839" s="32">
        <v>0.1530183428334064</v>
      </c>
      <c r="R839" s="32">
        <v>0.16350228564479954</v>
      </c>
      <c r="S839" s="32">
        <v>0.16834119546558296</v>
      </c>
      <c r="T839" s="32">
        <v>0.16265322798007492</v>
      </c>
      <c r="U839" s="32">
        <v>0.15696526049456749</v>
      </c>
      <c r="V839" s="32">
        <v>0.11185259598206113</v>
      </c>
      <c r="W839" s="32">
        <v>6.9730631890067812E-2</v>
      </c>
      <c r="X839" s="33">
        <v>3.6415940403939917E-2</v>
      </c>
      <c r="Y839" s="32">
        <v>6.9146800342261242E-2</v>
      </c>
      <c r="Z839" s="33">
        <v>0.13410008410215052</v>
      </c>
    </row>
    <row r="840" spans="2:26" x14ac:dyDescent="0.25">
      <c r="B840" s="30">
        <v>837</v>
      </c>
      <c r="C840" s="32">
        <v>1.815353762107878E-2</v>
      </c>
      <c r="D840" s="32">
        <v>1.9308943272683947E-2</v>
      </c>
      <c r="E840" s="32">
        <v>2.5328226839427835E-2</v>
      </c>
      <c r="F840" s="32">
        <v>3.1347510406171709E-2</v>
      </c>
      <c r="G840" s="32">
        <v>3.7366793972915861E-2</v>
      </c>
      <c r="H840" s="32">
        <v>4.3386077539659479E-2</v>
      </c>
      <c r="I840" s="32">
        <v>4.9405361106403353E-2</v>
      </c>
      <c r="J840" s="32">
        <v>5.5424644673147228E-2</v>
      </c>
      <c r="K840" s="32">
        <v>6.144392823989115E-2</v>
      </c>
      <c r="L840" s="32">
        <v>6.7463211806634976E-2</v>
      </c>
      <c r="M840" s="32">
        <v>7.3482495373378851E-2</v>
      </c>
      <c r="N840" s="32">
        <v>7.950177894012278E-2</v>
      </c>
      <c r="O840" s="32">
        <v>8.5521062506866752E-2</v>
      </c>
      <c r="P840" s="32">
        <v>9.1540346073610585E-2</v>
      </c>
      <c r="Q840" s="32">
        <v>9.7559629640354223E-2</v>
      </c>
      <c r="R840" s="32">
        <v>0.10357891320709807</v>
      </c>
      <c r="S840" s="32">
        <v>9.9865559458377356E-2</v>
      </c>
      <c r="T840" s="32">
        <v>7.8002749531639742E-2</v>
      </c>
      <c r="U840" s="32">
        <v>5.6139939604903065E-2</v>
      </c>
      <c r="V840" s="32">
        <v>1.0372705734540886E-2</v>
      </c>
      <c r="W840" s="32">
        <v>-9.3912268833037868E-3</v>
      </c>
      <c r="X840" s="33">
        <v>-2.3277038455008947E-2</v>
      </c>
      <c r="Y840" s="32">
        <v>4.9405361106403353E-2</v>
      </c>
      <c r="Z840" s="33">
        <v>6.2847696340085024E-2</v>
      </c>
    </row>
    <row r="841" spans="2:26" x14ac:dyDescent="0.25">
      <c r="B841" s="30">
        <v>838</v>
      </c>
      <c r="C841" s="32">
        <v>1.0171063189695392E-2</v>
      </c>
      <c r="D841" s="32">
        <v>1.2199201036917294E-2</v>
      </c>
      <c r="E841" s="32">
        <v>2.1985208106967503E-2</v>
      </c>
      <c r="F841" s="32">
        <v>3.1771215177017725E-2</v>
      </c>
      <c r="G841" s="32">
        <v>4.1557222247067677E-2</v>
      </c>
      <c r="H841" s="32">
        <v>5.1343229317118128E-2</v>
      </c>
      <c r="I841" s="32">
        <v>6.1129236387168343E-2</v>
      </c>
      <c r="J841" s="32">
        <v>7.091524345721853E-2</v>
      </c>
      <c r="K841" s="32">
        <v>8.0701250527268731E-2</v>
      </c>
      <c r="L841" s="32">
        <v>9.0487257597318987E-2</v>
      </c>
      <c r="M841" s="32">
        <v>0.10027326466736916</v>
      </c>
      <c r="N841" s="32">
        <v>0.11005927173741939</v>
      </c>
      <c r="O841" s="32">
        <v>0.11984527880746949</v>
      </c>
      <c r="P841" s="32">
        <v>0.12963128587751974</v>
      </c>
      <c r="Q841" s="32">
        <v>0.13941729294757013</v>
      </c>
      <c r="R841" s="32">
        <v>0.14920330001762044</v>
      </c>
      <c r="S841" s="32">
        <v>0.16694214342191105</v>
      </c>
      <c r="T841" s="32">
        <v>0.19951146389636776</v>
      </c>
      <c r="U841" s="32">
        <v>0.23208078437082388</v>
      </c>
      <c r="V841" s="32">
        <v>0.35626819113649733</v>
      </c>
      <c r="W841" s="32">
        <v>0.44808449794649885</v>
      </c>
      <c r="X841" s="33">
        <v>0.51553083050250992</v>
      </c>
      <c r="Y841" s="32">
        <v>6.1129236387168343E-2</v>
      </c>
      <c r="Z841" s="33">
        <v>0.205700163638594</v>
      </c>
    </row>
    <row r="842" spans="2:26" x14ac:dyDescent="0.25">
      <c r="B842" s="30">
        <v>839</v>
      </c>
      <c r="C842" s="32">
        <v>2.1105356404542731E-2</v>
      </c>
      <c r="D842" s="32">
        <v>2.4534632684660111E-2</v>
      </c>
      <c r="E842" s="32">
        <v>4.0995073681372576E-2</v>
      </c>
      <c r="F842" s="32">
        <v>5.7455514678085039E-2</v>
      </c>
      <c r="G842" s="32">
        <v>7.3915955674797432E-2</v>
      </c>
      <c r="H842" s="32">
        <v>9.0376396671509943E-2</v>
      </c>
      <c r="I842" s="32">
        <v>0.1068368376682224</v>
      </c>
      <c r="J842" s="32">
        <v>0.12329727866493481</v>
      </c>
      <c r="K842" s="32">
        <v>0.13975771966164727</v>
      </c>
      <c r="L842" s="32">
        <v>0.15621816065835978</v>
      </c>
      <c r="M842" s="32">
        <v>0.17267860165507215</v>
      </c>
      <c r="N842" s="32">
        <v>0.18913904265178466</v>
      </c>
      <c r="O842" s="32">
        <v>0.20559948364849703</v>
      </c>
      <c r="P842" s="32">
        <v>0.22205992464520946</v>
      </c>
      <c r="Q842" s="32">
        <v>0.23852036564192203</v>
      </c>
      <c r="R842" s="32">
        <v>0.25498080663863459</v>
      </c>
      <c r="S842" s="32">
        <v>0.27198518941912275</v>
      </c>
      <c r="T842" s="32">
        <v>0.29000391674447007</v>
      </c>
      <c r="U842" s="32">
        <v>0.30802264406981728</v>
      </c>
      <c r="V842" s="32">
        <v>0.38229175401573134</v>
      </c>
      <c r="W842" s="32">
        <v>0.43928419081179659</v>
      </c>
      <c r="X842" s="33">
        <v>0.49006820309161991</v>
      </c>
      <c r="Y842" s="32">
        <v>0.1068368376682224</v>
      </c>
      <c r="Z842" s="33">
        <v>0.32808159450292801</v>
      </c>
    </row>
    <row r="843" spans="2:26" x14ac:dyDescent="0.25">
      <c r="B843" s="30">
        <v>840</v>
      </c>
      <c r="C843" s="32">
        <v>1.4274357021450924E-2</v>
      </c>
      <c r="D843" s="32">
        <v>1.6770223703663743E-2</v>
      </c>
      <c r="E843" s="32">
        <v>2.9467142069781266E-2</v>
      </c>
      <c r="F843" s="32">
        <v>4.2164060435898786E-2</v>
      </c>
      <c r="G843" s="32">
        <v>5.4860978802016118E-2</v>
      </c>
      <c r="H843" s="32">
        <v>6.7557897168133804E-2</v>
      </c>
      <c r="I843" s="32">
        <v>8.0254815534251331E-2</v>
      </c>
      <c r="J843" s="32">
        <v>9.2951733900368816E-2</v>
      </c>
      <c r="K843" s="32">
        <v>0.10564865226648637</v>
      </c>
      <c r="L843" s="32">
        <v>0.1183455706326039</v>
      </c>
      <c r="M843" s="32">
        <v>0.1310424889987214</v>
      </c>
      <c r="N843" s="32">
        <v>0.14373940736483892</v>
      </c>
      <c r="O843" s="32">
        <v>0.15643632573095639</v>
      </c>
      <c r="P843" s="32">
        <v>0.16913324409707392</v>
      </c>
      <c r="Q843" s="32">
        <v>0.18183016246319156</v>
      </c>
      <c r="R843" s="32">
        <v>0.19452708082930914</v>
      </c>
      <c r="S843" s="32">
        <v>0.21117616750792548</v>
      </c>
      <c r="T843" s="32">
        <v>0.23519527150773312</v>
      </c>
      <c r="U843" s="32">
        <v>0.25921437550754056</v>
      </c>
      <c r="V843" s="32">
        <v>0.27235723914993609</v>
      </c>
      <c r="W843" s="32">
        <v>0.25271061746061341</v>
      </c>
      <c r="X843" s="33">
        <v>0.23472428905963993</v>
      </c>
      <c r="Y843" s="32">
        <v>8.0254815534251331E-2</v>
      </c>
      <c r="Z843" s="33">
        <v>0.24188071349859608</v>
      </c>
    </row>
    <row r="844" spans="2:26" x14ac:dyDescent="0.25">
      <c r="B844" s="30">
        <v>841</v>
      </c>
      <c r="C844" s="32">
        <v>2.2400159353496474E-2</v>
      </c>
      <c r="D844" s="32">
        <v>2.5961289006148577E-2</v>
      </c>
      <c r="E844" s="32">
        <v>4.3554108038143136E-2</v>
      </c>
      <c r="F844" s="32">
        <v>6.1146927070137705E-2</v>
      </c>
      <c r="G844" s="32">
        <v>7.8739746102132149E-2</v>
      </c>
      <c r="H844" s="32">
        <v>9.6332565134126788E-2</v>
      </c>
      <c r="I844" s="32">
        <v>0.11392538416612136</v>
      </c>
      <c r="J844" s="32">
        <v>0.13151820319811588</v>
      </c>
      <c r="K844" s="32">
        <v>0.14911102223011044</v>
      </c>
      <c r="L844" s="32">
        <v>0.16670384126210502</v>
      </c>
      <c r="M844" s="32">
        <v>0.18429666029409952</v>
      </c>
      <c r="N844" s="32">
        <v>0.20188947932609411</v>
      </c>
      <c r="O844" s="32">
        <v>0.21948229835808863</v>
      </c>
      <c r="P844" s="32">
        <v>0.23707511739008316</v>
      </c>
      <c r="Q844" s="32">
        <v>0.2546679364220778</v>
      </c>
      <c r="R844" s="32">
        <v>0.27226075545407236</v>
      </c>
      <c r="S844" s="32">
        <v>0.2910919774817225</v>
      </c>
      <c r="T844" s="32">
        <v>0.3122325777561778</v>
      </c>
      <c r="U844" s="32">
        <v>0.3333731780306331</v>
      </c>
      <c r="V844" s="32">
        <v>0.40122969115445739</v>
      </c>
      <c r="W844" s="32">
        <v>0.44662463466833846</v>
      </c>
      <c r="X844" s="33">
        <v>0.48195756065845008</v>
      </c>
      <c r="Y844" s="32">
        <v>0.11392538416612136</v>
      </c>
      <c r="Z844" s="33">
        <v>0.35801697233915453</v>
      </c>
    </row>
    <row r="845" spans="2:26" x14ac:dyDescent="0.25">
      <c r="B845" s="30">
        <v>842</v>
      </c>
      <c r="C845" s="32">
        <v>1.5231409957911713E-2</v>
      </c>
      <c r="D845" s="32">
        <v>1.5985667883004276E-2</v>
      </c>
      <c r="E845" s="32">
        <v>1.9562101205553281E-2</v>
      </c>
      <c r="F845" s="32">
        <v>2.3138534528102286E-2</v>
      </c>
      <c r="G845" s="32">
        <v>2.6714967850651278E-2</v>
      </c>
      <c r="H845" s="32">
        <v>3.0291401173200286E-2</v>
      </c>
      <c r="I845" s="32">
        <v>3.3867834495749295E-2</v>
      </c>
      <c r="J845" s="32">
        <v>3.7444267818298294E-2</v>
      </c>
      <c r="K845" s="32">
        <v>4.1020701140847285E-2</v>
      </c>
      <c r="L845" s="32">
        <v>4.4597134463396304E-2</v>
      </c>
      <c r="M845" s="32">
        <v>4.8173567785945288E-2</v>
      </c>
      <c r="N845" s="32">
        <v>5.1750001108494308E-2</v>
      </c>
      <c r="O845" s="32">
        <v>5.5326434431043285E-2</v>
      </c>
      <c r="P845" s="32">
        <v>5.8902867753592283E-2</v>
      </c>
      <c r="Q845" s="32">
        <v>6.2479301076141316E-2</v>
      </c>
      <c r="R845" s="32">
        <v>6.6055734398690336E-2</v>
      </c>
      <c r="S845" s="32">
        <v>6.9854291839865731E-2</v>
      </c>
      <c r="T845" s="32">
        <v>7.4067067115983529E-2</v>
      </c>
      <c r="U845" s="32">
        <v>7.8279842392101326E-2</v>
      </c>
      <c r="V845" s="32">
        <v>0.10519846696378606</v>
      </c>
      <c r="W845" s="32">
        <v>0.12916387249923639</v>
      </c>
      <c r="X845" s="33">
        <v>0.14899159061908995</v>
      </c>
      <c r="Y845" s="32">
        <v>3.3867834495749295E-2</v>
      </c>
      <c r="Z845" s="33">
        <v>0.11304986337423555</v>
      </c>
    </row>
    <row r="846" spans="2:26" x14ac:dyDescent="0.25">
      <c r="B846" s="30">
        <v>843</v>
      </c>
      <c r="C846" s="32">
        <v>1.7295412724587986E-2</v>
      </c>
      <c r="D846" s="32">
        <v>1.6512812660146776E-2</v>
      </c>
      <c r="E846" s="32">
        <v>1.2421403940551422E-2</v>
      </c>
      <c r="F846" s="32">
        <v>8.3299952209560744E-3</v>
      </c>
      <c r="G846" s="32">
        <v>4.2385865013605754E-3</v>
      </c>
      <c r="H846" s="32">
        <v>1.4717778176536259E-4</v>
      </c>
      <c r="I846" s="32">
        <v>-3.944230937829989E-3</v>
      </c>
      <c r="J846" s="32">
        <v>-8.0356396574253388E-3</v>
      </c>
      <c r="K846" s="32">
        <v>-1.2127048377020715E-2</v>
      </c>
      <c r="L846" s="32">
        <v>-1.6218457096616033E-2</v>
      </c>
      <c r="M846" s="32">
        <v>-2.030986581621139E-2</v>
      </c>
      <c r="N846" s="32">
        <v>-2.4401274535806764E-2</v>
      </c>
      <c r="O846" s="32">
        <v>-2.8492683255402176E-2</v>
      </c>
      <c r="P846" s="32">
        <v>-3.2584091974997502E-2</v>
      </c>
      <c r="Q846" s="32">
        <v>-3.6675500694592723E-2</v>
      </c>
      <c r="R846" s="32">
        <v>-4.0766909414188049E-2</v>
      </c>
      <c r="S846" s="32">
        <v>-3.9471844287985607E-2</v>
      </c>
      <c r="T846" s="32">
        <v>-2.8132063854966589E-2</v>
      </c>
      <c r="U846" s="32">
        <v>-1.679228342194803E-2</v>
      </c>
      <c r="V846" s="32">
        <v>1.3857800832879423E-2</v>
      </c>
      <c r="W846" s="32">
        <v>3.1806159500926093E-2</v>
      </c>
      <c r="X846" s="33">
        <v>4.5055991292000108E-2</v>
      </c>
      <c r="Y846" s="32">
        <v>-3.944230937829989E-3</v>
      </c>
      <c r="Z846" s="33">
        <v>9.3928025126442279E-3</v>
      </c>
    </row>
    <row r="847" spans="2:26" x14ac:dyDescent="0.25">
      <c r="B847" s="30">
        <v>844</v>
      </c>
      <c r="C847" s="32">
        <v>1.2925134883427966E-2</v>
      </c>
      <c r="D847" s="32">
        <v>1.5460420008010468E-2</v>
      </c>
      <c r="E847" s="32">
        <v>2.8246591914853382E-2</v>
      </c>
      <c r="F847" s="32">
        <v>4.1032763821696301E-2</v>
      </c>
      <c r="G847" s="32">
        <v>5.3818935728539095E-2</v>
      </c>
      <c r="H847" s="32">
        <v>6.6605107635382105E-2</v>
      </c>
      <c r="I847" s="32">
        <v>7.9391279542225038E-2</v>
      </c>
      <c r="J847" s="32">
        <v>9.2177451449067901E-2</v>
      </c>
      <c r="K847" s="32">
        <v>0.10496362335591085</v>
      </c>
      <c r="L847" s="32">
        <v>0.11774979526275378</v>
      </c>
      <c r="M847" s="32">
        <v>0.13053596716959667</v>
      </c>
      <c r="N847" s="32">
        <v>0.14332213907643959</v>
      </c>
      <c r="O847" s="32">
        <v>0.15610831098328246</v>
      </c>
      <c r="P847" s="32">
        <v>0.16889448289012537</v>
      </c>
      <c r="Q847" s="32">
        <v>0.18168065479696838</v>
      </c>
      <c r="R847" s="32">
        <v>0.1944668267038113</v>
      </c>
      <c r="S847" s="32">
        <v>0.20849027932524575</v>
      </c>
      <c r="T847" s="32">
        <v>0.22482101735982365</v>
      </c>
      <c r="U847" s="32">
        <v>0.24115175539440153</v>
      </c>
      <c r="V847" s="32">
        <v>0.22606250989999821</v>
      </c>
      <c r="W847" s="32">
        <v>0.18594854502252381</v>
      </c>
      <c r="X847" s="33">
        <v>0.15614677059650006</v>
      </c>
      <c r="Y847" s="32">
        <v>7.9391279542225038E-2</v>
      </c>
      <c r="Z847" s="33">
        <v>0.19983059028387498</v>
      </c>
    </row>
    <row r="848" spans="2:26" x14ac:dyDescent="0.25">
      <c r="B848" s="30">
        <v>845</v>
      </c>
      <c r="C848" s="32">
        <v>1.9079869495707828E-2</v>
      </c>
      <c r="D848" s="32">
        <v>2.0163197903833953E-2</v>
      </c>
      <c r="E848" s="32">
        <v>2.5089156671934999E-2</v>
      </c>
      <c r="F848" s="32">
        <v>3.0015115440036048E-2</v>
      </c>
      <c r="G848" s="32">
        <v>3.4941074208137121E-2</v>
      </c>
      <c r="H848" s="32">
        <v>3.9867032976238129E-2</v>
      </c>
      <c r="I848" s="32">
        <v>4.4792991744339164E-2</v>
      </c>
      <c r="J848" s="32">
        <v>4.9718950512440199E-2</v>
      </c>
      <c r="K848" s="32">
        <v>5.4644909280541235E-2</v>
      </c>
      <c r="L848" s="32">
        <v>5.9570868048642311E-2</v>
      </c>
      <c r="M848" s="32">
        <v>6.4496826816743319E-2</v>
      </c>
      <c r="N848" s="32">
        <v>6.9422785584844368E-2</v>
      </c>
      <c r="O848" s="32">
        <v>7.434874435294539E-2</v>
      </c>
      <c r="P848" s="32">
        <v>7.9274703121046397E-2</v>
      </c>
      <c r="Q848" s="32">
        <v>8.4200661889147488E-2</v>
      </c>
      <c r="R848" s="32">
        <v>8.9126620657248551E-2</v>
      </c>
      <c r="S848" s="32">
        <v>9.2595664598569119E-2</v>
      </c>
      <c r="T848" s="32">
        <v>9.3347848664536187E-2</v>
      </c>
      <c r="U848" s="32">
        <v>9.4100032730503311E-2</v>
      </c>
      <c r="V848" s="32">
        <v>0.12091928997951426</v>
      </c>
      <c r="W848" s="32">
        <v>0.14971347468402368</v>
      </c>
      <c r="X848" s="33">
        <v>0.17801333057880009</v>
      </c>
      <c r="Y848" s="32">
        <v>4.4792991744339164E-2</v>
      </c>
      <c r="Z848" s="33">
        <v>6.3015208601947155E-3</v>
      </c>
    </row>
    <row r="849" spans="2:26" x14ac:dyDescent="0.25">
      <c r="B849" s="30">
        <v>846</v>
      </c>
      <c r="C849" s="32">
        <v>1.886094922470169E-2</v>
      </c>
      <c r="D849" s="32">
        <v>1.9667805025295859E-2</v>
      </c>
      <c r="E849" s="32">
        <v>2.3637144473844251E-2</v>
      </c>
      <c r="F849" s="32">
        <v>2.7606483922392643E-2</v>
      </c>
      <c r="G849" s="32">
        <v>3.1575823370940892E-2</v>
      </c>
      <c r="H849" s="32">
        <v>3.5545162819489419E-2</v>
      </c>
      <c r="I849" s="32">
        <v>3.9514502268037821E-2</v>
      </c>
      <c r="J849" s="32">
        <v>4.3483841716586188E-2</v>
      </c>
      <c r="K849" s="32">
        <v>4.745318116513457E-2</v>
      </c>
      <c r="L849" s="32">
        <v>5.1422520613683007E-2</v>
      </c>
      <c r="M849" s="32">
        <v>5.539186006223136E-2</v>
      </c>
      <c r="N849" s="32">
        <v>5.9361199510779755E-2</v>
      </c>
      <c r="O849" s="32">
        <v>6.3330538959328081E-2</v>
      </c>
      <c r="P849" s="32">
        <v>6.7299878407876518E-2</v>
      </c>
      <c r="Q849" s="32">
        <v>7.126921785642501E-2</v>
      </c>
      <c r="R849" s="32">
        <v>7.5238557304973419E-2</v>
      </c>
      <c r="S849" s="32">
        <v>8.2913434664734387E-2</v>
      </c>
      <c r="T849" s="32">
        <v>9.749841210894751E-2</v>
      </c>
      <c r="U849" s="32">
        <v>0.11208338955316036</v>
      </c>
      <c r="V849" s="32">
        <v>0.12462742649555292</v>
      </c>
      <c r="W849" s="32">
        <v>0.11777961920122623</v>
      </c>
      <c r="X849" s="33">
        <v>0.11278772938251991</v>
      </c>
      <c r="Y849" s="32">
        <v>3.9514502268037821E-2</v>
      </c>
      <c r="Z849" s="33">
        <v>3.1879316365720042E-2</v>
      </c>
    </row>
    <row r="850" spans="2:26" x14ac:dyDescent="0.25">
      <c r="B850" s="30">
        <v>847</v>
      </c>
      <c r="C850" s="32">
        <v>1.7550979847152079E-2</v>
      </c>
      <c r="D850" s="32">
        <v>1.7132840643280085E-2</v>
      </c>
      <c r="E850" s="32">
        <v>1.5053396223074332E-2</v>
      </c>
      <c r="F850" s="32">
        <v>1.2973951802868569E-2</v>
      </c>
      <c r="G850" s="32">
        <v>1.0894507382662691E-2</v>
      </c>
      <c r="H850" s="32">
        <v>8.8150629624570414E-3</v>
      </c>
      <c r="I850" s="32">
        <v>6.7356185422512895E-3</v>
      </c>
      <c r="J850" s="32">
        <v>4.6561741220455203E-3</v>
      </c>
      <c r="K850" s="32">
        <v>2.5767297018397528E-3</v>
      </c>
      <c r="L850" s="32">
        <v>4.9728528163402522E-4</v>
      </c>
      <c r="M850" s="32">
        <v>-1.5821591385717475E-3</v>
      </c>
      <c r="N850" s="32">
        <v>-3.6616035587775236E-3</v>
      </c>
      <c r="O850" s="32">
        <v>-5.741047978983331E-3</v>
      </c>
      <c r="P850" s="32">
        <v>-7.8204923991890656E-3</v>
      </c>
      <c r="Q850" s="32">
        <v>-9.8999368193947238E-3</v>
      </c>
      <c r="R850" s="32">
        <v>-1.1979381239600479E-2</v>
      </c>
      <c r="S850" s="32">
        <v>-1.0560116076300863E-2</v>
      </c>
      <c r="T850" s="32">
        <v>-2.6164450189748237E-3</v>
      </c>
      <c r="U850" s="32">
        <v>5.3272260383508928E-3</v>
      </c>
      <c r="V850" s="32">
        <v>-1.2574966527130683E-2</v>
      </c>
      <c r="W850" s="32">
        <v>-4.3850427293808211E-2</v>
      </c>
      <c r="X850" s="33">
        <v>-6.7313367247580969E-2</v>
      </c>
      <c r="Y850" s="32">
        <v>6.7356185422512895E-3</v>
      </c>
      <c r="Z850" s="33">
        <v>2.3767356669904462E-2</v>
      </c>
    </row>
    <row r="851" spans="2:26" x14ac:dyDescent="0.25">
      <c r="B851" s="30">
        <v>848</v>
      </c>
      <c r="C851" s="32">
        <v>9.0726354045700362E-3</v>
      </c>
      <c r="D851" s="32">
        <v>9.4797063245136894E-3</v>
      </c>
      <c r="E851" s="32">
        <v>1.1686650949746826E-2</v>
      </c>
      <c r="F851" s="32">
        <v>1.3893595574979961E-2</v>
      </c>
      <c r="G851" s="32">
        <v>1.6100540200213179E-2</v>
      </c>
      <c r="H851" s="32">
        <v>1.8307484825446238E-2</v>
      </c>
      <c r="I851" s="32">
        <v>2.0514429450679376E-2</v>
      </c>
      <c r="J851" s="32">
        <v>2.2721374075912508E-2</v>
      </c>
      <c r="K851" s="32">
        <v>2.492831870114566E-2</v>
      </c>
      <c r="L851" s="32">
        <v>2.7135263326378771E-2</v>
      </c>
      <c r="M851" s="32">
        <v>2.9342207951611916E-2</v>
      </c>
      <c r="N851" s="32">
        <v>3.1549152576845069E-2</v>
      </c>
      <c r="O851" s="32">
        <v>3.3756097202078242E-2</v>
      </c>
      <c r="P851" s="32">
        <v>3.5963041827311373E-2</v>
      </c>
      <c r="Q851" s="32">
        <v>3.8169986452544415E-2</v>
      </c>
      <c r="R851" s="32">
        <v>4.0376931077777539E-2</v>
      </c>
      <c r="S851" s="32">
        <v>3.9807813238034381E-2</v>
      </c>
      <c r="T851" s="32">
        <v>3.4061884383719904E-2</v>
      </c>
      <c r="U851" s="32">
        <v>2.8315955529405763E-2</v>
      </c>
      <c r="V851" s="32">
        <v>2.2017011389372759E-2</v>
      </c>
      <c r="W851" s="32">
        <v>2.3203461362696545E-2</v>
      </c>
      <c r="X851" s="33">
        <v>2.2521263241769951E-2</v>
      </c>
      <c r="Y851" s="32">
        <v>2.0514429450679376E-2</v>
      </c>
      <c r="Z851" s="33">
        <v>4.4632510936257384E-2</v>
      </c>
    </row>
    <row r="852" spans="2:26" x14ac:dyDescent="0.25">
      <c r="B852" s="30">
        <v>849</v>
      </c>
      <c r="C852" s="32">
        <v>-6.012872379873766E-4</v>
      </c>
      <c r="D852" s="32">
        <v>-1.8797620670824716E-3</v>
      </c>
      <c r="E852" s="32">
        <v>-8.2023566994325493E-3</v>
      </c>
      <c r="F852" s="32">
        <v>-1.452495133178262E-2</v>
      </c>
      <c r="G852" s="32">
        <v>-2.0847545964132595E-2</v>
      </c>
      <c r="H852" s="32">
        <v>-2.7170140596482761E-2</v>
      </c>
      <c r="I852" s="32">
        <v>-3.3492735228832837E-2</v>
      </c>
      <c r="J852" s="32">
        <v>-3.9815329861182885E-2</v>
      </c>
      <c r="K852" s="32">
        <v>-4.6137924493532968E-2</v>
      </c>
      <c r="L852" s="32">
        <v>-5.2460519125883079E-2</v>
      </c>
      <c r="M852" s="32">
        <v>-5.878311375823312E-2</v>
      </c>
      <c r="N852" s="32">
        <v>-6.5105708390583175E-2</v>
      </c>
      <c r="O852" s="32">
        <v>-7.1428303022933209E-2</v>
      </c>
      <c r="P852" s="32">
        <v>-7.7750897655283285E-2</v>
      </c>
      <c r="Q852" s="32">
        <v>-8.4073492287633472E-2</v>
      </c>
      <c r="R852" s="32">
        <v>-9.0396086919983548E-2</v>
      </c>
      <c r="S852" s="32">
        <v>-9.8496917696516639E-2</v>
      </c>
      <c r="T852" s="32">
        <v>-0.10991380946730209</v>
      </c>
      <c r="U852" s="32">
        <v>-0.1213307012380873</v>
      </c>
      <c r="V852" s="32">
        <v>-0.1073835397746498</v>
      </c>
      <c r="W852" s="32">
        <v>-7.5555211064546338E-2</v>
      </c>
      <c r="X852" s="33">
        <v>-5.3838604807853963E-2</v>
      </c>
      <c r="Y852" s="32">
        <v>-3.3492735228832837E-2</v>
      </c>
      <c r="Z852" s="33">
        <v>-0.13316179951429347</v>
      </c>
    </row>
    <row r="853" spans="2:26" x14ac:dyDescent="0.25">
      <c r="B853" s="30">
        <v>850</v>
      </c>
      <c r="C853" s="32">
        <v>1.688007640041737E-2</v>
      </c>
      <c r="D853" s="32">
        <v>1.8058742474446943E-2</v>
      </c>
      <c r="E853" s="32">
        <v>2.4294256624763994E-2</v>
      </c>
      <c r="F853" s="32">
        <v>3.0529770775081042E-2</v>
      </c>
      <c r="G853" s="32">
        <v>3.6765284925398121E-2</v>
      </c>
      <c r="H853" s="32">
        <v>4.3000799075715156E-2</v>
      </c>
      <c r="I853" s="32">
        <v>4.9236313226032204E-2</v>
      </c>
      <c r="J853" s="32">
        <v>5.5471827376349259E-2</v>
      </c>
      <c r="K853" s="32">
        <v>6.1707341526666327E-2</v>
      </c>
      <c r="L853" s="32">
        <v>6.7942855676983341E-2</v>
      </c>
      <c r="M853" s="32">
        <v>7.4178369827300417E-2</v>
      </c>
      <c r="N853" s="32">
        <v>8.0413883977617506E-2</v>
      </c>
      <c r="O853" s="32">
        <v>8.6649398127934568E-2</v>
      </c>
      <c r="P853" s="32">
        <v>9.2884912278251658E-2</v>
      </c>
      <c r="Q853" s="32">
        <v>9.9120426428568609E-2</v>
      </c>
      <c r="R853" s="32">
        <v>0.10535594057888566</v>
      </c>
      <c r="S853" s="32">
        <v>0.11073950349585786</v>
      </c>
      <c r="T853" s="32">
        <v>0.11453434476686572</v>
      </c>
      <c r="U853" s="32">
        <v>0.118329186037874</v>
      </c>
      <c r="V853" s="32">
        <v>0.16376082275827999</v>
      </c>
      <c r="W853" s="32">
        <v>0.20894015219283663</v>
      </c>
      <c r="X853" s="33">
        <v>0.23610377895832002</v>
      </c>
      <c r="Y853" s="32">
        <v>4.9236313226032204E-2</v>
      </c>
      <c r="Z853" s="33">
        <v>0.201082991158963</v>
      </c>
    </row>
    <row r="854" spans="2:26" x14ac:dyDescent="0.25">
      <c r="B854" s="30">
        <v>851</v>
      </c>
      <c r="C854" s="32">
        <v>1.1691728838963668E-2</v>
      </c>
      <c r="D854" s="32">
        <v>1.3078195895797737E-2</v>
      </c>
      <c r="E854" s="32">
        <v>1.9629708820737855E-2</v>
      </c>
      <c r="F854" s="32">
        <v>2.6181221745677982E-2</v>
      </c>
      <c r="G854" s="32">
        <v>3.273273467061795E-2</v>
      </c>
      <c r="H854" s="32">
        <v>3.9284247595558194E-2</v>
      </c>
      <c r="I854" s="32">
        <v>4.5835760520498328E-2</v>
      </c>
      <c r="J854" s="32">
        <v>5.2387273445438406E-2</v>
      </c>
      <c r="K854" s="32">
        <v>5.8938786370378506E-2</v>
      </c>
      <c r="L854" s="32">
        <v>6.5490299295318688E-2</v>
      </c>
      <c r="M854" s="32">
        <v>7.2041812220258766E-2</v>
      </c>
      <c r="N854" s="32">
        <v>7.8593325145198872E-2</v>
      </c>
      <c r="O854" s="32">
        <v>8.5144838070138923E-2</v>
      </c>
      <c r="P854" s="32">
        <v>9.1696350995079043E-2</v>
      </c>
      <c r="Q854" s="32">
        <v>9.8247863920019315E-2</v>
      </c>
      <c r="R854" s="32">
        <v>0.10479937684495949</v>
      </c>
      <c r="S854" s="32">
        <v>0.11507700476662482</v>
      </c>
      <c r="T854" s="32">
        <v>0.1323031049939275</v>
      </c>
      <c r="U854" s="32">
        <v>0.14952920522122978</v>
      </c>
      <c r="V854" s="32">
        <v>0.17894906720306128</v>
      </c>
      <c r="W854" s="32">
        <v>0.18712558202610211</v>
      </c>
      <c r="X854" s="33">
        <v>0.19752419579029001</v>
      </c>
      <c r="Y854" s="32">
        <v>4.5835760520498328E-2</v>
      </c>
      <c r="Z854" s="33">
        <v>0.16928913453817057</v>
      </c>
    </row>
    <row r="855" spans="2:26" x14ac:dyDescent="0.25">
      <c r="B855" s="30">
        <v>852</v>
      </c>
      <c r="C855" s="32">
        <v>1.4090323028629465E-2</v>
      </c>
      <c r="D855" s="32">
        <v>1.3171300751671146E-2</v>
      </c>
      <c r="E855" s="32">
        <v>8.6500360900857495E-3</v>
      </c>
      <c r="F855" s="32">
        <v>4.1287714285003548E-3</v>
      </c>
      <c r="G855" s="32">
        <v>-3.9249323308499233E-4</v>
      </c>
      <c r="H855" s="32">
        <v>-4.9137578946704293E-3</v>
      </c>
      <c r="I855" s="32">
        <v>-9.4350225562558239E-3</v>
      </c>
      <c r="J855" s="32">
        <v>-1.3956287217841212E-2</v>
      </c>
      <c r="K855" s="32">
        <v>-1.847755187942661E-2</v>
      </c>
      <c r="L855" s="32">
        <v>-2.2998816541012011E-2</v>
      </c>
      <c r="M855" s="32">
        <v>-2.7520081202597396E-2</v>
      </c>
      <c r="N855" s="32">
        <v>-3.2041345864182794E-2</v>
      </c>
      <c r="O855" s="32">
        <v>-3.6562610525768174E-2</v>
      </c>
      <c r="P855" s="32">
        <v>-4.1083875187353555E-2</v>
      </c>
      <c r="Q855" s="32">
        <v>-4.5605139848938998E-2</v>
      </c>
      <c r="R855" s="32">
        <v>-5.0126404510524414E-2</v>
      </c>
      <c r="S855" s="32">
        <v>-5.5608540775686242E-2</v>
      </c>
      <c r="T855" s="32">
        <v>-6.288251377497793E-2</v>
      </c>
      <c r="U855" s="32">
        <v>-7.0156486774269528E-2</v>
      </c>
      <c r="V855" s="32">
        <v>-8.8200620905645899E-2</v>
      </c>
      <c r="W855" s="32">
        <v>-9.7913399818098032E-2</v>
      </c>
      <c r="X855" s="33">
        <v>-0.10568206918239598</v>
      </c>
      <c r="Y855" s="32">
        <v>-9.4350225562558239E-3</v>
      </c>
      <c r="Z855" s="33">
        <v>-5.2611295783520001E-2</v>
      </c>
    </row>
    <row r="856" spans="2:26" x14ac:dyDescent="0.25">
      <c r="B856" s="30">
        <v>853</v>
      </c>
      <c r="C856" s="32">
        <v>1.8694657413686592E-2</v>
      </c>
      <c r="D856" s="32">
        <v>1.9119874933863468E-2</v>
      </c>
      <c r="E856" s="32">
        <v>2.1813380701244535E-2</v>
      </c>
      <c r="F856" s="32">
        <v>2.4506886468625578E-2</v>
      </c>
      <c r="G856" s="32">
        <v>2.720039223600661E-2</v>
      </c>
      <c r="H856" s="32">
        <v>2.9893898003387698E-2</v>
      </c>
      <c r="I856" s="32">
        <v>3.2587403770768769E-2</v>
      </c>
      <c r="J856" s="32">
        <v>3.5280909538149816E-2</v>
      </c>
      <c r="K856" s="32">
        <v>3.7974415305530904E-2</v>
      </c>
      <c r="L856" s="32">
        <v>4.0667921072911922E-2</v>
      </c>
      <c r="M856" s="32">
        <v>4.3361426840293017E-2</v>
      </c>
      <c r="N856" s="32">
        <v>4.6054932607674091E-2</v>
      </c>
      <c r="O856" s="32">
        <v>4.8748438375055166E-2</v>
      </c>
      <c r="P856" s="32">
        <v>5.1441944142436261E-2</v>
      </c>
      <c r="Q856" s="32">
        <v>5.4135449909817238E-2</v>
      </c>
      <c r="R856" s="32">
        <v>5.6828955677198284E-2</v>
      </c>
      <c r="S856" s="32">
        <v>6.0145605172994526E-2</v>
      </c>
      <c r="T856" s="32">
        <v>6.4624295277609836E-2</v>
      </c>
      <c r="U856" s="32">
        <v>6.9102985382225382E-2</v>
      </c>
      <c r="V856" s="32">
        <v>7.1044601121655934E-2</v>
      </c>
      <c r="W856" s="32">
        <v>6.6814305433406579E-2</v>
      </c>
      <c r="X856" s="33">
        <v>5.5211788296700037E-2</v>
      </c>
      <c r="Y856" s="32">
        <v>3.2587403770768769E-2</v>
      </c>
      <c r="Z856" s="33">
        <v>0.15534120062589823</v>
      </c>
    </row>
    <row r="857" spans="2:26" x14ac:dyDescent="0.25">
      <c r="B857" s="30">
        <v>854</v>
      </c>
      <c r="C857" s="32">
        <v>2.0588502139728574E-2</v>
      </c>
      <c r="D857" s="32">
        <v>2.1683293494975841E-2</v>
      </c>
      <c r="E857" s="32">
        <v>2.7078041528401348E-2</v>
      </c>
      <c r="F857" s="32">
        <v>3.2472789561826858E-2</v>
      </c>
      <c r="G857" s="32">
        <v>3.7867537595252562E-2</v>
      </c>
      <c r="H857" s="32">
        <v>4.3262285628677871E-2</v>
      </c>
      <c r="I857" s="32">
        <v>4.8657033662103367E-2</v>
      </c>
      <c r="J857" s="32">
        <v>5.4051781695528878E-2</v>
      </c>
      <c r="K857" s="32">
        <v>5.9446529728954395E-2</v>
      </c>
      <c r="L857" s="32">
        <v>6.4841277762379884E-2</v>
      </c>
      <c r="M857" s="32">
        <v>7.0236025795805374E-2</v>
      </c>
      <c r="N857" s="32">
        <v>7.5630773829230918E-2</v>
      </c>
      <c r="O857" s="32">
        <v>8.1025521862656463E-2</v>
      </c>
      <c r="P857" s="32">
        <v>8.6420269896081939E-2</v>
      </c>
      <c r="Q857" s="32">
        <v>9.1815017929507303E-2</v>
      </c>
      <c r="R857" s="32">
        <v>9.7209765962932779E-2</v>
      </c>
      <c r="S857" s="32">
        <v>9.5940986248931548E-2</v>
      </c>
      <c r="T857" s="32">
        <v>8.2246036636381359E-2</v>
      </c>
      <c r="U857" s="32">
        <v>6.8551087023831808E-2</v>
      </c>
      <c r="V857" s="32">
        <v>7.7234169691499238E-2</v>
      </c>
      <c r="W857" s="32">
        <v>0.10645161471226339</v>
      </c>
      <c r="X857" s="33">
        <v>0.13072252857685007</v>
      </c>
      <c r="Y857" s="32">
        <v>4.8657033662103367E-2</v>
      </c>
      <c r="Z857" s="33">
        <v>-4.4632209742068982E-2</v>
      </c>
    </row>
    <row r="858" spans="2:26" x14ac:dyDescent="0.25">
      <c r="B858" s="30">
        <v>855</v>
      </c>
      <c r="C858" s="32">
        <v>1.102631463897945E-2</v>
      </c>
      <c r="D858" s="32">
        <v>1.0945012884270754E-2</v>
      </c>
      <c r="E858" s="32">
        <v>1.0698747757650286E-2</v>
      </c>
      <c r="F858" s="32">
        <v>1.0452482631029804E-2</v>
      </c>
      <c r="G858" s="32">
        <v>1.020621750440924E-2</v>
      </c>
      <c r="H858" s="32">
        <v>9.9599523777888499E-3</v>
      </c>
      <c r="I858" s="32">
        <v>9.7136872511683868E-3</v>
      </c>
      <c r="J858" s="32">
        <v>9.4674221245478925E-3</v>
      </c>
      <c r="K858" s="32">
        <v>9.2211569979274276E-3</v>
      </c>
      <c r="L858" s="32">
        <v>8.9748918713069888E-3</v>
      </c>
      <c r="M858" s="32">
        <v>8.728626744686491E-3</v>
      </c>
      <c r="N858" s="32">
        <v>8.4823616180659932E-3</v>
      </c>
      <c r="O858" s="32">
        <v>8.2360964914455076E-3</v>
      </c>
      <c r="P858" s="32">
        <v>7.9898313648250376E-3</v>
      </c>
      <c r="Q858" s="32">
        <v>7.7435662382046438E-3</v>
      </c>
      <c r="R858" s="32">
        <v>7.4973011115841599E-3</v>
      </c>
      <c r="S858" s="32">
        <v>8.9040250003553992E-3</v>
      </c>
      <c r="T858" s="32">
        <v>1.3393248598627332E-2</v>
      </c>
      <c r="U858" s="32">
        <v>1.7882472196899039E-2</v>
      </c>
      <c r="V858" s="32">
        <v>-5.4333289019391051E-2</v>
      </c>
      <c r="W858" s="32">
        <v>-0.14116547990382838</v>
      </c>
      <c r="X858" s="33">
        <v>-0.205204957842827</v>
      </c>
      <c r="Y858" s="32">
        <v>9.7136872511683868E-3</v>
      </c>
      <c r="Z858" s="33">
        <v>-7.6117916941637644E-3</v>
      </c>
    </row>
    <row r="859" spans="2:26" x14ac:dyDescent="0.25">
      <c r="B859" s="30">
        <v>856</v>
      </c>
      <c r="C859" s="32">
        <v>1.2405647153560307E-2</v>
      </c>
      <c r="D859" s="32">
        <v>1.1841134960731761E-2</v>
      </c>
      <c r="E859" s="32">
        <v>8.410319342681917E-3</v>
      </c>
      <c r="F859" s="32">
        <v>4.9795037246320815E-3</v>
      </c>
      <c r="G859" s="32">
        <v>1.54868810658235E-3</v>
      </c>
      <c r="H859" s="32">
        <v>-1.8821275114676086E-3</v>
      </c>
      <c r="I859" s="32">
        <v>-5.3129431295174633E-3</v>
      </c>
      <c r="J859" s="32">
        <v>-8.7437587475672936E-3</v>
      </c>
      <c r="K859" s="32">
        <v>-1.2174574365617162E-2</v>
      </c>
      <c r="L859" s="32">
        <v>-1.5605389983666992E-2</v>
      </c>
      <c r="M859" s="32">
        <v>-1.903620560171684E-2</v>
      </c>
      <c r="N859" s="32">
        <v>-2.2467021219766688E-2</v>
      </c>
      <c r="O859" s="32">
        <v>-2.5897836837816532E-2</v>
      </c>
      <c r="P859" s="32">
        <v>-2.9328652455866425E-2</v>
      </c>
      <c r="Q859" s="32">
        <v>-3.2759468073916269E-2</v>
      </c>
      <c r="R859" s="32">
        <v>-3.6190283691966092E-2</v>
      </c>
      <c r="S859" s="32">
        <v>-4.1883472488131138E-2</v>
      </c>
      <c r="T859" s="32">
        <v>-5.1795542716287828E-2</v>
      </c>
      <c r="U859" s="32">
        <v>-6.1707612944444427E-2</v>
      </c>
      <c r="V859" s="32">
        <v>-1.3511883491920687E-2</v>
      </c>
      <c r="W859" s="32">
        <v>5.4310161982681945E-2</v>
      </c>
      <c r="X859" s="33">
        <v>0.11178041088581003</v>
      </c>
      <c r="Y859" s="32">
        <v>-5.3129431295174633E-3</v>
      </c>
      <c r="Z859" s="33">
        <v>6.6760764479641306E-3</v>
      </c>
    </row>
    <row r="860" spans="2:26" x14ac:dyDescent="0.25">
      <c r="B860" s="30">
        <v>857</v>
      </c>
      <c r="C860" s="32">
        <v>1.3289964825776228E-2</v>
      </c>
      <c r="D860" s="32">
        <v>1.4977735131728374E-2</v>
      </c>
      <c r="E860" s="32">
        <v>2.3495228836722622E-2</v>
      </c>
      <c r="F860" s="32">
        <v>3.2012722541716852E-2</v>
      </c>
      <c r="G860" s="32">
        <v>4.0530216246710951E-2</v>
      </c>
      <c r="H860" s="32">
        <v>4.9047709951705321E-2</v>
      </c>
      <c r="I860" s="32">
        <v>5.7565203656699579E-2</v>
      </c>
      <c r="J860" s="32">
        <v>6.6082697361693768E-2</v>
      </c>
      <c r="K860" s="32">
        <v>7.4600191066688026E-2</v>
      </c>
      <c r="L860" s="32">
        <v>8.3117684771682326E-2</v>
      </c>
      <c r="M860" s="32">
        <v>9.1635178476676515E-2</v>
      </c>
      <c r="N860" s="32">
        <v>0.10015267218167077</v>
      </c>
      <c r="O860" s="32">
        <v>0.10867016588666496</v>
      </c>
      <c r="P860" s="32">
        <v>0.11718765959165919</v>
      </c>
      <c r="Q860" s="32">
        <v>0.12570515329665355</v>
      </c>
      <c r="R860" s="32">
        <v>0.13422264700164782</v>
      </c>
      <c r="S860" s="32">
        <v>0.14525627863129753</v>
      </c>
      <c r="T860" s="32">
        <v>0.16098201308171325</v>
      </c>
      <c r="U860" s="32">
        <v>0.1767077475321287</v>
      </c>
      <c r="V860" s="32">
        <v>0.15154572980743602</v>
      </c>
      <c r="W860" s="32">
        <v>0.10107756478452785</v>
      </c>
      <c r="X860" s="33">
        <v>6.3853627324099937E-2</v>
      </c>
      <c r="Y860" s="32">
        <v>5.7565203656699579E-2</v>
      </c>
      <c r="Z860" s="33">
        <v>0.24739222387075252</v>
      </c>
    </row>
    <row r="861" spans="2:26" x14ac:dyDescent="0.25">
      <c r="B861" s="30">
        <v>858</v>
      </c>
      <c r="C861" s="32">
        <v>1.5914472835157564E-2</v>
      </c>
      <c r="D861" s="32">
        <v>1.8121317998518668E-2</v>
      </c>
      <c r="E861" s="32">
        <v>2.9162239512082976E-2</v>
      </c>
      <c r="F861" s="32">
        <v>4.0203161025647277E-2</v>
      </c>
      <c r="G861" s="32">
        <v>5.1244082539211311E-2</v>
      </c>
      <c r="H861" s="32">
        <v>6.2285004052775858E-2</v>
      </c>
      <c r="I861" s="32">
        <v>7.3325925566340197E-2</v>
      </c>
      <c r="J861" s="32">
        <v>8.4366847079904439E-2</v>
      </c>
      <c r="K861" s="32">
        <v>9.540776859346875E-2</v>
      </c>
      <c r="L861" s="32">
        <v>0.10644869010703309</v>
      </c>
      <c r="M861" s="32">
        <v>0.11748961162059739</v>
      </c>
      <c r="N861" s="32">
        <v>0.12853053313416166</v>
      </c>
      <c r="O861" s="32">
        <v>0.13957145464772588</v>
      </c>
      <c r="P861" s="32">
        <v>0.15061237616129022</v>
      </c>
      <c r="Q861" s="32">
        <v>0.1616532976748547</v>
      </c>
      <c r="R861" s="32">
        <v>0.17269421918841907</v>
      </c>
      <c r="S861" s="32">
        <v>0.19031285231756187</v>
      </c>
      <c r="T861" s="32">
        <v>0.2201976251218046</v>
      </c>
      <c r="U861" s="32">
        <v>0.25008239792604681</v>
      </c>
      <c r="V861" s="32">
        <v>0.26851658454751354</v>
      </c>
      <c r="W861" s="32">
        <v>0.24639044556529799</v>
      </c>
      <c r="X861" s="33">
        <v>0.22884023773670004</v>
      </c>
      <c r="Y861" s="32">
        <v>7.3325925566340197E-2</v>
      </c>
      <c r="Z861" s="33">
        <v>0.26305470923185098</v>
      </c>
    </row>
    <row r="862" spans="2:26" x14ac:dyDescent="0.25">
      <c r="B862" s="30">
        <v>859</v>
      </c>
      <c r="C862" s="32">
        <v>1.1853672588686444E-2</v>
      </c>
      <c r="D862" s="32">
        <v>1.0780566400860673E-2</v>
      </c>
      <c r="E862" s="32">
        <v>5.3647454804676411E-3</v>
      </c>
      <c r="F862" s="32">
        <v>-5.1075439925384134E-5</v>
      </c>
      <c r="G862" s="32">
        <v>-5.4668963603184345E-3</v>
      </c>
      <c r="H862" s="32">
        <v>-1.0882717280711437E-2</v>
      </c>
      <c r="I862" s="32">
        <v>-1.6298538201104468E-2</v>
      </c>
      <c r="J862" s="32">
        <v>-2.1714359121497474E-2</v>
      </c>
      <c r="K862" s="32">
        <v>-2.7130180041890523E-2</v>
      </c>
      <c r="L862" s="32">
        <v>-3.254600096228355E-2</v>
      </c>
      <c r="M862" s="32">
        <v>-3.7961821882676564E-2</v>
      </c>
      <c r="N862" s="32">
        <v>-4.3377642803069598E-2</v>
      </c>
      <c r="O862" s="32">
        <v>-4.8793463723462639E-2</v>
      </c>
      <c r="P862" s="32">
        <v>-5.4209284643855646E-2</v>
      </c>
      <c r="Q862" s="32">
        <v>-5.9625105564248666E-2</v>
      </c>
      <c r="R862" s="32">
        <v>-6.5040926484641687E-2</v>
      </c>
      <c r="S862" s="32">
        <v>-6.8359660162640876E-2</v>
      </c>
      <c r="T862" s="32">
        <v>-6.7767738200896085E-2</v>
      </c>
      <c r="U862" s="32">
        <v>-6.7175816239151392E-2</v>
      </c>
      <c r="V862" s="32">
        <v>-3.2652358664350165E-2</v>
      </c>
      <c r="W862" s="32">
        <v>4.950512878528112E-3</v>
      </c>
      <c r="X862" s="33">
        <v>3.1201487660410088E-2</v>
      </c>
      <c r="Y862" s="32">
        <v>-1.6298538201104468E-2</v>
      </c>
      <c r="Z862" s="33">
        <v>2.9681353366373661E-2</v>
      </c>
    </row>
    <row r="863" spans="2:26" x14ac:dyDescent="0.25">
      <c r="B863" s="30">
        <v>860</v>
      </c>
      <c r="C863" s="32">
        <v>9.6087419480043613E-3</v>
      </c>
      <c r="D863" s="32">
        <v>1.0067052934876017E-2</v>
      </c>
      <c r="E863" s="32">
        <v>1.2337295012989399E-2</v>
      </c>
      <c r="F863" s="32">
        <v>1.4607537091102785E-2</v>
      </c>
      <c r="G863" s="32">
        <v>1.687777916921606E-2</v>
      </c>
      <c r="H863" s="32">
        <v>1.914802124732954E-2</v>
      </c>
      <c r="I863" s="32">
        <v>2.1418263325442929E-2</v>
      </c>
      <c r="J863" s="32">
        <v>2.3688505403556305E-2</v>
      </c>
      <c r="K863" s="32">
        <v>2.5958747481669684E-2</v>
      </c>
      <c r="L863" s="32">
        <v>2.8228989559783084E-2</v>
      </c>
      <c r="M863" s="32">
        <v>3.0499231637896463E-2</v>
      </c>
      <c r="N863" s="32">
        <v>3.2769473716009849E-2</v>
      </c>
      <c r="O863" s="32">
        <v>3.5039715794123183E-2</v>
      </c>
      <c r="P863" s="32">
        <v>3.7309957872236593E-2</v>
      </c>
      <c r="Q863" s="32">
        <v>3.9580199950350045E-2</v>
      </c>
      <c r="R863" s="32">
        <v>4.1850442028463455E-2</v>
      </c>
      <c r="S863" s="32">
        <v>4.7176062852303496E-2</v>
      </c>
      <c r="T863" s="32">
        <v>5.819936467004018E-2</v>
      </c>
      <c r="U863" s="32">
        <v>6.9222666487776655E-2</v>
      </c>
      <c r="V863" s="32">
        <v>9.0703387812432146E-2</v>
      </c>
      <c r="W863" s="32">
        <v>9.8891823004251533E-2</v>
      </c>
      <c r="X863" s="33">
        <v>0.10398102390765995</v>
      </c>
      <c r="Y863" s="32">
        <v>2.1418263325442929E-2</v>
      </c>
      <c r="Z863" s="33">
        <v>0.12615412334203543</v>
      </c>
    </row>
    <row r="864" spans="2:26" x14ac:dyDescent="0.25">
      <c r="B864" s="30">
        <v>861</v>
      </c>
      <c r="C864" s="32">
        <v>1.2698319603172588E-2</v>
      </c>
      <c r="D864" s="32">
        <v>1.59010743298965E-2</v>
      </c>
      <c r="E864" s="32">
        <v>3.2714249379241875E-2</v>
      </c>
      <c r="F864" s="32">
        <v>4.9527424428587236E-2</v>
      </c>
      <c r="G864" s="32">
        <v>6.6340599477932666E-2</v>
      </c>
      <c r="H864" s="32">
        <v>8.3153774527277971E-2</v>
      </c>
      <c r="I864" s="32">
        <v>9.9966949576623346E-2</v>
      </c>
      <c r="J864" s="32">
        <v>0.11678012462596868</v>
      </c>
      <c r="K864" s="32">
        <v>0.13359329967531411</v>
      </c>
      <c r="L864" s="32">
        <v>0.15040647472465946</v>
      </c>
      <c r="M864" s="32">
        <v>0.16721964977400483</v>
      </c>
      <c r="N864" s="32">
        <v>0.18403282482335026</v>
      </c>
      <c r="O864" s="32">
        <v>0.20084599987269566</v>
      </c>
      <c r="P864" s="32">
        <v>0.21765917492204101</v>
      </c>
      <c r="Q864" s="32">
        <v>0.23447234997138625</v>
      </c>
      <c r="R864" s="32">
        <v>0.25128552502073159</v>
      </c>
      <c r="S864" s="32">
        <v>0.26354710329070385</v>
      </c>
      <c r="T864" s="32">
        <v>0.26732084793350791</v>
      </c>
      <c r="U864" s="32">
        <v>0.27109459257631269</v>
      </c>
      <c r="V864" s="32">
        <v>0.2245303214784527</v>
      </c>
      <c r="W864" s="32">
        <v>0.16728666255657071</v>
      </c>
      <c r="X864" s="33">
        <v>0.11728108513354996</v>
      </c>
      <c r="Y864" s="32">
        <v>9.9966949576623346E-2</v>
      </c>
      <c r="Z864" s="33">
        <v>0.31742137531042003</v>
      </c>
    </row>
    <row r="865" spans="2:26" x14ac:dyDescent="0.25">
      <c r="B865" s="30">
        <v>862</v>
      </c>
      <c r="C865" s="32">
        <v>1.4055256323506864E-2</v>
      </c>
      <c r="D865" s="32">
        <v>1.3785413396020038E-2</v>
      </c>
      <c r="E865" s="32">
        <v>1.2460752920816921E-2</v>
      </c>
      <c r="F865" s="32">
        <v>1.1136092445613805E-2</v>
      </c>
      <c r="G865" s="32">
        <v>9.8114319704106188E-3</v>
      </c>
      <c r="H865" s="32">
        <v>8.4867714952075683E-3</v>
      </c>
      <c r="I865" s="32">
        <v>7.1621110200044595E-3</v>
      </c>
      <c r="J865" s="32">
        <v>5.8374505448013335E-3</v>
      </c>
      <c r="K865" s="32">
        <v>4.5127900695982118E-3</v>
      </c>
      <c r="L865" s="32">
        <v>3.1881295943951143E-3</v>
      </c>
      <c r="M865" s="32">
        <v>1.8634691191919926E-3</v>
      </c>
      <c r="N865" s="32">
        <v>5.388086439888657E-4</v>
      </c>
      <c r="O865" s="32">
        <v>-7.8585183121427336E-4</v>
      </c>
      <c r="P865" s="32">
        <v>-2.1105123064173743E-3</v>
      </c>
      <c r="Q865" s="32">
        <v>-3.4351727816204405E-3</v>
      </c>
      <c r="R865" s="32">
        <v>-4.7598332568235518E-3</v>
      </c>
      <c r="S865" s="32">
        <v>-4.1351348704255463E-3</v>
      </c>
      <c r="T865" s="32">
        <v>1.2473475343777705E-4</v>
      </c>
      <c r="U865" s="32">
        <v>4.3846043773009382E-3</v>
      </c>
      <c r="V865" s="32">
        <v>-6.9655851709312273E-3</v>
      </c>
      <c r="W865" s="32">
        <v>-2.5686236911245483E-2</v>
      </c>
      <c r="X865" s="33">
        <v>-3.9949947714805978E-2</v>
      </c>
      <c r="Y865" s="32">
        <v>7.1621110200044595E-3</v>
      </c>
      <c r="Z865" s="33">
        <v>5.0577859675888515E-2</v>
      </c>
    </row>
    <row r="866" spans="2:26" x14ac:dyDescent="0.25">
      <c r="B866" s="30">
        <v>863</v>
      </c>
      <c r="C866" s="32">
        <v>1.9003753616377687E-2</v>
      </c>
      <c r="D866" s="32">
        <v>2.1139918429511774E-2</v>
      </c>
      <c r="E866" s="32">
        <v>3.1698201975203816E-2</v>
      </c>
      <c r="F866" s="32">
        <v>4.2256485520895844E-2</v>
      </c>
      <c r="G866" s="32">
        <v>5.281476906658765E-2</v>
      </c>
      <c r="H866" s="32">
        <v>6.3373052612279893E-2</v>
      </c>
      <c r="I866" s="32">
        <v>7.3931336157971941E-2</v>
      </c>
      <c r="J866" s="32">
        <v>8.4489619703663935E-2</v>
      </c>
      <c r="K866" s="32">
        <v>9.5047903249355969E-2</v>
      </c>
      <c r="L866" s="32">
        <v>0.10560618679504805</v>
      </c>
      <c r="M866" s="32">
        <v>0.11616447034074004</v>
      </c>
      <c r="N866" s="32">
        <v>0.12672275388643209</v>
      </c>
      <c r="O866" s="32">
        <v>0.13728103743212405</v>
      </c>
      <c r="P866" s="32">
        <v>0.14783932097781607</v>
      </c>
      <c r="Q866" s="32">
        <v>0.15839760452350829</v>
      </c>
      <c r="R866" s="32">
        <v>0.16895588806920039</v>
      </c>
      <c r="S866" s="32">
        <v>0.18537487272540906</v>
      </c>
      <c r="T866" s="32">
        <v>0.21272291335381208</v>
      </c>
      <c r="U866" s="32">
        <v>0.24007095398221476</v>
      </c>
      <c r="V866" s="32">
        <v>0.29102662573383209</v>
      </c>
      <c r="W866" s="32">
        <v>0.30873947566057613</v>
      </c>
      <c r="X866" s="33">
        <v>0.32136965382099003</v>
      </c>
      <c r="Y866" s="32">
        <v>7.3931336157971941E-2</v>
      </c>
      <c r="Z866" s="33">
        <v>0.27611738303899608</v>
      </c>
    </row>
    <row r="867" spans="2:26" x14ac:dyDescent="0.25">
      <c r="B867" s="30">
        <v>864</v>
      </c>
      <c r="C867" s="32">
        <v>1.6257072825181344E-2</v>
      </c>
      <c r="D867" s="32">
        <v>1.5971025667119144E-2</v>
      </c>
      <c r="E867" s="32">
        <v>1.4607241972514574E-2</v>
      </c>
      <c r="F867" s="32">
        <v>1.3243458277910004E-2</v>
      </c>
      <c r="G867" s="32">
        <v>1.1879674583305386E-2</v>
      </c>
      <c r="H867" s="32">
        <v>1.0515890888700854E-2</v>
      </c>
      <c r="I867" s="32">
        <v>9.1521071940962907E-3</v>
      </c>
      <c r="J867" s="32">
        <v>7.7883234994917108E-3</v>
      </c>
      <c r="K867" s="32">
        <v>6.4245398048871369E-3</v>
      </c>
      <c r="L867" s="32">
        <v>5.0607561102825804E-3</v>
      </c>
      <c r="M867" s="32">
        <v>3.6969724156780022E-3</v>
      </c>
      <c r="N867" s="32">
        <v>2.3331887210734205E-3</v>
      </c>
      <c r="O867" s="32">
        <v>9.6940502646884058E-4</v>
      </c>
      <c r="P867" s="32">
        <v>-3.9437866813572635E-4</v>
      </c>
      <c r="Q867" s="32">
        <v>-1.7581623627402655E-3</v>
      </c>
      <c r="R867" s="32">
        <v>-3.1219460573448394E-3</v>
      </c>
      <c r="S867" s="32">
        <v>-3.4353563207670766E-3</v>
      </c>
      <c r="T867" s="32">
        <v>-1.7900265282431551E-3</v>
      </c>
      <c r="U867" s="32">
        <v>-1.4469673571932155E-4</v>
      </c>
      <c r="V867" s="32">
        <v>-2.5221422342128774E-2</v>
      </c>
      <c r="W867" s="32">
        <v>-5.5497069852487521E-2</v>
      </c>
      <c r="X867" s="33">
        <v>-7.8198725104332012E-2</v>
      </c>
      <c r="Y867" s="32">
        <v>9.1521071940962907E-3</v>
      </c>
      <c r="Z867" s="33">
        <v>3.0042301213742538E-2</v>
      </c>
    </row>
    <row r="868" spans="2:26" x14ac:dyDescent="0.25">
      <c r="B868" s="30">
        <v>865</v>
      </c>
      <c r="C868" s="32">
        <v>2.0740575505817746E-2</v>
      </c>
      <c r="D868" s="32">
        <v>2.1645078748638424E-2</v>
      </c>
      <c r="E868" s="32">
        <v>2.6460972390215526E-2</v>
      </c>
      <c r="F868" s="32">
        <v>3.1276866031792611E-2</v>
      </c>
      <c r="G868" s="32">
        <v>3.6092759673369855E-2</v>
      </c>
      <c r="H868" s="32">
        <v>4.0908653314946808E-2</v>
      </c>
      <c r="I868" s="32">
        <v>4.5724546956523907E-2</v>
      </c>
      <c r="J868" s="32">
        <v>5.0540440598100991E-2</v>
      </c>
      <c r="K868" s="32">
        <v>5.5356334239678118E-2</v>
      </c>
      <c r="L868" s="32">
        <v>6.0172227881255196E-2</v>
      </c>
      <c r="M868" s="32">
        <v>6.4988121522832287E-2</v>
      </c>
      <c r="N868" s="32">
        <v>6.98040151644094E-2</v>
      </c>
      <c r="O868" s="32">
        <v>7.4619908805986568E-2</v>
      </c>
      <c r="P868" s="32">
        <v>7.9435802447563625E-2</v>
      </c>
      <c r="Q868" s="32">
        <v>8.4251696089140599E-2</v>
      </c>
      <c r="R868" s="32">
        <v>8.9067589730717656E-2</v>
      </c>
      <c r="S868" s="32">
        <v>8.7979538683004815E-2</v>
      </c>
      <c r="T868" s="32">
        <v>7.5881790885836117E-2</v>
      </c>
      <c r="U868" s="32">
        <v>6.3784043088668016E-2</v>
      </c>
      <c r="V868" s="32">
        <v>6.8572420557363525E-3</v>
      </c>
      <c r="W868" s="32">
        <v>-3.92728354307494E-2</v>
      </c>
      <c r="X868" s="33">
        <v>-7.3851102709770022E-2</v>
      </c>
      <c r="Y868" s="32">
        <v>4.5724546956523907E-2</v>
      </c>
      <c r="Z868" s="33">
        <v>4.7699348092077459E-3</v>
      </c>
    </row>
    <row r="869" spans="2:26" x14ac:dyDescent="0.25">
      <c r="B869" s="30">
        <v>866</v>
      </c>
      <c r="C869" s="32">
        <v>1.2129817754701667E-2</v>
      </c>
      <c r="D869" s="32">
        <v>1.1068029711589739E-2</v>
      </c>
      <c r="E869" s="32">
        <v>5.8068441807273925E-3</v>
      </c>
      <c r="F869" s="32">
        <v>5.456586498650438E-4</v>
      </c>
      <c r="G869" s="32">
        <v>-4.7155268809972294E-3</v>
      </c>
      <c r="H869" s="32">
        <v>-9.976712411859644E-3</v>
      </c>
      <c r="I869" s="32">
        <v>-1.5237897942721989E-2</v>
      </c>
      <c r="J869" s="32">
        <v>-2.049908347358434E-2</v>
      </c>
      <c r="K869" s="32">
        <v>-2.5760269004446681E-2</v>
      </c>
      <c r="L869" s="32">
        <v>-3.1021454535309027E-2</v>
      </c>
      <c r="M869" s="32">
        <v>-3.6282640066171379E-2</v>
      </c>
      <c r="N869" s="32">
        <v>-4.1543825597033734E-2</v>
      </c>
      <c r="O869" s="32">
        <v>-4.6805011127896048E-2</v>
      </c>
      <c r="P869" s="32">
        <v>-5.2066196658758411E-2</v>
      </c>
      <c r="Q869" s="32">
        <v>-5.7327382189620781E-2</v>
      </c>
      <c r="R869" s="32">
        <v>-6.2588567720483171E-2</v>
      </c>
      <c r="S869" s="32">
        <v>-7.0151307152875195E-2</v>
      </c>
      <c r="T869" s="32">
        <v>-8.2005992367607694E-2</v>
      </c>
      <c r="U869" s="32">
        <v>-9.3860677582340082E-2</v>
      </c>
      <c r="V869" s="32">
        <v>-0.14721360317961479</v>
      </c>
      <c r="W869" s="32">
        <v>-0.1897104951597921</v>
      </c>
      <c r="X869" s="33">
        <v>-0.21969347608089396</v>
      </c>
      <c r="Y869" s="32">
        <v>-1.5237897942721989E-2</v>
      </c>
      <c r="Z869" s="33">
        <v>-0.13260598620176339</v>
      </c>
    </row>
    <row r="870" spans="2:26" x14ac:dyDescent="0.25">
      <c r="B870" s="30">
        <v>867</v>
      </c>
      <c r="C870" s="32">
        <v>2.2029448646013878E-2</v>
      </c>
      <c r="D870" s="32">
        <v>2.5792814407566318E-2</v>
      </c>
      <c r="E870" s="32">
        <v>4.4901194928297722E-2</v>
      </c>
      <c r="F870" s="32">
        <v>6.4009575449029105E-2</v>
      </c>
      <c r="G870" s="32">
        <v>8.3117955969760474E-2</v>
      </c>
      <c r="H870" s="32">
        <v>0.10222633649049186</v>
      </c>
      <c r="I870" s="32">
        <v>0.12133471701122325</v>
      </c>
      <c r="J870" s="32">
        <v>0.14044309753195461</v>
      </c>
      <c r="K870" s="32">
        <v>0.15955147805268607</v>
      </c>
      <c r="L870" s="32">
        <v>0.1786598585734174</v>
      </c>
      <c r="M870" s="32">
        <v>0.19776823909414878</v>
      </c>
      <c r="N870" s="32">
        <v>0.21687661961488022</v>
      </c>
      <c r="O870" s="32">
        <v>0.23598500013561161</v>
      </c>
      <c r="P870" s="32">
        <v>0.25509338065634302</v>
      </c>
      <c r="Q870" s="32">
        <v>0.27420176117707429</v>
      </c>
      <c r="R870" s="32">
        <v>0.29331014169780573</v>
      </c>
      <c r="S870" s="32">
        <v>0.31072821616957996</v>
      </c>
      <c r="T870" s="32">
        <v>0.32499420199686763</v>
      </c>
      <c r="U870" s="32">
        <v>0.33926018782415579</v>
      </c>
      <c r="V870" s="32">
        <v>0.37035114369165179</v>
      </c>
      <c r="W870" s="32">
        <v>0.38461379679606744</v>
      </c>
      <c r="X870" s="33">
        <v>0.39157915699481993</v>
      </c>
      <c r="Y870" s="32">
        <v>0.12133471701122325</v>
      </c>
      <c r="Z870" s="33">
        <v>0.24160522679090804</v>
      </c>
    </row>
    <row r="871" spans="2:26" x14ac:dyDescent="0.25">
      <c r="B871" s="30">
        <v>868</v>
      </c>
      <c r="C871" s="32">
        <v>2.1115000139878728E-2</v>
      </c>
      <c r="D871" s="32">
        <v>2.5756344213951888E-2</v>
      </c>
      <c r="E871" s="32">
        <v>4.9503307985074484E-2</v>
      </c>
      <c r="F871" s="32">
        <v>7.3250271756197055E-2</v>
      </c>
      <c r="G871" s="32">
        <v>9.6997235527319661E-2</v>
      </c>
      <c r="H871" s="32">
        <v>0.12074419929844224</v>
      </c>
      <c r="I871" s="32">
        <v>0.14449116306956483</v>
      </c>
      <c r="J871" s="32">
        <v>0.16823812684068737</v>
      </c>
      <c r="K871" s="32">
        <v>0.19198509061181004</v>
      </c>
      <c r="L871" s="32">
        <v>0.21573205438293258</v>
      </c>
      <c r="M871" s="32">
        <v>0.23947901815405512</v>
      </c>
      <c r="N871" s="32">
        <v>0.26322598192517782</v>
      </c>
      <c r="O871" s="32">
        <v>0.28697294569630044</v>
      </c>
      <c r="P871" s="32">
        <v>0.31071990946742301</v>
      </c>
      <c r="Q871" s="32">
        <v>0.33446687323854546</v>
      </c>
      <c r="R871" s="32">
        <v>0.35821383700966808</v>
      </c>
      <c r="S871" s="32">
        <v>0.3787150397813065</v>
      </c>
      <c r="T871" s="32">
        <v>0.39316353606496662</v>
      </c>
      <c r="U871" s="32">
        <v>0.40761203234862742</v>
      </c>
      <c r="V871" s="32">
        <v>0.42930558235779842</v>
      </c>
      <c r="W871" s="32">
        <v>0.43284212011988998</v>
      </c>
      <c r="X871" s="33">
        <v>0.42925668346882007</v>
      </c>
      <c r="Y871" s="32">
        <v>0.14449116306956483</v>
      </c>
      <c r="Z871" s="33">
        <v>0.40991161326170295</v>
      </c>
    </row>
    <row r="872" spans="2:26" x14ac:dyDescent="0.25">
      <c r="B872" s="30">
        <v>869</v>
      </c>
      <c r="C872" s="32">
        <v>1.0415131555431856E-2</v>
      </c>
      <c r="D872" s="32">
        <v>1.0392924312227924E-2</v>
      </c>
      <c r="E872" s="32">
        <v>1.0201591375142659E-2</v>
      </c>
      <c r="F872" s="32">
        <v>1.0010258438057393E-2</v>
      </c>
      <c r="G872" s="32">
        <v>9.818925500972412E-3</v>
      </c>
      <c r="H872" s="32">
        <v>9.6275925638868685E-3</v>
      </c>
      <c r="I872" s="32">
        <v>9.4362596268015991E-3</v>
      </c>
      <c r="J872" s="32">
        <v>9.2449266897163401E-3</v>
      </c>
      <c r="K872" s="32">
        <v>9.053593752631095E-3</v>
      </c>
      <c r="L872" s="32">
        <v>8.8622608155457874E-3</v>
      </c>
      <c r="M872" s="32">
        <v>8.6709278784605145E-3</v>
      </c>
      <c r="N872" s="32">
        <v>8.4795949413752833E-3</v>
      </c>
      <c r="O872" s="32">
        <v>8.2882620042901006E-3</v>
      </c>
      <c r="P872" s="32">
        <v>8.0969290672047584E-3</v>
      </c>
      <c r="Q872" s="32">
        <v>7.9055961301193189E-3</v>
      </c>
      <c r="R872" s="32">
        <v>7.7142631930340183E-3</v>
      </c>
      <c r="S872" s="32">
        <v>-1.6279361684299054E-3</v>
      </c>
      <c r="T872" s="32">
        <v>-2.8034703311151911E-2</v>
      </c>
      <c r="U872" s="32">
        <v>-5.4441470453873222E-2</v>
      </c>
      <c r="V872" s="32">
        <v>-9.7717853102040175E-2</v>
      </c>
      <c r="W872" s="32">
        <v>-0.10822202531054995</v>
      </c>
      <c r="X872" s="33">
        <v>-0.11119734656810798</v>
      </c>
      <c r="Y872" s="32">
        <v>9.4362596268015991E-3</v>
      </c>
      <c r="Z872" s="33">
        <v>-0.1235380037665377</v>
      </c>
    </row>
    <row r="873" spans="2:26" x14ac:dyDescent="0.25">
      <c r="B873" s="30">
        <v>870</v>
      </c>
      <c r="C873" s="32">
        <v>9.6590950149841922E-3</v>
      </c>
      <c r="D873" s="32">
        <v>8.4499377855061404E-3</v>
      </c>
      <c r="E873" s="32">
        <v>2.4801831081279987E-3</v>
      </c>
      <c r="F873" s="32">
        <v>-3.489571569250143E-3</v>
      </c>
      <c r="G873" s="32">
        <v>-9.4593262466281594E-3</v>
      </c>
      <c r="H873" s="32">
        <v>-1.542908092400642E-2</v>
      </c>
      <c r="I873" s="32">
        <v>-2.1398835601384565E-2</v>
      </c>
      <c r="J873" s="32">
        <v>-2.7368590278762692E-2</v>
      </c>
      <c r="K873" s="32">
        <v>-3.3338344956140832E-2</v>
      </c>
      <c r="L873" s="32">
        <v>-3.9308099633518993E-2</v>
      </c>
      <c r="M873" s="32">
        <v>-4.527785431089712E-2</v>
      </c>
      <c r="N873" s="32">
        <v>-5.1247608988275253E-2</v>
      </c>
      <c r="O873" s="32">
        <v>-5.7217363665653359E-2</v>
      </c>
      <c r="P873" s="32">
        <v>-6.3187118343031506E-2</v>
      </c>
      <c r="Q873" s="32">
        <v>-6.9156873020409751E-2</v>
      </c>
      <c r="R873" s="32">
        <v>-7.5126627697787926E-2</v>
      </c>
      <c r="S873" s="32">
        <v>-8.4304704769025199E-2</v>
      </c>
      <c r="T873" s="32">
        <v>-9.9465672685252221E-2</v>
      </c>
      <c r="U873" s="32">
        <v>-0.11462664060147898</v>
      </c>
      <c r="V873" s="32">
        <v>-0.14346689600728865</v>
      </c>
      <c r="W873" s="32">
        <v>-0.15394556701339218</v>
      </c>
      <c r="X873" s="33">
        <v>-0.161550933241844</v>
      </c>
      <c r="Y873" s="32">
        <v>-2.1398835601384565E-2</v>
      </c>
      <c r="Z873" s="33">
        <v>-0.18170987805128172</v>
      </c>
    </row>
    <row r="874" spans="2:26" x14ac:dyDescent="0.25">
      <c r="B874" s="30">
        <v>871</v>
      </c>
      <c r="C874" s="32">
        <v>1.6545139128678714E-2</v>
      </c>
      <c r="D874" s="32">
        <v>1.974613279750672E-2</v>
      </c>
      <c r="E874" s="32">
        <v>3.5477341306377808E-2</v>
      </c>
      <c r="F874" s="32">
        <v>5.1208549815248895E-2</v>
      </c>
      <c r="G874" s="32">
        <v>6.6939758324119997E-2</v>
      </c>
      <c r="H874" s="32">
        <v>8.2670966832991064E-2</v>
      </c>
      <c r="I874" s="32">
        <v>9.840217534186213E-2</v>
      </c>
      <c r="J874" s="32">
        <v>0.11413338385073321</v>
      </c>
      <c r="K874" s="32">
        <v>0.12986459235960429</v>
      </c>
      <c r="L874" s="32">
        <v>0.14559580086847537</v>
      </c>
      <c r="M874" s="32">
        <v>0.16132700937734648</v>
      </c>
      <c r="N874" s="32">
        <v>0.17705821788621756</v>
      </c>
      <c r="O874" s="32">
        <v>0.19278942639508864</v>
      </c>
      <c r="P874" s="32">
        <v>0.2085206349039597</v>
      </c>
      <c r="Q874" s="32">
        <v>0.22425184341283078</v>
      </c>
      <c r="R874" s="32">
        <v>0.23998305192170188</v>
      </c>
      <c r="S874" s="32">
        <v>0.25474455895784215</v>
      </c>
      <c r="T874" s="32">
        <v>0.26769776328890604</v>
      </c>
      <c r="U874" s="32">
        <v>0.28065096761997016</v>
      </c>
      <c r="V874" s="32">
        <v>0.37913237559758972</v>
      </c>
      <c r="W874" s="32">
        <v>0.47031955256554836</v>
      </c>
      <c r="X874" s="33">
        <v>0.53946531403065001</v>
      </c>
      <c r="Y874" s="32">
        <v>9.840217534186213E-2</v>
      </c>
      <c r="Z874" s="33">
        <v>0.34944184283018442</v>
      </c>
    </row>
    <row r="875" spans="2:26" x14ac:dyDescent="0.25">
      <c r="B875" s="30">
        <v>872</v>
      </c>
      <c r="C875" s="32">
        <v>1.7060866144081803E-2</v>
      </c>
      <c r="D875" s="32">
        <v>1.6469233822125402E-2</v>
      </c>
      <c r="E875" s="32">
        <v>1.3449961759272284E-2</v>
      </c>
      <c r="F875" s="32">
        <v>1.0430689696419172E-2</v>
      </c>
      <c r="G875" s="32">
        <v>7.4114176335659376E-3</v>
      </c>
      <c r="H875" s="32">
        <v>4.3921455707129388E-3</v>
      </c>
      <c r="I875" s="32">
        <v>1.3728735078598273E-3</v>
      </c>
      <c r="J875" s="32">
        <v>-1.6463985549932877E-3</v>
      </c>
      <c r="K875" s="32">
        <v>-4.6656706178464166E-3</v>
      </c>
      <c r="L875" s="32">
        <v>-7.6849426806995073E-3</v>
      </c>
      <c r="M875" s="32">
        <v>-1.0704214743552626E-2</v>
      </c>
      <c r="N875" s="32">
        <v>-1.3723486806405758E-2</v>
      </c>
      <c r="O875" s="32">
        <v>-1.6742758869258911E-2</v>
      </c>
      <c r="P875" s="32">
        <v>-1.9762030932111999E-2</v>
      </c>
      <c r="Q875" s="32">
        <v>-2.2781302994965023E-2</v>
      </c>
      <c r="R875" s="32">
        <v>-2.5800575057818118E-2</v>
      </c>
      <c r="S875" s="32">
        <v>-2.4470240193473027E-2</v>
      </c>
      <c r="T875" s="32">
        <v>-1.5028743086253953E-2</v>
      </c>
      <c r="U875" s="32">
        <v>-5.5872459790352177E-3</v>
      </c>
      <c r="V875" s="32">
        <v>1.4797811407641602E-2</v>
      </c>
      <c r="W875" s="32">
        <v>2.4023812076516531E-2</v>
      </c>
      <c r="X875" s="33">
        <v>2.9786354184150099E-2</v>
      </c>
      <c r="Y875" s="32">
        <v>1.3728735078598273E-3</v>
      </c>
      <c r="Z875" s="33">
        <v>5.4937563931942233E-2</v>
      </c>
    </row>
    <row r="876" spans="2:26" x14ac:dyDescent="0.25">
      <c r="B876" s="30">
        <v>873</v>
      </c>
      <c r="C876" s="32">
        <v>9.6378338516580342E-3</v>
      </c>
      <c r="D876" s="32">
        <v>9.8747070710892212E-3</v>
      </c>
      <c r="E876" s="32">
        <v>1.1158641795298109E-2</v>
      </c>
      <c r="F876" s="32">
        <v>1.2442576519506997E-2</v>
      </c>
      <c r="G876" s="32">
        <v>1.372651124371602E-2</v>
      </c>
      <c r="H876" s="32">
        <v>1.5010445967924783E-2</v>
      </c>
      <c r="I876" s="32">
        <v>1.6294380692133667E-2</v>
      </c>
      <c r="J876" s="32">
        <v>1.7578315416342569E-2</v>
      </c>
      <c r="K876" s="32">
        <v>1.886225014055147E-2</v>
      </c>
      <c r="L876" s="32">
        <v>2.0146184864760316E-2</v>
      </c>
      <c r="M876" s="32">
        <v>2.1430119588969225E-2</v>
      </c>
      <c r="N876" s="32">
        <v>2.2714054313178141E-2</v>
      </c>
      <c r="O876" s="32">
        <v>2.3997989037387077E-2</v>
      </c>
      <c r="P876" s="32">
        <v>2.5281923761595958E-2</v>
      </c>
      <c r="Q876" s="32">
        <v>2.6565858485804714E-2</v>
      </c>
      <c r="R876" s="32">
        <v>2.7849793210013588E-2</v>
      </c>
      <c r="S876" s="32">
        <v>2.5393379226393707E-2</v>
      </c>
      <c r="T876" s="32">
        <v>1.5961949862782734E-2</v>
      </c>
      <c r="U876" s="32">
        <v>6.5305204991722154E-3</v>
      </c>
      <c r="V876" s="32">
        <v>2.4134853924322418E-2</v>
      </c>
      <c r="W876" s="32">
        <v>5.7202135360179505E-2</v>
      </c>
      <c r="X876" s="33">
        <v>8.0317503094669895E-2</v>
      </c>
      <c r="Y876" s="32">
        <v>1.6294380692133667E-2</v>
      </c>
      <c r="Z876" s="33">
        <v>5.6491004025933399E-2</v>
      </c>
    </row>
    <row r="877" spans="2:26" x14ac:dyDescent="0.25">
      <c r="B877" s="30">
        <v>874</v>
      </c>
      <c r="C877" s="32">
        <v>1.3794848557886753E-2</v>
      </c>
      <c r="D877" s="32">
        <v>1.4607584614510252E-2</v>
      </c>
      <c r="E877" s="32">
        <v>1.8595620064261811E-2</v>
      </c>
      <c r="F877" s="32">
        <v>2.2583655514013368E-2</v>
      </c>
      <c r="G877" s="32">
        <v>2.6571690963764737E-2</v>
      </c>
      <c r="H877" s="32">
        <v>3.0559726413516466E-2</v>
      </c>
      <c r="I877" s="32">
        <v>3.4547761863268037E-2</v>
      </c>
      <c r="J877" s="32">
        <v>3.8535797313019565E-2</v>
      </c>
      <c r="K877" s="32">
        <v>4.2523832762771122E-2</v>
      </c>
      <c r="L877" s="32">
        <v>4.651186821252272E-2</v>
      </c>
      <c r="M877" s="32">
        <v>5.0499903662274248E-2</v>
      </c>
      <c r="N877" s="32">
        <v>5.4487939112025791E-2</v>
      </c>
      <c r="O877" s="32">
        <v>5.8475974561777291E-2</v>
      </c>
      <c r="P877" s="32">
        <v>6.2464010011528862E-2</v>
      </c>
      <c r="Q877" s="32">
        <v>6.6452045461280584E-2</v>
      </c>
      <c r="R877" s="32">
        <v>7.0440080911032155E-2</v>
      </c>
      <c r="S877" s="32">
        <v>7.9482376827403042E-2</v>
      </c>
      <c r="T877" s="32">
        <v>9.7949875376716511E-2</v>
      </c>
      <c r="U877" s="32">
        <v>0.11641737392602955</v>
      </c>
      <c r="V877" s="32">
        <v>0.13179732197700988</v>
      </c>
      <c r="W877" s="32">
        <v>0.122566105180934</v>
      </c>
      <c r="X877" s="33">
        <v>0.11558640587330005</v>
      </c>
      <c r="Y877" s="32">
        <v>3.4547761863268037E-2</v>
      </c>
      <c r="Z877" s="33">
        <v>8.3448051011564911E-2</v>
      </c>
    </row>
    <row r="878" spans="2:26" x14ac:dyDescent="0.25">
      <c r="B878" s="30">
        <v>875</v>
      </c>
      <c r="C878" s="32">
        <v>1.3307920233768795E-2</v>
      </c>
      <c r="D878" s="32">
        <v>1.5362691524239983E-2</v>
      </c>
      <c r="E878" s="32">
        <v>2.5833322894633748E-2</v>
      </c>
      <c r="F878" s="32">
        <v>3.6303954265027513E-2</v>
      </c>
      <c r="G878" s="32">
        <v>4.6774585635421133E-2</v>
      </c>
      <c r="H878" s="32">
        <v>5.7245217005815023E-2</v>
      </c>
      <c r="I878" s="32">
        <v>6.7715848376208809E-2</v>
      </c>
      <c r="J878" s="32">
        <v>7.8186479746602533E-2</v>
      </c>
      <c r="K878" s="32">
        <v>8.8657111116996298E-2</v>
      </c>
      <c r="L878" s="32">
        <v>9.9127742487390105E-2</v>
      </c>
      <c r="M878" s="32">
        <v>0.10959837385778383</v>
      </c>
      <c r="N878" s="32">
        <v>0.12006900522817761</v>
      </c>
      <c r="O878" s="32">
        <v>0.13053963659857137</v>
      </c>
      <c r="P878" s="32">
        <v>0.14101026796896513</v>
      </c>
      <c r="Q878" s="32">
        <v>0.15148089933935896</v>
      </c>
      <c r="R878" s="32">
        <v>0.16195153070975274</v>
      </c>
      <c r="S878" s="32">
        <v>0.17460007890870372</v>
      </c>
      <c r="T878" s="32">
        <v>0.19131001404297776</v>
      </c>
      <c r="U878" s="32">
        <v>0.20801994917725181</v>
      </c>
      <c r="V878" s="32">
        <v>0.19031108894519502</v>
      </c>
      <c r="W878" s="32">
        <v>0.14673849388220861</v>
      </c>
      <c r="X878" s="33">
        <v>0.1127826033830599</v>
      </c>
      <c r="Y878" s="32">
        <v>6.7715848376208809E-2</v>
      </c>
      <c r="Z878" s="33">
        <v>0.22596762636899745</v>
      </c>
    </row>
    <row r="879" spans="2:26" x14ac:dyDescent="0.25">
      <c r="B879" s="30">
        <v>876</v>
      </c>
      <c r="C879" s="32">
        <v>1.2785447966839525E-2</v>
      </c>
      <c r="D879" s="32">
        <v>1.3399705209349777E-2</v>
      </c>
      <c r="E879" s="32">
        <v>1.6614516363231812E-2</v>
      </c>
      <c r="F879" s="32">
        <v>1.9829327517113849E-2</v>
      </c>
      <c r="G879" s="32">
        <v>2.3044138670995886E-2</v>
      </c>
      <c r="H879" s="32">
        <v>2.6258949824877927E-2</v>
      </c>
      <c r="I879" s="32">
        <v>2.947376097875996E-2</v>
      </c>
      <c r="J879" s="32">
        <v>3.2688572132642008E-2</v>
      </c>
      <c r="K879" s="32">
        <v>3.5903383286524052E-2</v>
      </c>
      <c r="L879" s="32">
        <v>3.9118194440406061E-2</v>
      </c>
      <c r="M879" s="32">
        <v>4.2333005594288112E-2</v>
      </c>
      <c r="N879" s="32">
        <v>4.5547816748170177E-2</v>
      </c>
      <c r="O879" s="32">
        <v>4.8762627902052214E-2</v>
      </c>
      <c r="P879" s="32">
        <v>5.1977439055934278E-2</v>
      </c>
      <c r="Q879" s="32">
        <v>5.5192250209816253E-2</v>
      </c>
      <c r="R879" s="32">
        <v>5.8407061363698311E-2</v>
      </c>
      <c r="S879" s="32">
        <v>6.2260933611932287E-2</v>
      </c>
      <c r="T879" s="32">
        <v>6.7306529228773365E-2</v>
      </c>
      <c r="U879" s="32">
        <v>7.235212484561461E-2</v>
      </c>
      <c r="V879" s="32">
        <v>0.12667510307167001</v>
      </c>
      <c r="W879" s="32">
        <v>0.17997120232682301</v>
      </c>
      <c r="X879" s="33">
        <v>0.21518409836292007</v>
      </c>
      <c r="Y879" s="32">
        <v>2.947376097875996E-2</v>
      </c>
      <c r="Z879" s="33">
        <v>0.10276899794340413</v>
      </c>
    </row>
    <row r="880" spans="2:26" x14ac:dyDescent="0.25">
      <c r="B880" s="30">
        <v>877</v>
      </c>
      <c r="C880" s="32">
        <v>8.7137097224157748E-3</v>
      </c>
      <c r="D880" s="32">
        <v>1.076656330675063E-2</v>
      </c>
      <c r="E880" s="32">
        <v>2.1195811717946846E-2</v>
      </c>
      <c r="F880" s="32">
        <v>3.1625060129143061E-2</v>
      </c>
      <c r="G880" s="32">
        <v>4.2054308540339258E-2</v>
      </c>
      <c r="H880" s="32">
        <v>5.2483556951535476E-2</v>
      </c>
      <c r="I880" s="32">
        <v>6.291280536273168E-2</v>
      </c>
      <c r="J880" s="32">
        <v>7.3342053773927912E-2</v>
      </c>
      <c r="K880" s="32">
        <v>8.377130218512413E-2</v>
      </c>
      <c r="L880" s="32">
        <v>9.420055059632032E-2</v>
      </c>
      <c r="M880" s="32">
        <v>0.10462979900751652</v>
      </c>
      <c r="N880" s="32">
        <v>0.11505904741871276</v>
      </c>
      <c r="O880" s="32">
        <v>0.125488295829909</v>
      </c>
      <c r="P880" s="32">
        <v>0.13591754424110522</v>
      </c>
      <c r="Q880" s="32">
        <v>0.14634679265230138</v>
      </c>
      <c r="R880" s="32">
        <v>0.15677604106349763</v>
      </c>
      <c r="S880" s="32">
        <v>0.1668739038470336</v>
      </c>
      <c r="T880" s="32">
        <v>0.17635379755062813</v>
      </c>
      <c r="U880" s="32">
        <v>0.18583369125422292</v>
      </c>
      <c r="V880" s="32">
        <v>0.23540559752698545</v>
      </c>
      <c r="W880" s="32">
        <v>0.27708131681858683</v>
      </c>
      <c r="X880" s="33">
        <v>0.30441451656817997</v>
      </c>
      <c r="Y880" s="32">
        <v>6.291280536273168E-2</v>
      </c>
      <c r="Z880" s="33">
        <v>0.25998944500685006</v>
      </c>
    </row>
    <row r="881" spans="2:26" x14ac:dyDescent="0.25">
      <c r="B881" s="30">
        <v>878</v>
      </c>
      <c r="C881" s="32">
        <v>7.8572798755915559E-3</v>
      </c>
      <c r="D881" s="32">
        <v>5.8909501740271987E-3</v>
      </c>
      <c r="E881" s="32">
        <v>-3.8167938531806014E-3</v>
      </c>
      <c r="F881" s="32">
        <v>-1.3524537880388399E-2</v>
      </c>
      <c r="G881" s="32">
        <v>-2.3232281907596106E-2</v>
      </c>
      <c r="H881" s="32">
        <v>-3.2940025934803982E-2</v>
      </c>
      <c r="I881" s="32">
        <v>-4.2647769962011778E-2</v>
      </c>
      <c r="J881" s="32">
        <v>-5.2355513989219553E-2</v>
      </c>
      <c r="K881" s="32">
        <v>-6.2063258016427356E-2</v>
      </c>
      <c r="L881" s="32">
        <v>-7.1771002043635179E-2</v>
      </c>
      <c r="M881" s="32">
        <v>-8.1478746070842933E-2</v>
      </c>
      <c r="N881" s="32">
        <v>-9.1186490098050757E-2</v>
      </c>
      <c r="O881" s="32">
        <v>-0.10089423412525853</v>
      </c>
      <c r="P881" s="32">
        <v>-0.11060197815246631</v>
      </c>
      <c r="Q881" s="32">
        <v>-0.12030972217967416</v>
      </c>
      <c r="R881" s="32">
        <v>-0.13001746620688201</v>
      </c>
      <c r="S881" s="32">
        <v>-0.14143800954784824</v>
      </c>
      <c r="T881" s="32">
        <v>-0.15605258705234021</v>
      </c>
      <c r="U881" s="32">
        <v>-0.17066716455683206</v>
      </c>
      <c r="V881" s="32">
        <v>-0.20436310235651145</v>
      </c>
      <c r="W881" s="32">
        <v>-0.22102928721322782</v>
      </c>
      <c r="X881" s="33">
        <v>-0.23436819922924002</v>
      </c>
      <c r="Y881" s="32">
        <v>-4.2647769962011778E-2</v>
      </c>
      <c r="Z881" s="33">
        <v>-0.18532043536901385</v>
      </c>
    </row>
    <row r="882" spans="2:26" x14ac:dyDescent="0.25">
      <c r="B882" s="30">
        <v>879</v>
      </c>
      <c r="C882" s="32">
        <v>1.5219688465894173E-2</v>
      </c>
      <c r="D882" s="32">
        <v>1.7759173815099734E-2</v>
      </c>
      <c r="E882" s="32">
        <v>3.029132570995996E-2</v>
      </c>
      <c r="F882" s="32">
        <v>4.2823477604820179E-2</v>
      </c>
      <c r="G882" s="32">
        <v>5.5355629499680287E-2</v>
      </c>
      <c r="H882" s="32">
        <v>6.7887781394540603E-2</v>
      </c>
      <c r="I882" s="32">
        <v>8.0419933289400836E-2</v>
      </c>
      <c r="J882" s="32">
        <v>9.2952085184261027E-2</v>
      </c>
      <c r="K882" s="32">
        <v>0.10548423707912125</v>
      </c>
      <c r="L882" s="32">
        <v>0.11801638897398152</v>
      </c>
      <c r="M882" s="32">
        <v>0.13054854086884171</v>
      </c>
      <c r="N882" s="32">
        <v>0.14308069276370194</v>
      </c>
      <c r="O882" s="32">
        <v>0.15561284465856209</v>
      </c>
      <c r="P882" s="32">
        <v>0.16814499655342233</v>
      </c>
      <c r="Q882" s="32">
        <v>0.18067714844828262</v>
      </c>
      <c r="R882" s="32">
        <v>0.1932093003431429</v>
      </c>
      <c r="S882" s="32">
        <v>0.20782698767780883</v>
      </c>
      <c r="T882" s="32">
        <v>0.22633378881026464</v>
      </c>
      <c r="U882" s="32">
        <v>0.24484058994272037</v>
      </c>
      <c r="V882" s="32">
        <v>0.28840458613220887</v>
      </c>
      <c r="W882" s="32">
        <v>0.31050500550514559</v>
      </c>
      <c r="X882" s="33">
        <v>0.32826018917561006</v>
      </c>
      <c r="Y882" s="32">
        <v>8.0419933289400836E-2</v>
      </c>
      <c r="Z882" s="33">
        <v>0.18659624317884396</v>
      </c>
    </row>
    <row r="883" spans="2:26" x14ac:dyDescent="0.25">
      <c r="B883" s="30">
        <v>880</v>
      </c>
      <c r="C883" s="32">
        <v>6.874071037434923E-3</v>
      </c>
      <c r="D883" s="32">
        <v>7.7169916195218092E-3</v>
      </c>
      <c r="E883" s="32">
        <v>1.2201629527469775E-2</v>
      </c>
      <c r="F883" s="32">
        <v>1.6686267435417731E-2</v>
      </c>
      <c r="G883" s="32">
        <v>2.1170905343365819E-2</v>
      </c>
      <c r="H883" s="32">
        <v>2.5655543251313653E-2</v>
      </c>
      <c r="I883" s="32">
        <v>3.014018115926162E-2</v>
      </c>
      <c r="J883" s="32">
        <v>3.4624819067209572E-2</v>
      </c>
      <c r="K883" s="32">
        <v>3.9109456975157553E-2</v>
      </c>
      <c r="L883" s="32">
        <v>4.3594094883105484E-2</v>
      </c>
      <c r="M883" s="32">
        <v>4.8078732791053451E-2</v>
      </c>
      <c r="N883" s="32">
        <v>5.2563370699001431E-2</v>
      </c>
      <c r="O883" s="32">
        <v>5.7048008606949446E-2</v>
      </c>
      <c r="P883" s="32">
        <v>6.1532646514897392E-2</v>
      </c>
      <c r="Q883" s="32">
        <v>6.6017284422845213E-2</v>
      </c>
      <c r="R883" s="32">
        <v>7.0501922330793138E-2</v>
      </c>
      <c r="S883" s="32">
        <v>7.0068949385401452E-2</v>
      </c>
      <c r="T883" s="32">
        <v>6.0465598484857504E-2</v>
      </c>
      <c r="U883" s="32">
        <v>5.0862247584314083E-2</v>
      </c>
      <c r="V883" s="32">
        <v>1.8587252747984714E-2</v>
      </c>
      <c r="W883" s="32">
        <v>-3.6491964007091225E-3</v>
      </c>
      <c r="X883" s="33">
        <v>-2.1437877535820049E-2</v>
      </c>
      <c r="Y883" s="32">
        <v>3.014018115926162E-2</v>
      </c>
      <c r="Z883" s="33">
        <v>8.3730708158013561E-2</v>
      </c>
    </row>
    <row r="884" spans="2:26" x14ac:dyDescent="0.25">
      <c r="B884" s="30">
        <v>881</v>
      </c>
      <c r="C884" s="32">
        <v>1.7953015608324227E-2</v>
      </c>
      <c r="D884" s="32">
        <v>1.8079411321617903E-2</v>
      </c>
      <c r="E884" s="32">
        <v>1.876474555480737E-2</v>
      </c>
      <c r="F884" s="32">
        <v>1.9450079787996826E-2</v>
      </c>
      <c r="G884" s="32">
        <v>2.0135414021186265E-2</v>
      </c>
      <c r="H884" s="32">
        <v>2.0820748254375753E-2</v>
      </c>
      <c r="I884" s="32">
        <v>2.1506082487565217E-2</v>
      </c>
      <c r="J884" s="32">
        <v>2.219141672075468E-2</v>
      </c>
      <c r="K884" s="32">
        <v>2.2876750953944147E-2</v>
      </c>
      <c r="L884" s="32">
        <v>2.3562085187133607E-2</v>
      </c>
      <c r="M884" s="32">
        <v>2.4247419420323067E-2</v>
      </c>
      <c r="N884" s="32">
        <v>2.4932753653512538E-2</v>
      </c>
      <c r="O884" s="32">
        <v>2.5618087886701991E-2</v>
      </c>
      <c r="P884" s="32">
        <v>2.6303422119891465E-2</v>
      </c>
      <c r="Q884" s="32">
        <v>2.6988756353080932E-2</v>
      </c>
      <c r="R884" s="32">
        <v>2.7674090586270399E-2</v>
      </c>
      <c r="S884" s="32">
        <v>2.9047297743366503E-2</v>
      </c>
      <c r="T884" s="32">
        <v>3.1703252739904951E-2</v>
      </c>
      <c r="U884" s="32">
        <v>3.4359207736443416E-2</v>
      </c>
      <c r="V884" s="32">
        <v>3.8311040198550875E-2</v>
      </c>
      <c r="W884" s="32">
        <v>3.8921126389213578E-2</v>
      </c>
      <c r="X884" s="33">
        <v>3.8334017872809989E-2</v>
      </c>
      <c r="Y884" s="32">
        <v>2.1506082487565217E-2</v>
      </c>
      <c r="Z884" s="33">
        <v>4.0420983827113489E-2</v>
      </c>
    </row>
    <row r="885" spans="2:26" x14ac:dyDescent="0.25">
      <c r="B885" s="30">
        <v>882</v>
      </c>
      <c r="C885" s="32">
        <v>2.1455379531957548E-2</v>
      </c>
      <c r="D885" s="32">
        <v>2.4942884049511203E-2</v>
      </c>
      <c r="E885" s="32">
        <v>4.2199486823221881E-2</v>
      </c>
      <c r="F885" s="32">
        <v>5.9456089596932556E-2</v>
      </c>
      <c r="G885" s="32">
        <v>7.6712692370643168E-2</v>
      </c>
      <c r="H885" s="32">
        <v>9.396929514435387E-2</v>
      </c>
      <c r="I885" s="32">
        <v>0.11122589791806455</v>
      </c>
      <c r="J885" s="32">
        <v>0.12848250069177519</v>
      </c>
      <c r="K885" s="32">
        <v>0.14573910346548588</v>
      </c>
      <c r="L885" s="32">
        <v>0.16299570623919657</v>
      </c>
      <c r="M885" s="32">
        <v>0.18025230901290717</v>
      </c>
      <c r="N885" s="32">
        <v>0.19750891178661786</v>
      </c>
      <c r="O885" s="32">
        <v>0.21476551456032852</v>
      </c>
      <c r="P885" s="32">
        <v>0.23202211733403919</v>
      </c>
      <c r="Q885" s="32">
        <v>0.24927872010774987</v>
      </c>
      <c r="R885" s="32">
        <v>0.26653532288146059</v>
      </c>
      <c r="S885" s="32">
        <v>0.28374857390152741</v>
      </c>
      <c r="T885" s="32">
        <v>0.30088098241945516</v>
      </c>
      <c r="U885" s="32">
        <v>0.31801339093738301</v>
      </c>
      <c r="V885" s="32">
        <v>0.37503143903341574</v>
      </c>
      <c r="W885" s="32">
        <v>0.41407696107656816</v>
      </c>
      <c r="X885" s="33">
        <v>0.44490469086170004</v>
      </c>
      <c r="Y885" s="32">
        <v>0.11122589791806455</v>
      </c>
      <c r="Z885" s="33">
        <v>0.34805936077833005</v>
      </c>
    </row>
    <row r="886" spans="2:26" x14ac:dyDescent="0.25">
      <c r="B886" s="30">
        <v>883</v>
      </c>
      <c r="C886" s="32">
        <v>1.2250821431148839E-2</v>
      </c>
      <c r="D886" s="32">
        <v>1.3592245355839054E-2</v>
      </c>
      <c r="E886" s="32">
        <v>2.0206466460396297E-2</v>
      </c>
      <c r="F886" s="32">
        <v>2.6820687564953535E-2</v>
      </c>
      <c r="G886" s="32">
        <v>3.3434908669510932E-2</v>
      </c>
      <c r="H886" s="32">
        <v>4.0049129774068007E-2</v>
      </c>
      <c r="I886" s="32">
        <v>4.6663350878625248E-2</v>
      </c>
      <c r="J886" s="32">
        <v>5.3277571983182462E-2</v>
      </c>
      <c r="K886" s="32">
        <v>5.9891793087739724E-2</v>
      </c>
      <c r="L886" s="32">
        <v>6.6506014192296958E-2</v>
      </c>
      <c r="M886" s="32">
        <v>7.3120235296854158E-2</v>
      </c>
      <c r="N886" s="32">
        <v>7.9734456401411413E-2</v>
      </c>
      <c r="O886" s="32">
        <v>8.6348677505968696E-2</v>
      </c>
      <c r="P886" s="32">
        <v>9.2962898610525882E-2</v>
      </c>
      <c r="Q886" s="32">
        <v>9.957711971508304E-2</v>
      </c>
      <c r="R886" s="32">
        <v>0.10619134081964025</v>
      </c>
      <c r="S886" s="32">
        <v>0.10606012281427064</v>
      </c>
      <c r="T886" s="32">
        <v>9.3349986314468891E-2</v>
      </c>
      <c r="U886" s="32">
        <v>8.0639849814667638E-2</v>
      </c>
      <c r="V886" s="32">
        <v>2.4322859954721818E-2</v>
      </c>
      <c r="W886" s="32">
        <v>-2.0254001877639181E-2</v>
      </c>
      <c r="X886" s="33">
        <v>-4.7583454966545036E-2</v>
      </c>
      <c r="Y886" s="32">
        <v>4.6663350878625248E-2</v>
      </c>
      <c r="Z886" s="33">
        <v>8.5508243203175245E-3</v>
      </c>
    </row>
    <row r="887" spans="2:26" x14ac:dyDescent="0.25">
      <c r="B887" s="30">
        <v>884</v>
      </c>
      <c r="C887" s="32">
        <v>1.5355653455970186E-2</v>
      </c>
      <c r="D887" s="32">
        <v>1.5890763338078626E-2</v>
      </c>
      <c r="E887" s="32">
        <v>1.8967480835867905E-2</v>
      </c>
      <c r="F887" s="32">
        <v>2.2044198333657169E-2</v>
      </c>
      <c r="G887" s="32">
        <v>2.5120915831446437E-2</v>
      </c>
      <c r="H887" s="32">
        <v>2.8197633329235708E-2</v>
      </c>
      <c r="I887" s="32">
        <v>3.1274350827024996E-2</v>
      </c>
      <c r="J887" s="32">
        <v>3.435106832481425E-2</v>
      </c>
      <c r="K887" s="32">
        <v>3.7427785822603546E-2</v>
      </c>
      <c r="L887" s="32">
        <v>4.0504503320392807E-2</v>
      </c>
      <c r="M887" s="32">
        <v>4.3581220818182075E-2</v>
      </c>
      <c r="N887" s="32">
        <v>4.6657938315971356E-2</v>
      </c>
      <c r="O887" s="32">
        <v>4.9734655813760666E-2</v>
      </c>
      <c r="P887" s="32">
        <v>5.2811373311549933E-2</v>
      </c>
      <c r="Q887" s="32">
        <v>5.588809080933918E-2</v>
      </c>
      <c r="R887" s="32">
        <v>5.8964808307128413E-2</v>
      </c>
      <c r="S887" s="32">
        <v>6.1251281112261739E-2</v>
      </c>
      <c r="T887" s="32">
        <v>6.2064102844783933E-2</v>
      </c>
      <c r="U887" s="32">
        <v>6.2876924577306301E-2</v>
      </c>
      <c r="V887" s="32">
        <v>1.7210987246553532E-2</v>
      </c>
      <c r="W887" s="32">
        <v>-3.4805979285064279E-2</v>
      </c>
      <c r="X887" s="33">
        <v>-7.7000194907188013E-2</v>
      </c>
      <c r="Y887" s="32">
        <v>3.1274350827024996E-2</v>
      </c>
      <c r="Z887" s="33">
        <v>-3.9186690652371479E-2</v>
      </c>
    </row>
    <row r="888" spans="2:26" x14ac:dyDescent="0.25">
      <c r="B888" s="30">
        <v>885</v>
      </c>
      <c r="C888" s="32">
        <v>8.6437943996185897E-3</v>
      </c>
      <c r="D888" s="32">
        <v>7.9126543856198207E-3</v>
      </c>
      <c r="E888" s="32">
        <v>4.5454544481246459E-3</v>
      </c>
      <c r="F888" s="32">
        <v>1.1782545106294681E-3</v>
      </c>
      <c r="G888" s="32">
        <v>-2.1889454268657163E-3</v>
      </c>
      <c r="H888" s="32">
        <v>-5.5561453643608733E-3</v>
      </c>
      <c r="I888" s="32">
        <v>-8.9233453018560446E-3</v>
      </c>
      <c r="J888" s="32">
        <v>-1.2290545239351216E-2</v>
      </c>
      <c r="K888" s="32">
        <v>-1.5657745176846382E-2</v>
      </c>
      <c r="L888" s="32">
        <v>-1.9024945114341569E-2</v>
      </c>
      <c r="M888" s="32">
        <v>-2.2392145051836725E-2</v>
      </c>
      <c r="N888" s="32">
        <v>-2.5759344989331905E-2</v>
      </c>
      <c r="O888" s="32">
        <v>-2.9126544926827064E-2</v>
      </c>
      <c r="P888" s="32">
        <v>-3.2493744864322216E-2</v>
      </c>
      <c r="Q888" s="32">
        <v>-3.5860944801817424E-2</v>
      </c>
      <c r="R888" s="32">
        <v>-3.9228144739312618E-2</v>
      </c>
      <c r="S888" s="32">
        <v>-4.2042624258069268E-2</v>
      </c>
      <c r="T888" s="32">
        <v>-4.3826388802720259E-2</v>
      </c>
      <c r="U888" s="32">
        <v>-4.5610153347371223E-2</v>
      </c>
      <c r="V888" s="32">
        <v>-7.1069494177264825E-2</v>
      </c>
      <c r="W888" s="32">
        <v>-9.687676402179847E-2</v>
      </c>
      <c r="X888" s="33">
        <v>-0.11966812026500695</v>
      </c>
      <c r="Y888" s="32">
        <v>-8.9233453018560446E-3</v>
      </c>
      <c r="Z888" s="33">
        <v>-9.8733635151386001E-2</v>
      </c>
    </row>
    <row r="889" spans="2:26" x14ac:dyDescent="0.25">
      <c r="B889" s="30">
        <v>886</v>
      </c>
      <c r="C889" s="32">
        <v>8.3296208173761471E-3</v>
      </c>
      <c r="D889" s="32">
        <v>7.9600131951440417E-3</v>
      </c>
      <c r="E889" s="32">
        <v>5.4240713102582851E-3</v>
      </c>
      <c r="F889" s="32">
        <v>2.8881294253725411E-3</v>
      </c>
      <c r="G889" s="32">
        <v>3.5218754048667571E-4</v>
      </c>
      <c r="H889" s="32">
        <v>-2.1837543443989828E-3</v>
      </c>
      <c r="I889" s="32">
        <v>-4.7196962292847403E-3</v>
      </c>
      <c r="J889" s="32">
        <v>-7.2556381141704951E-3</v>
      </c>
      <c r="K889" s="32">
        <v>-9.7915799990562942E-3</v>
      </c>
      <c r="L889" s="32">
        <v>-1.2327521883941987E-2</v>
      </c>
      <c r="M889" s="32">
        <v>-1.4863463768827773E-2</v>
      </c>
      <c r="N889" s="32">
        <v>-1.7399405653713552E-2</v>
      </c>
      <c r="O889" s="32">
        <v>-1.9935347538599383E-2</v>
      </c>
      <c r="P889" s="32">
        <v>-2.2471289423485148E-2</v>
      </c>
      <c r="Q889" s="32">
        <v>-2.5007231308370726E-2</v>
      </c>
      <c r="R889" s="32">
        <v>-2.7543173193256429E-2</v>
      </c>
      <c r="S889" s="32">
        <v>-2.5925618733803724E-2</v>
      </c>
      <c r="T889" s="32">
        <v>-1.6562609733746177E-2</v>
      </c>
      <c r="U889" s="32">
        <v>-7.1996007336891689E-3</v>
      </c>
      <c r="V889" s="32">
        <v>4.3488169783989464E-2</v>
      </c>
      <c r="W889" s="32">
        <v>8.657342808260908E-2</v>
      </c>
      <c r="X889" s="33">
        <v>0.12562883484364007</v>
      </c>
      <c r="Y889" s="32">
        <v>-4.7196962292847403E-3</v>
      </c>
      <c r="Z889" s="33">
        <v>-1.0460682117940273E-2</v>
      </c>
    </row>
    <row r="890" spans="2:26" x14ac:dyDescent="0.25">
      <c r="B890" s="30">
        <v>887</v>
      </c>
      <c r="C890" s="32">
        <v>1.6334619070526801E-2</v>
      </c>
      <c r="D890" s="32">
        <v>1.8154831750786516E-2</v>
      </c>
      <c r="E890" s="32">
        <v>2.7714960111253434E-2</v>
      </c>
      <c r="F890" s="32">
        <v>3.7275088471720334E-2</v>
      </c>
      <c r="G890" s="32">
        <v>4.6835216832187158E-2</v>
      </c>
      <c r="H890" s="32">
        <v>5.6395345192654149E-2</v>
      </c>
      <c r="I890" s="32">
        <v>6.5955473553121077E-2</v>
      </c>
      <c r="J890" s="32">
        <v>7.5515601913587957E-2</v>
      </c>
      <c r="K890" s="32">
        <v>8.5075730274054906E-2</v>
      </c>
      <c r="L890" s="32">
        <v>9.4635858634521799E-2</v>
      </c>
      <c r="M890" s="32">
        <v>0.10419598699498872</v>
      </c>
      <c r="N890" s="32">
        <v>0.11375611535545564</v>
      </c>
      <c r="O890" s="32">
        <v>0.12331624371592254</v>
      </c>
      <c r="P890" s="32">
        <v>0.1328763720763895</v>
      </c>
      <c r="Q890" s="32">
        <v>0.14243650043685638</v>
      </c>
      <c r="R890" s="32">
        <v>0.15199662879732329</v>
      </c>
      <c r="S890" s="32">
        <v>0.16297724376012543</v>
      </c>
      <c r="T890" s="32">
        <v>0.17660678711765776</v>
      </c>
      <c r="U890" s="32">
        <v>0.19023633047519026</v>
      </c>
      <c r="V890" s="32">
        <v>0.19141831368834702</v>
      </c>
      <c r="W890" s="32">
        <v>0.17328065548148644</v>
      </c>
      <c r="X890" s="33">
        <v>0.1535040198564499</v>
      </c>
      <c r="Y890" s="32">
        <v>6.5955473553121077E-2</v>
      </c>
      <c r="Z890" s="33">
        <v>0.17271125177144803</v>
      </c>
    </row>
    <row r="891" spans="2:26" x14ac:dyDescent="0.25">
      <c r="B891" s="30">
        <v>888</v>
      </c>
      <c r="C891" s="32">
        <v>9.5314359644102682E-3</v>
      </c>
      <c r="D891" s="32">
        <v>9.0685512980211453E-3</v>
      </c>
      <c r="E891" s="32">
        <v>6.7023472313584367E-3</v>
      </c>
      <c r="F891" s="32">
        <v>4.3361431646957282E-3</v>
      </c>
      <c r="G891" s="32">
        <v>1.9699390980330144E-3</v>
      </c>
      <c r="H891" s="32">
        <v>-3.9626496862968862E-4</v>
      </c>
      <c r="I891" s="32">
        <v>-2.7624690352923984E-3</v>
      </c>
      <c r="J891" s="32">
        <v>-5.1286731019551026E-3</v>
      </c>
      <c r="K891" s="32">
        <v>-7.494877168617819E-3</v>
      </c>
      <c r="L891" s="32">
        <v>-9.8610812352805232E-3</v>
      </c>
      <c r="M891" s="32">
        <v>-1.2227285301943232E-2</v>
      </c>
      <c r="N891" s="32">
        <v>-1.4593489368605946E-2</v>
      </c>
      <c r="O891" s="32">
        <v>-1.6959693435268659E-2</v>
      </c>
      <c r="P891" s="32">
        <v>-1.9325897501931363E-2</v>
      </c>
      <c r="Q891" s="32">
        <v>-2.1692101568594059E-2</v>
      </c>
      <c r="R891" s="32">
        <v>-2.4058305635256766E-2</v>
      </c>
      <c r="S891" s="32">
        <v>-2.5853234497632979E-2</v>
      </c>
      <c r="T891" s="32">
        <v>-2.6582847356780518E-2</v>
      </c>
      <c r="U891" s="32">
        <v>-2.7312460215928095E-2</v>
      </c>
      <c r="V891" s="32">
        <v>-2.3953048576833311E-2</v>
      </c>
      <c r="W891" s="32">
        <v>-1.9170366067789081E-2</v>
      </c>
      <c r="X891" s="33">
        <v>-1.5320712447166041E-2</v>
      </c>
      <c r="Y891" s="32">
        <v>-2.7624690352923984E-3</v>
      </c>
      <c r="Z891" s="33">
        <v>-7.6218064033984609E-2</v>
      </c>
    </row>
    <row r="892" spans="2:26" x14ac:dyDescent="0.25">
      <c r="B892" s="30">
        <v>889</v>
      </c>
      <c r="C892" s="32">
        <v>1.8583456418466381E-2</v>
      </c>
      <c r="D892" s="32">
        <v>1.9733180441665988E-2</v>
      </c>
      <c r="E892" s="32">
        <v>2.5663454883107582E-2</v>
      </c>
      <c r="F892" s="32">
        <v>3.1593729324549166E-2</v>
      </c>
      <c r="G892" s="32">
        <v>3.7524003765990854E-2</v>
      </c>
      <c r="H892" s="32">
        <v>4.3454278207432334E-2</v>
      </c>
      <c r="I892" s="32">
        <v>4.9384552648873925E-2</v>
      </c>
      <c r="J892" s="32">
        <v>5.5314827090315495E-2</v>
      </c>
      <c r="K892" s="32">
        <v>6.1245101531757107E-2</v>
      </c>
      <c r="L892" s="32">
        <v>6.717537597319867E-2</v>
      </c>
      <c r="M892" s="32">
        <v>7.3105650414640261E-2</v>
      </c>
      <c r="N892" s="32">
        <v>7.9035924856081866E-2</v>
      </c>
      <c r="O892" s="32">
        <v>8.4966199297523484E-2</v>
      </c>
      <c r="P892" s="32">
        <v>9.0896473738965061E-2</v>
      </c>
      <c r="Q892" s="32">
        <v>9.6826748180406541E-2</v>
      </c>
      <c r="R892" s="32">
        <v>0.1027570226218481</v>
      </c>
      <c r="S892" s="32">
        <v>0.10436248726157887</v>
      </c>
      <c r="T892" s="32">
        <v>9.7903031424956669E-2</v>
      </c>
      <c r="U892" s="32">
        <v>9.1443575588334949E-2</v>
      </c>
      <c r="V892" s="32">
        <v>7.9093830999101639E-2</v>
      </c>
      <c r="W892" s="32">
        <v>7.4560130746170572E-2</v>
      </c>
      <c r="X892" s="33">
        <v>7.0389038205149967E-2</v>
      </c>
      <c r="Y892" s="32">
        <v>4.9384552648873925E-2</v>
      </c>
      <c r="Z892" s="33">
        <v>5.9714709317682579E-2</v>
      </c>
    </row>
    <row r="893" spans="2:26" x14ac:dyDescent="0.25">
      <c r="B893" s="30">
        <v>890</v>
      </c>
      <c r="C893" s="32">
        <v>1.2991767376127497E-2</v>
      </c>
      <c r="D893" s="32">
        <v>1.3835156596851994E-2</v>
      </c>
      <c r="E893" s="32">
        <v>1.8518928244555428E-2</v>
      </c>
      <c r="F893" s="32">
        <v>2.3202699892258857E-2</v>
      </c>
      <c r="G893" s="32">
        <v>2.7886471539962154E-2</v>
      </c>
      <c r="H893" s="32">
        <v>3.2570243187665722E-2</v>
      </c>
      <c r="I893" s="32">
        <v>3.7254014835369158E-2</v>
      </c>
      <c r="J893" s="32">
        <v>4.1937786483072587E-2</v>
      </c>
      <c r="K893" s="32">
        <v>4.6621558130776029E-2</v>
      </c>
      <c r="L893" s="32">
        <v>5.1305329778479444E-2</v>
      </c>
      <c r="M893" s="32">
        <v>5.5989101426182894E-2</v>
      </c>
      <c r="N893" s="32">
        <v>6.0672873073886351E-2</v>
      </c>
      <c r="O893" s="32">
        <v>6.5356644721589752E-2</v>
      </c>
      <c r="P893" s="32">
        <v>7.0040416369293243E-2</v>
      </c>
      <c r="Q893" s="32">
        <v>7.4724188016996679E-2</v>
      </c>
      <c r="R893" s="32">
        <v>7.9407959664700128E-2</v>
      </c>
      <c r="S893" s="32">
        <v>8.8097132431929168E-2</v>
      </c>
      <c r="T893" s="32">
        <v>0.10425559124546975</v>
      </c>
      <c r="U893" s="32">
        <v>0.12041405005901026</v>
      </c>
      <c r="V893" s="32">
        <v>0.14128727421184101</v>
      </c>
      <c r="W893" s="32">
        <v>0.14146954094123962</v>
      </c>
      <c r="X893" s="33">
        <v>0.13336551773548</v>
      </c>
      <c r="Y893" s="32">
        <v>3.7254014835369158E-2</v>
      </c>
      <c r="Z893" s="33">
        <v>8.1632302796843054E-2</v>
      </c>
    </row>
    <row r="894" spans="2:26" x14ac:dyDescent="0.25">
      <c r="B894" s="30">
        <v>891</v>
      </c>
      <c r="C894" s="32">
        <v>1.0115752209736166E-2</v>
      </c>
      <c r="D894" s="32">
        <v>1.2168589795306606E-2</v>
      </c>
      <c r="E894" s="32">
        <v>2.2692567197940064E-2</v>
      </c>
      <c r="F894" s="32">
        <v>3.3216544600573508E-2</v>
      </c>
      <c r="G894" s="32">
        <v>4.3740522003206786E-2</v>
      </c>
      <c r="H894" s="32">
        <v>5.4264499405840411E-2</v>
      </c>
      <c r="I894" s="32">
        <v>6.4788476808473855E-2</v>
      </c>
      <c r="J894" s="32">
        <v>7.5312454211107285E-2</v>
      </c>
      <c r="K894" s="32">
        <v>8.5836431613740757E-2</v>
      </c>
      <c r="L894" s="32">
        <v>9.6360409016374229E-2</v>
      </c>
      <c r="M894" s="32">
        <v>0.10688438641900767</v>
      </c>
      <c r="N894" s="32">
        <v>0.11740836382164113</v>
      </c>
      <c r="O894" s="32">
        <v>0.12793234122427455</v>
      </c>
      <c r="P894" s="32">
        <v>0.13845631862690802</v>
      </c>
      <c r="Q894" s="32">
        <v>0.14898029602954155</v>
      </c>
      <c r="R894" s="32">
        <v>0.15950427343217505</v>
      </c>
      <c r="S894" s="32">
        <v>0.17378843091209392</v>
      </c>
      <c r="T894" s="32">
        <v>0.19508458537927439</v>
      </c>
      <c r="U894" s="32">
        <v>0.21638073984645473</v>
      </c>
      <c r="V894" s="32">
        <v>0.23287120796747349</v>
      </c>
      <c r="W894" s="32">
        <v>0.22083928944192896</v>
      </c>
      <c r="X894" s="33">
        <v>0.20755911457538989</v>
      </c>
      <c r="Y894" s="32">
        <v>6.4788476808473855E-2</v>
      </c>
      <c r="Z894" s="33">
        <v>0.17945417026281651</v>
      </c>
    </row>
    <row r="895" spans="2:26" x14ac:dyDescent="0.25">
      <c r="B895" s="30">
        <v>892</v>
      </c>
      <c r="C895" s="32">
        <v>1.2817410672064291E-2</v>
      </c>
      <c r="D895" s="32">
        <v>1.4781918268374789E-2</v>
      </c>
      <c r="E895" s="32">
        <v>2.4712733415482767E-2</v>
      </c>
      <c r="F895" s="32">
        <v>3.4643548562590734E-2</v>
      </c>
      <c r="G895" s="32">
        <v>4.4574363709698625E-2</v>
      </c>
      <c r="H895" s="32">
        <v>5.4505178856806676E-2</v>
      </c>
      <c r="I895" s="32">
        <v>6.4435994003914657E-2</v>
      </c>
      <c r="J895" s="32">
        <v>7.4366809151022617E-2</v>
      </c>
      <c r="K895" s="32">
        <v>8.4297624298130619E-2</v>
      </c>
      <c r="L895" s="32">
        <v>9.4228439445238579E-2</v>
      </c>
      <c r="M895" s="32">
        <v>0.10415925459234654</v>
      </c>
      <c r="N895" s="32">
        <v>0.11409006973945454</v>
      </c>
      <c r="O895" s="32">
        <v>0.12402088488656249</v>
      </c>
      <c r="P895" s="32">
        <v>0.13395170003367049</v>
      </c>
      <c r="Q895" s="32">
        <v>0.14388251518077846</v>
      </c>
      <c r="R895" s="32">
        <v>0.15381333032788649</v>
      </c>
      <c r="S895" s="32">
        <v>0.16589047203671919</v>
      </c>
      <c r="T895" s="32">
        <v>0.18197009104056455</v>
      </c>
      <c r="U895" s="32">
        <v>0.19804971004440994</v>
      </c>
      <c r="V895" s="32">
        <v>0.25573208432869748</v>
      </c>
      <c r="W895" s="32">
        <v>0.29702013563786778</v>
      </c>
      <c r="X895" s="33">
        <v>0.32404280292988008</v>
      </c>
      <c r="Y895" s="32">
        <v>6.4435994003914657E-2</v>
      </c>
      <c r="Z895" s="33">
        <v>0.15819294909238704</v>
      </c>
    </row>
    <row r="896" spans="2:26" x14ac:dyDescent="0.25">
      <c r="B896" s="30">
        <v>893</v>
      </c>
      <c r="C896" s="32">
        <v>1.6656915947340974E-2</v>
      </c>
      <c r="D896" s="32">
        <v>1.6622313313932935E-2</v>
      </c>
      <c r="E896" s="32">
        <v>1.6627342735842918E-2</v>
      </c>
      <c r="F896" s="32">
        <v>1.663237215775289E-2</v>
      </c>
      <c r="G896" s="32">
        <v>1.6637401579663019E-2</v>
      </c>
      <c r="H896" s="32">
        <v>1.6642431001572845E-2</v>
      </c>
      <c r="I896" s="32">
        <v>1.6647460423482825E-2</v>
      </c>
      <c r="J896" s="32">
        <v>1.66524898453928E-2</v>
      </c>
      <c r="K896" s="32">
        <v>1.6657519267302801E-2</v>
      </c>
      <c r="L896" s="32">
        <v>1.6662548689212745E-2</v>
      </c>
      <c r="M896" s="32">
        <v>1.6667578111122728E-2</v>
      </c>
      <c r="N896" s="32">
        <v>1.6672607533032718E-2</v>
      </c>
      <c r="O896" s="32">
        <v>1.6677636954942756E-2</v>
      </c>
      <c r="P896" s="32">
        <v>1.6682666376852708E-2</v>
      </c>
      <c r="Q896" s="32">
        <v>1.6687695798762558E-2</v>
      </c>
      <c r="R896" s="32">
        <v>1.6692725220672493E-2</v>
      </c>
      <c r="S896" s="32">
        <v>1.1437432430843227E-2</v>
      </c>
      <c r="T896" s="32">
        <v>-3.6273276564586301E-3</v>
      </c>
      <c r="U896" s="32">
        <v>-1.869208774375998E-2</v>
      </c>
      <c r="V896" s="32">
        <v>-6.0893674763756823E-2</v>
      </c>
      <c r="W896" s="32">
        <v>-8.6389783848620921E-2</v>
      </c>
      <c r="X896" s="33">
        <v>-0.10513829600810998</v>
      </c>
      <c r="Y896" s="32">
        <v>1.6647460423482825E-2</v>
      </c>
      <c r="Z896" s="33">
        <v>-7.979777296781472E-2</v>
      </c>
    </row>
    <row r="897" spans="2:26" x14ac:dyDescent="0.25">
      <c r="B897" s="30">
        <v>894</v>
      </c>
      <c r="C897" s="32">
        <v>1.5600064181691102E-2</v>
      </c>
      <c r="D897" s="32">
        <v>1.8990259605361628E-2</v>
      </c>
      <c r="E897" s="32">
        <v>3.5708638067332502E-2</v>
      </c>
      <c r="F897" s="32">
        <v>5.2427016529303372E-2</v>
      </c>
      <c r="G897" s="32">
        <v>6.9145394991274214E-2</v>
      </c>
      <c r="H897" s="32">
        <v>8.5863773453245085E-2</v>
      </c>
      <c r="I897" s="32">
        <v>0.10258215191521594</v>
      </c>
      <c r="J897" s="32">
        <v>0.11930053037718678</v>
      </c>
      <c r="K897" s="32">
        <v>0.13601890883915765</v>
      </c>
      <c r="L897" s="32">
        <v>0.15273728730112854</v>
      </c>
      <c r="M897" s="32">
        <v>0.16945566576309937</v>
      </c>
      <c r="N897" s="32">
        <v>0.18617404422507025</v>
      </c>
      <c r="O897" s="32">
        <v>0.20289242268704111</v>
      </c>
      <c r="P897" s="32">
        <v>0.21961080114901196</v>
      </c>
      <c r="Q897" s="32">
        <v>0.23632917961098279</v>
      </c>
      <c r="R897" s="32">
        <v>0.25304755807295376</v>
      </c>
      <c r="S897" s="32">
        <v>0.26815934640056382</v>
      </c>
      <c r="T897" s="32">
        <v>0.28027515981464474</v>
      </c>
      <c r="U897" s="32">
        <v>0.29239097322872587</v>
      </c>
      <c r="V897" s="32">
        <v>0.34489918435707068</v>
      </c>
      <c r="W897" s="32">
        <v>0.386082624186593</v>
      </c>
      <c r="X897" s="33">
        <v>0.4197170792818099</v>
      </c>
      <c r="Y897" s="32">
        <v>0.10258215191521594</v>
      </c>
      <c r="Z897" s="33">
        <v>0.30240313867330604</v>
      </c>
    </row>
    <row r="898" spans="2:26" x14ac:dyDescent="0.25">
      <c r="B898" s="30">
        <v>895</v>
      </c>
      <c r="C898" s="32">
        <v>1.8127425782098864E-2</v>
      </c>
      <c r="D898" s="32">
        <v>2.0934045970152765E-2</v>
      </c>
      <c r="E898" s="32">
        <v>3.4412964940952417E-2</v>
      </c>
      <c r="F898" s="32">
        <v>4.7891883911752059E-2</v>
      </c>
      <c r="G898" s="32">
        <v>6.1370802882551402E-2</v>
      </c>
      <c r="H898" s="32">
        <v>7.4849721853351314E-2</v>
      </c>
      <c r="I898" s="32">
        <v>8.832864082415097E-2</v>
      </c>
      <c r="J898" s="32">
        <v>0.10180755979495056</v>
      </c>
      <c r="K898" s="32">
        <v>0.11528647876575018</v>
      </c>
      <c r="L898" s="32">
        <v>0.12876539773654994</v>
      </c>
      <c r="M898" s="32">
        <v>0.14224431670734949</v>
      </c>
      <c r="N898" s="32">
        <v>0.15572323567814911</v>
      </c>
      <c r="O898" s="32">
        <v>0.16920215464894867</v>
      </c>
      <c r="P898" s="32">
        <v>0.18268107361974831</v>
      </c>
      <c r="Q898" s="32">
        <v>0.19615999259054825</v>
      </c>
      <c r="R898" s="32">
        <v>0.20963891156134795</v>
      </c>
      <c r="S898" s="32">
        <v>0.23056945546953239</v>
      </c>
      <c r="T898" s="32">
        <v>0.2653958156783196</v>
      </c>
      <c r="U898" s="32">
        <v>0.30022217588710598</v>
      </c>
      <c r="V898" s="32">
        <v>0.34045779748679283</v>
      </c>
      <c r="W898" s="32">
        <v>0.335557939532381</v>
      </c>
      <c r="X898" s="33">
        <v>0.33831608879566</v>
      </c>
      <c r="Y898" s="32">
        <v>8.832864082415097E-2</v>
      </c>
      <c r="Z898" s="33">
        <v>0.24619446853398996</v>
      </c>
    </row>
    <row r="899" spans="2:26" x14ac:dyDescent="0.25">
      <c r="B899" s="30">
        <v>896</v>
      </c>
      <c r="C899" s="32">
        <v>1.2811095274736025E-2</v>
      </c>
      <c r="D899" s="32">
        <v>1.3626187393073801E-2</v>
      </c>
      <c r="E899" s="32">
        <v>1.7477715761468098E-2</v>
      </c>
      <c r="F899" s="32">
        <v>2.1329244129862396E-2</v>
      </c>
      <c r="G899" s="32">
        <v>2.5180772498256641E-2</v>
      </c>
      <c r="H899" s="32">
        <v>2.903230086665097E-2</v>
      </c>
      <c r="I899" s="32">
        <v>3.2883829235045271E-2</v>
      </c>
      <c r="J899" s="32">
        <v>3.6735357603439552E-2</v>
      </c>
      <c r="K899" s="32">
        <v>4.0586885971833839E-2</v>
      </c>
      <c r="L899" s="32">
        <v>4.4438414340228168E-2</v>
      </c>
      <c r="M899" s="32">
        <v>4.8289942708622434E-2</v>
      </c>
      <c r="N899" s="32">
        <v>5.2141471077016721E-2</v>
      </c>
      <c r="O899" s="32">
        <v>5.5992999445410981E-2</v>
      </c>
      <c r="P899" s="32">
        <v>5.9844527813805268E-2</v>
      </c>
      <c r="Q899" s="32">
        <v>6.3696056182199631E-2</v>
      </c>
      <c r="R899" s="32">
        <v>6.7547584550593939E-2</v>
      </c>
      <c r="S899" s="32">
        <v>7.1966775042190234E-2</v>
      </c>
      <c r="T899" s="32">
        <v>7.7444543850745395E-2</v>
      </c>
      <c r="U899" s="32">
        <v>8.2922312659300473E-2</v>
      </c>
      <c r="V899" s="32">
        <v>7.9409614379011451E-2</v>
      </c>
      <c r="W899" s="32">
        <v>6.7678986359945181E-2</v>
      </c>
      <c r="X899" s="33">
        <v>6.2736159443860018E-2</v>
      </c>
      <c r="Y899" s="32">
        <v>3.2883829235045271E-2</v>
      </c>
      <c r="Z899" s="33">
        <v>4.893947104215348E-2</v>
      </c>
    </row>
    <row r="900" spans="2:26" x14ac:dyDescent="0.25">
      <c r="B900" s="30">
        <v>897</v>
      </c>
      <c r="C900" s="32">
        <v>1.4244789951733144E-2</v>
      </c>
      <c r="D900" s="32">
        <v>1.4962353232874237E-2</v>
      </c>
      <c r="E900" s="32">
        <v>1.836050221640223E-2</v>
      </c>
      <c r="F900" s="32">
        <v>2.1758651199930229E-2</v>
      </c>
      <c r="G900" s="32">
        <v>2.515680018345804E-2</v>
      </c>
      <c r="H900" s="32">
        <v>2.8554949166986195E-2</v>
      </c>
      <c r="I900" s="32">
        <v>3.1953098150514218E-2</v>
      </c>
      <c r="J900" s="32">
        <v>3.5351247134042176E-2</v>
      </c>
      <c r="K900" s="32">
        <v>3.874939611757016E-2</v>
      </c>
      <c r="L900" s="32">
        <v>4.2147545101098229E-2</v>
      </c>
      <c r="M900" s="32">
        <v>4.5545694084626165E-2</v>
      </c>
      <c r="N900" s="32">
        <v>4.8943843068154136E-2</v>
      </c>
      <c r="O900" s="32">
        <v>5.2341992051682065E-2</v>
      </c>
      <c r="P900" s="32">
        <v>5.574014103521005E-2</v>
      </c>
      <c r="Q900" s="32">
        <v>5.9138290018738243E-2</v>
      </c>
      <c r="R900" s="32">
        <v>6.2536439002266284E-2</v>
      </c>
      <c r="S900" s="32">
        <v>7.0119679808288329E-2</v>
      </c>
      <c r="T900" s="32">
        <v>8.5507294513319565E-2</v>
      </c>
      <c r="U900" s="32">
        <v>0.10089490921835027</v>
      </c>
      <c r="V900" s="32">
        <v>5.7910323895264834E-2</v>
      </c>
      <c r="W900" s="32">
        <v>-1.1923691458805771E-2</v>
      </c>
      <c r="X900" s="33">
        <v>-5.9516304850578017E-2</v>
      </c>
      <c r="Y900" s="32">
        <v>3.1953098150514218E-2</v>
      </c>
      <c r="Z900" s="33">
        <v>5.7407598292828953E-2</v>
      </c>
    </row>
    <row r="901" spans="2:26" x14ac:dyDescent="0.25">
      <c r="B901" s="30">
        <v>898</v>
      </c>
      <c r="C901" s="32">
        <v>8.9476081349948913E-3</v>
      </c>
      <c r="D901" s="32">
        <v>7.6142816199012992E-3</v>
      </c>
      <c r="E901" s="32">
        <v>9.0546533004930846E-4</v>
      </c>
      <c r="F901" s="32">
        <v>-5.8033509598026806E-3</v>
      </c>
      <c r="G901" s="32">
        <v>-1.2512167249654826E-2</v>
      </c>
      <c r="H901" s="32">
        <v>-1.9220983539506662E-2</v>
      </c>
      <c r="I901" s="32">
        <v>-2.5929799829358641E-2</v>
      </c>
      <c r="J901" s="32">
        <v>-3.263861611921063E-2</v>
      </c>
      <c r="K901" s="32">
        <v>-3.9347432409062646E-2</v>
      </c>
      <c r="L901" s="32">
        <v>-4.6056248698914601E-2</v>
      </c>
      <c r="M901" s="32">
        <v>-5.2765064988766583E-2</v>
      </c>
      <c r="N901" s="32">
        <v>-5.9473881278618607E-2</v>
      </c>
      <c r="O901" s="32">
        <v>-6.6182697568470644E-2</v>
      </c>
      <c r="P901" s="32">
        <v>-7.2891513858322599E-2</v>
      </c>
      <c r="Q901" s="32">
        <v>-7.9600330148174456E-2</v>
      </c>
      <c r="R901" s="32">
        <v>-8.6309146438026438E-2</v>
      </c>
      <c r="S901" s="32">
        <v>-8.7578888225771867E-2</v>
      </c>
      <c r="T901" s="32">
        <v>-7.8705824818454978E-2</v>
      </c>
      <c r="U901" s="32">
        <v>-6.983276141113863E-2</v>
      </c>
      <c r="V901" s="32">
        <v>-7.8564464243222498E-2</v>
      </c>
      <c r="W901" s="32">
        <v>-0.10095358317333297</v>
      </c>
      <c r="X901" s="33">
        <v>-0.11822264802455895</v>
      </c>
      <c r="Y901" s="32">
        <v>-2.5929799829358641E-2</v>
      </c>
      <c r="Z901" s="33">
        <v>-7.4082018339633918E-2</v>
      </c>
    </row>
    <row r="902" spans="2:26" x14ac:dyDescent="0.25">
      <c r="B902" s="30">
        <v>899</v>
      </c>
      <c r="C902" s="32">
        <v>1.7706446249072416E-2</v>
      </c>
      <c r="D902" s="32">
        <v>1.7293524024765264E-2</v>
      </c>
      <c r="E902" s="32">
        <v>1.5176114550520037E-2</v>
      </c>
      <c r="F902" s="32">
        <v>1.3058705076274804E-2</v>
      </c>
      <c r="G902" s="32">
        <v>1.094129560202969E-2</v>
      </c>
      <c r="H902" s="32">
        <v>8.8238861277843417E-3</v>
      </c>
      <c r="I902" s="32">
        <v>6.7064766535391016E-3</v>
      </c>
      <c r="J902" s="32">
        <v>4.5890671792938858E-3</v>
      </c>
      <c r="K902" s="32">
        <v>2.4716577050486518E-3</v>
      </c>
      <c r="L902" s="32">
        <v>3.5424823080339174E-4</v>
      </c>
      <c r="M902" s="32">
        <v>-1.7631612434418249E-3</v>
      </c>
      <c r="N902" s="32">
        <v>-3.8805707176870416E-3</v>
      </c>
      <c r="O902" s="32">
        <v>-5.9979801919322513E-3</v>
      </c>
      <c r="P902" s="32">
        <v>-8.1153896661774888E-3</v>
      </c>
      <c r="Q902" s="32">
        <v>-1.0232799140422823E-2</v>
      </c>
      <c r="R902" s="32">
        <v>-1.2350208614668068E-2</v>
      </c>
      <c r="S902" s="32">
        <v>-1.7368848361218974E-2</v>
      </c>
      <c r="T902" s="32">
        <v>-2.7797712488152534E-2</v>
      </c>
      <c r="U902" s="32">
        <v>-3.8226576615085758E-2</v>
      </c>
      <c r="V902" s="32">
        <v>-1.6506686434455631E-2</v>
      </c>
      <c r="W902" s="32">
        <v>2.2567646808381175E-2</v>
      </c>
      <c r="X902" s="33">
        <v>5.1769262433049912E-2</v>
      </c>
      <c r="Y902" s="32">
        <v>6.7064766535391016E-3</v>
      </c>
      <c r="Z902" s="33">
        <v>-5.2122445309162428E-2</v>
      </c>
    </row>
    <row r="903" spans="2:26" x14ac:dyDescent="0.25">
      <c r="B903" s="30">
        <v>900</v>
      </c>
      <c r="C903" s="32">
        <v>1.6116348841155977E-2</v>
      </c>
      <c r="D903" s="32">
        <v>1.9387956159056117E-2</v>
      </c>
      <c r="E903" s="32">
        <v>3.4985072650372338E-2</v>
      </c>
      <c r="F903" s="32">
        <v>5.0582189141688556E-2</v>
      </c>
      <c r="G903" s="32">
        <v>6.617930563300449E-2</v>
      </c>
      <c r="H903" s="32">
        <v>8.1776422124320958E-2</v>
      </c>
      <c r="I903" s="32">
        <v>9.737353861563719E-2</v>
      </c>
      <c r="J903" s="32">
        <v>0.11297065510695337</v>
      </c>
      <c r="K903" s="32">
        <v>0.12856777159826954</v>
      </c>
      <c r="L903" s="32">
        <v>0.14416488808958589</v>
      </c>
      <c r="M903" s="32">
        <v>0.15976200458090201</v>
      </c>
      <c r="N903" s="32">
        <v>0.17535912107221824</v>
      </c>
      <c r="O903" s="32">
        <v>0.19095623756353428</v>
      </c>
      <c r="P903" s="32">
        <v>0.20655335405485051</v>
      </c>
      <c r="Q903" s="32">
        <v>0.22215047054616702</v>
      </c>
      <c r="R903" s="32">
        <v>0.23774758703748336</v>
      </c>
      <c r="S903" s="32">
        <v>0.26033442161717613</v>
      </c>
      <c r="T903" s="32">
        <v>0.29595570698649354</v>
      </c>
      <c r="U903" s="32">
        <v>0.33157699235581023</v>
      </c>
      <c r="V903" s="32">
        <v>0.39171001938956473</v>
      </c>
      <c r="W903" s="32">
        <v>0.4078346800017692</v>
      </c>
      <c r="X903" s="33">
        <v>0.42871654617785993</v>
      </c>
      <c r="Y903" s="32">
        <v>9.737353861563719E-2</v>
      </c>
      <c r="Z903" s="33">
        <v>0.21091527799367793</v>
      </c>
    </row>
    <row r="904" spans="2:26" x14ac:dyDescent="0.25">
      <c r="B904" s="30">
        <v>901</v>
      </c>
      <c r="C904" s="32">
        <v>-4.7845356461030317E-5</v>
      </c>
      <c r="D904" s="32">
        <v>-1.3917139271498809E-3</v>
      </c>
      <c r="E904" s="32">
        <v>-7.8971733645827845E-3</v>
      </c>
      <c r="F904" s="32">
        <v>-1.440263280201569E-2</v>
      </c>
      <c r="G904" s="32">
        <v>-2.0908092239448305E-2</v>
      </c>
      <c r="H904" s="32">
        <v>-2.7413551676881483E-2</v>
      </c>
      <c r="I904" s="32">
        <v>-3.391901111431439E-2</v>
      </c>
      <c r="J904" s="32">
        <v>-4.0424470551747277E-2</v>
      </c>
      <c r="K904" s="32">
        <v>-4.6929929989180157E-2</v>
      </c>
      <c r="L904" s="32">
        <v>-5.3435389426613113E-2</v>
      </c>
      <c r="M904" s="32">
        <v>-5.9940848864045999E-2</v>
      </c>
      <c r="N904" s="32">
        <v>-6.6446308301478865E-2</v>
      </c>
      <c r="O904" s="32">
        <v>-7.2951767738911683E-2</v>
      </c>
      <c r="P904" s="32">
        <v>-7.9457227176344625E-2</v>
      </c>
      <c r="Q904" s="32">
        <v>-8.5962686613777747E-2</v>
      </c>
      <c r="R904" s="32">
        <v>-9.2468146051210731E-2</v>
      </c>
      <c r="S904" s="32">
        <v>-0.10746458948290623</v>
      </c>
      <c r="T904" s="32">
        <v>-0.13829504962734296</v>
      </c>
      <c r="U904" s="32">
        <v>-0.16912550977177887</v>
      </c>
      <c r="V904" s="32">
        <v>-0.22004025909846428</v>
      </c>
      <c r="W904" s="32">
        <v>-0.23273693692329106</v>
      </c>
      <c r="X904" s="33">
        <v>-0.24213504207134195</v>
      </c>
      <c r="Y904" s="32">
        <v>-3.391901111431439E-2</v>
      </c>
      <c r="Z904" s="33">
        <v>-0.17713137706518151</v>
      </c>
    </row>
    <row r="905" spans="2:26" x14ac:dyDescent="0.25">
      <c r="B905" s="30">
        <v>902</v>
      </c>
      <c r="C905" s="32">
        <v>1.8455856664884095E-2</v>
      </c>
      <c r="D905" s="32">
        <v>2.192508995408838E-2</v>
      </c>
      <c r="E905" s="32">
        <v>3.9714745110089253E-2</v>
      </c>
      <c r="F905" s="32">
        <v>5.7504400266090105E-2</v>
      </c>
      <c r="G905" s="32">
        <v>7.5294055422090847E-2</v>
      </c>
      <c r="H905" s="32">
        <v>9.3083710578091838E-2</v>
      </c>
      <c r="I905" s="32">
        <v>0.1108733657340927</v>
      </c>
      <c r="J905" s="32">
        <v>0.12866302089009354</v>
      </c>
      <c r="K905" s="32">
        <v>0.14645267604609447</v>
      </c>
      <c r="L905" s="32">
        <v>0.16424233120209528</v>
      </c>
      <c r="M905" s="32">
        <v>0.18203198635809614</v>
      </c>
      <c r="N905" s="32">
        <v>0.19982164151409704</v>
      </c>
      <c r="O905" s="32">
        <v>0.2176112966700979</v>
      </c>
      <c r="P905" s="32">
        <v>0.2354009518260988</v>
      </c>
      <c r="Q905" s="32">
        <v>0.25319060698209961</v>
      </c>
      <c r="R905" s="32">
        <v>0.27098026213810056</v>
      </c>
      <c r="S905" s="32">
        <v>0.29049410060152758</v>
      </c>
      <c r="T905" s="32">
        <v>0.31322320213977223</v>
      </c>
      <c r="U905" s="32">
        <v>0.33595230367801698</v>
      </c>
      <c r="V905" s="32">
        <v>0.36570108294070486</v>
      </c>
      <c r="W905" s="32">
        <v>0.36638924711883691</v>
      </c>
      <c r="X905" s="33">
        <v>0.36028409588336996</v>
      </c>
      <c r="Y905" s="32">
        <v>0.1108733657340927</v>
      </c>
      <c r="Z905" s="33">
        <v>0.34309525946378455</v>
      </c>
    </row>
    <row r="906" spans="2:26" x14ac:dyDescent="0.25">
      <c r="B906" s="30">
        <v>903</v>
      </c>
      <c r="C906" s="32">
        <v>1.2840834845064555E-2</v>
      </c>
      <c r="D906" s="32">
        <v>1.0155507366040312E-2</v>
      </c>
      <c r="E906" s="32">
        <v>-3.2381147432267604E-3</v>
      </c>
      <c r="F906" s="32">
        <v>-1.663173685249383E-2</v>
      </c>
      <c r="G906" s="32">
        <v>-3.0025358961760867E-2</v>
      </c>
      <c r="H906" s="32">
        <v>-4.3418981071027957E-2</v>
      </c>
      <c r="I906" s="32">
        <v>-5.6812603180295032E-2</v>
      </c>
      <c r="J906" s="32">
        <v>-7.0206225289562066E-2</v>
      </c>
      <c r="K906" s="32">
        <v>-8.3599847398829169E-2</v>
      </c>
      <c r="L906" s="32">
        <v>-9.6993469508096258E-2</v>
      </c>
      <c r="M906" s="32">
        <v>-0.11038709161736326</v>
      </c>
      <c r="N906" s="32">
        <v>-0.12378071372663035</v>
      </c>
      <c r="O906" s="32">
        <v>-0.13717433583589744</v>
      </c>
      <c r="P906" s="32">
        <v>-0.15056795794516448</v>
      </c>
      <c r="Q906" s="32">
        <v>-0.16396158005443157</v>
      </c>
      <c r="R906" s="32">
        <v>-0.17735520216369866</v>
      </c>
      <c r="S906" s="32">
        <v>-0.18954493855543741</v>
      </c>
      <c r="T906" s="32">
        <v>-0.19948966464160367</v>
      </c>
      <c r="U906" s="32">
        <v>-0.20943439072777006</v>
      </c>
      <c r="V906" s="32">
        <v>-0.21459353827921759</v>
      </c>
      <c r="W906" s="32">
        <v>-0.20614461795634631</v>
      </c>
      <c r="X906" s="33">
        <v>-0.20162569892406501</v>
      </c>
      <c r="Y906" s="32">
        <v>-5.6812603180295032E-2</v>
      </c>
      <c r="Z906" s="33">
        <v>-0.19688721438646309</v>
      </c>
    </row>
    <row r="907" spans="2:26" x14ac:dyDescent="0.25">
      <c r="B907" s="30">
        <v>904</v>
      </c>
      <c r="C907" s="32">
        <v>6.6539196664386624E-3</v>
      </c>
      <c r="D907" s="32">
        <v>7.7374687716461506E-3</v>
      </c>
      <c r="E907" s="32">
        <v>1.3614393480950657E-2</v>
      </c>
      <c r="F907" s="32">
        <v>1.9491318190255152E-2</v>
      </c>
      <c r="G907" s="32">
        <v>2.536824289955962E-2</v>
      </c>
      <c r="H907" s="32">
        <v>3.1245167608864165E-2</v>
      </c>
      <c r="I907" s="32">
        <v>3.7122092318168667E-2</v>
      </c>
      <c r="J907" s="32">
        <v>4.2999017027473163E-2</v>
      </c>
      <c r="K907" s="32">
        <v>4.88759417367777E-2</v>
      </c>
      <c r="L907" s="32">
        <v>5.4752866446082168E-2</v>
      </c>
      <c r="M907" s="32">
        <v>6.0629791155386692E-2</v>
      </c>
      <c r="N907" s="32">
        <v>6.6506715864691202E-2</v>
      </c>
      <c r="O907" s="32">
        <v>7.2383640573995725E-2</v>
      </c>
      <c r="P907" s="32">
        <v>7.8260565283300262E-2</v>
      </c>
      <c r="Q907" s="32">
        <v>8.4137489992604703E-2</v>
      </c>
      <c r="R907" s="32">
        <v>9.0014414701909212E-2</v>
      </c>
      <c r="S907" s="32">
        <v>9.6315805549515313E-2</v>
      </c>
      <c r="T907" s="32">
        <v>0.10340874233954724</v>
      </c>
      <c r="U907" s="32">
        <v>0.11050167912957935</v>
      </c>
      <c r="V907" s="32">
        <v>0.11511425895956469</v>
      </c>
      <c r="W907" s="32">
        <v>0.11012711649218013</v>
      </c>
      <c r="X907" s="33">
        <v>9.9805360913280072E-2</v>
      </c>
      <c r="Y907" s="32">
        <v>3.7122092318168667E-2</v>
      </c>
      <c r="Z907" s="33">
        <v>8.4169171845914492E-2</v>
      </c>
    </row>
    <row r="908" spans="2:26" x14ac:dyDescent="0.25">
      <c r="B908" s="30">
        <v>905</v>
      </c>
      <c r="C908" s="32">
        <v>8.7442137202560534E-3</v>
      </c>
      <c r="D908" s="32">
        <v>7.596373812453823E-3</v>
      </c>
      <c r="E908" s="32">
        <v>1.7260375758071588E-3</v>
      </c>
      <c r="F908" s="32">
        <v>-4.1442986608394988E-3</v>
      </c>
      <c r="G908" s="32">
        <v>-1.0014634897486201E-2</v>
      </c>
      <c r="H908" s="32">
        <v>-1.5884971134132821E-2</v>
      </c>
      <c r="I908" s="32">
        <v>-2.1755307370779478E-2</v>
      </c>
      <c r="J908" s="32">
        <v>-2.7625643607426132E-2</v>
      </c>
      <c r="K908" s="32">
        <v>-3.3495979844072807E-2</v>
      </c>
      <c r="L908" s="32">
        <v>-3.9366316080719457E-2</v>
      </c>
      <c r="M908" s="32">
        <v>-4.5236652317366122E-2</v>
      </c>
      <c r="N908" s="32">
        <v>-5.1106988554012793E-2</v>
      </c>
      <c r="O908" s="32">
        <v>-5.6977324790659471E-2</v>
      </c>
      <c r="P908" s="32">
        <v>-6.2847661027306129E-2</v>
      </c>
      <c r="Q908" s="32">
        <v>-6.8717997263952738E-2</v>
      </c>
      <c r="R908" s="32">
        <v>-7.4588333500599388E-2</v>
      </c>
      <c r="S908" s="32">
        <v>-7.8328224068096294E-2</v>
      </c>
      <c r="T908" s="32">
        <v>-7.8095252084716085E-2</v>
      </c>
      <c r="U908" s="32">
        <v>-7.7862280101336084E-2</v>
      </c>
      <c r="V908" s="32">
        <v>-7.4509261422668116E-2</v>
      </c>
      <c r="W908" s="32">
        <v>-7.1107634784012594E-2</v>
      </c>
      <c r="X908" s="33">
        <v>-6.7717605948448001E-2</v>
      </c>
      <c r="Y908" s="32">
        <v>-2.1755307370779478E-2</v>
      </c>
      <c r="Z908" s="33">
        <v>-8.9854814016818232E-2</v>
      </c>
    </row>
    <row r="909" spans="2:26" x14ac:dyDescent="0.25">
      <c r="B909" s="30">
        <v>906</v>
      </c>
      <c r="C909" s="32">
        <v>1.8275205529811746E-2</v>
      </c>
      <c r="D909" s="32">
        <v>2.0345934150148012E-2</v>
      </c>
      <c r="E909" s="32">
        <v>3.0860272234976033E-2</v>
      </c>
      <c r="F909" s="32">
        <v>4.1374610319804044E-2</v>
      </c>
      <c r="G909" s="32">
        <v>5.1888948404632179E-2</v>
      </c>
      <c r="H909" s="32">
        <v>6.2403286489460072E-2</v>
      </c>
      <c r="I909" s="32">
        <v>7.291762457428809E-2</v>
      </c>
      <c r="J909" s="32">
        <v>8.343196265911608E-2</v>
      </c>
      <c r="K909" s="32">
        <v>9.3946300743944125E-2</v>
      </c>
      <c r="L909" s="32">
        <v>0.10446063882877211</v>
      </c>
      <c r="M909" s="32">
        <v>0.11497497691360012</v>
      </c>
      <c r="N909" s="32">
        <v>0.12548931499842819</v>
      </c>
      <c r="O909" s="32">
        <v>0.13600365308325624</v>
      </c>
      <c r="P909" s="32">
        <v>0.14651799116808423</v>
      </c>
      <c r="Q909" s="32">
        <v>0.15703232925291211</v>
      </c>
      <c r="R909" s="32">
        <v>0.16754666733774012</v>
      </c>
      <c r="S909" s="32">
        <v>0.17234786518165113</v>
      </c>
      <c r="T909" s="32">
        <v>0.1664951790801871</v>
      </c>
      <c r="U909" s="32">
        <v>0.16064249297872371</v>
      </c>
      <c r="V909" s="32">
        <v>0.13494336167126736</v>
      </c>
      <c r="W909" s="32">
        <v>0.11467678038573231</v>
      </c>
      <c r="X909" s="33">
        <v>0.10041881191730995</v>
      </c>
      <c r="Y909" s="32">
        <v>7.291762457428809E-2</v>
      </c>
      <c r="Z909" s="33">
        <v>0.105396913087369</v>
      </c>
    </row>
    <row r="910" spans="2:26" x14ac:dyDescent="0.25">
      <c r="B910" s="30">
        <v>907</v>
      </c>
      <c r="C910" s="32">
        <v>1.507918766446386E-2</v>
      </c>
      <c r="D910" s="32">
        <v>1.6342532826227125E-2</v>
      </c>
      <c r="E910" s="32">
        <v>2.2404247144181613E-2</v>
      </c>
      <c r="F910" s="32">
        <v>2.8465961462136102E-2</v>
      </c>
      <c r="G910" s="32">
        <v>3.4527675780090507E-2</v>
      </c>
      <c r="H910" s="32">
        <v>4.0589390098045047E-2</v>
      </c>
      <c r="I910" s="32">
        <v>4.6651104415999532E-2</v>
      </c>
      <c r="J910" s="32">
        <v>5.2712818733953989E-2</v>
      </c>
      <c r="K910" s="32">
        <v>5.8774533051908467E-2</v>
      </c>
      <c r="L910" s="32">
        <v>6.4836247369862987E-2</v>
      </c>
      <c r="M910" s="32">
        <v>7.0897961687817437E-2</v>
      </c>
      <c r="N910" s="32">
        <v>7.6959676005771915E-2</v>
      </c>
      <c r="O910" s="32">
        <v>8.3021390323726352E-2</v>
      </c>
      <c r="P910" s="32">
        <v>8.908310464168083E-2</v>
      </c>
      <c r="Q910" s="32">
        <v>9.5144818959635405E-2</v>
      </c>
      <c r="R910" s="32">
        <v>0.10120653327758992</v>
      </c>
      <c r="S910" s="32">
        <v>0.10874755220395932</v>
      </c>
      <c r="T910" s="32">
        <v>0.11904718354894886</v>
      </c>
      <c r="U910" s="32">
        <v>0.12934681489393823</v>
      </c>
      <c r="V910" s="32">
        <v>0.14650407664257653</v>
      </c>
      <c r="W910" s="32">
        <v>0.15091052786551834</v>
      </c>
      <c r="X910" s="33">
        <v>0.15754187691211996</v>
      </c>
      <c r="Y910" s="32">
        <v>4.6651104415999532E-2</v>
      </c>
      <c r="Z910" s="33">
        <v>0.10010498026609747</v>
      </c>
    </row>
    <row r="911" spans="2:26" x14ac:dyDescent="0.25">
      <c r="B911" s="30">
        <v>908</v>
      </c>
      <c r="C911" s="32">
        <v>8.7105861566274985E-3</v>
      </c>
      <c r="D911" s="32">
        <v>7.0118184511555916E-3</v>
      </c>
      <c r="E911" s="32">
        <v>-1.0858816951528167E-3</v>
      </c>
      <c r="F911" s="32">
        <v>-9.1835818414612302E-3</v>
      </c>
      <c r="G911" s="32">
        <v>-1.7281281987769691E-2</v>
      </c>
      <c r="H911" s="32">
        <v>-2.5378982134078031E-2</v>
      </c>
      <c r="I911" s="32">
        <v>-3.3476682280386437E-2</v>
      </c>
      <c r="J911" s="32">
        <v>-4.1574382426694818E-2</v>
      </c>
      <c r="K911" s="32">
        <v>-4.9672082573003228E-2</v>
      </c>
      <c r="L911" s="32">
        <v>-5.7769782719311671E-2</v>
      </c>
      <c r="M911" s="32">
        <v>-6.5867482865620025E-2</v>
      </c>
      <c r="N911" s="32">
        <v>-7.3965183011928448E-2</v>
      </c>
      <c r="O911" s="32">
        <v>-8.2062883158236843E-2</v>
      </c>
      <c r="P911" s="32">
        <v>-9.0160583304545197E-2</v>
      </c>
      <c r="Q911" s="32">
        <v>-9.825828345085362E-2</v>
      </c>
      <c r="R911" s="32">
        <v>-0.10635598359716206</v>
      </c>
      <c r="S911" s="32">
        <v>-0.11103638842401853</v>
      </c>
      <c r="T911" s="32">
        <v>-0.1093442089618063</v>
      </c>
      <c r="U911" s="32">
        <v>-0.10765202949959418</v>
      </c>
      <c r="V911" s="32">
        <v>-9.8180376770287375E-2</v>
      </c>
      <c r="W911" s="32">
        <v>-9.0047395533278451E-2</v>
      </c>
      <c r="X911" s="33">
        <v>-9.1775232672691054E-2</v>
      </c>
      <c r="Y911" s="32">
        <v>-3.3476682280386437E-2</v>
      </c>
      <c r="Z911" s="33">
        <v>-9.5818476283550877E-2</v>
      </c>
    </row>
    <row r="912" spans="2:26" x14ac:dyDescent="0.25">
      <c r="B912" s="30">
        <v>909</v>
      </c>
      <c r="C912" s="32">
        <v>1.172533744133277E-2</v>
      </c>
      <c r="D912" s="32">
        <v>1.1440560676324462E-2</v>
      </c>
      <c r="E912" s="32">
        <v>1.0036605619328259E-2</v>
      </c>
      <c r="F912" s="32">
        <v>8.6326505623320563E-3</v>
      </c>
      <c r="G912" s="32">
        <v>7.2286955053359071E-3</v>
      </c>
      <c r="H912" s="32">
        <v>5.8247404483396537E-3</v>
      </c>
      <c r="I912" s="32">
        <v>4.4207853913434524E-3</v>
      </c>
      <c r="J912" s="32">
        <v>3.0168303343472485E-3</v>
      </c>
      <c r="K912" s="32">
        <v>1.6128752773510498E-3</v>
      </c>
      <c r="L912" s="32">
        <v>2.0892022035484854E-4</v>
      </c>
      <c r="M912" s="32">
        <v>-1.195034836641358E-3</v>
      </c>
      <c r="N912" s="32">
        <v>-2.5989898936375627E-3</v>
      </c>
      <c r="O912" s="32">
        <v>-4.0029449506337484E-3</v>
      </c>
      <c r="P912" s="32">
        <v>-5.4069000076299636E-3</v>
      </c>
      <c r="Q912" s="32">
        <v>-6.8108550646261909E-3</v>
      </c>
      <c r="R912" s="32">
        <v>-8.2148101216224113E-3</v>
      </c>
      <c r="S912" s="32">
        <v>-1.1389443840658431E-2</v>
      </c>
      <c r="T912" s="32">
        <v>-1.786604533475766E-2</v>
      </c>
      <c r="U912" s="32">
        <v>-2.4342646828856764E-2</v>
      </c>
      <c r="V912" s="32">
        <v>-5.240062264949976E-2</v>
      </c>
      <c r="W912" s="32">
        <v>-7.4403639122066934E-2</v>
      </c>
      <c r="X912" s="33">
        <v>-8.9602702975272952E-2</v>
      </c>
      <c r="Y912" s="32">
        <v>4.4207853913434524E-3</v>
      </c>
      <c r="Z912" s="33">
        <v>-4.8534168207644973E-2</v>
      </c>
    </row>
    <row r="913" spans="2:26" x14ac:dyDescent="0.25">
      <c r="B913" s="30">
        <v>910</v>
      </c>
      <c r="C913" s="32">
        <v>1.3934007949450395E-2</v>
      </c>
      <c r="D913" s="32">
        <v>1.5569520853954482E-2</v>
      </c>
      <c r="E913" s="32">
        <v>2.3806108240211378E-2</v>
      </c>
      <c r="F913" s="32">
        <v>3.2042695626468262E-2</v>
      </c>
      <c r="G913" s="32">
        <v>4.0279283012725237E-2</v>
      </c>
      <c r="H913" s="32">
        <v>4.8515870398982031E-2</v>
      </c>
      <c r="I913" s="32">
        <v>5.6752457785238922E-2</v>
      </c>
      <c r="J913" s="32">
        <v>6.4989045171495785E-2</v>
      </c>
      <c r="K913" s="32">
        <v>7.322563255775269E-2</v>
      </c>
      <c r="L913" s="32">
        <v>8.1462219944009581E-2</v>
      </c>
      <c r="M913" s="32">
        <v>8.9698807330266445E-2</v>
      </c>
      <c r="N913" s="32">
        <v>9.793539471652335E-2</v>
      </c>
      <c r="O913" s="32">
        <v>0.10617198210278027</v>
      </c>
      <c r="P913" s="32">
        <v>0.1144085694890371</v>
      </c>
      <c r="Q913" s="32">
        <v>0.12264515687529395</v>
      </c>
      <c r="R913" s="32">
        <v>0.13088174426155083</v>
      </c>
      <c r="S913" s="32">
        <v>0.13439513004067249</v>
      </c>
      <c r="T913" s="32">
        <v>0.12910067290835345</v>
      </c>
      <c r="U913" s="32">
        <v>0.1238062157760348</v>
      </c>
      <c r="V913" s="32">
        <v>7.8858650433266578E-2</v>
      </c>
      <c r="W913" s="32">
        <v>3.6358879146011491E-2</v>
      </c>
      <c r="X913" s="33">
        <v>7.562047123909954E-3</v>
      </c>
      <c r="Y913" s="32">
        <v>5.6752457785238922E-2</v>
      </c>
      <c r="Z913" s="33">
        <v>-3.3261372685435102E-3</v>
      </c>
    </row>
    <row r="914" spans="2:26" x14ac:dyDescent="0.25">
      <c r="B914" s="30">
        <v>911</v>
      </c>
      <c r="C914" s="32">
        <v>7.1424911151380405E-3</v>
      </c>
      <c r="D914" s="32">
        <v>5.7768997116304215E-3</v>
      </c>
      <c r="E914" s="32">
        <v>-1.1333894548554262E-3</v>
      </c>
      <c r="F914" s="32">
        <v>-8.0436786213412687E-3</v>
      </c>
      <c r="G914" s="32">
        <v>-1.4953967787827096E-2</v>
      </c>
      <c r="H914" s="32">
        <v>-2.1864256954312957E-2</v>
      </c>
      <c r="I914" s="32">
        <v>-2.8774546120798807E-2</v>
      </c>
      <c r="J914" s="32">
        <v>-3.5684835287284639E-2</v>
      </c>
      <c r="K914" s="32">
        <v>-4.2595124453770492E-2</v>
      </c>
      <c r="L914" s="32">
        <v>-4.9505413620256344E-2</v>
      </c>
      <c r="M914" s="32">
        <v>-5.6415702786742176E-2</v>
      </c>
      <c r="N914" s="32">
        <v>-6.3325991953228022E-2</v>
      </c>
      <c r="O914" s="32">
        <v>-7.0236281119713875E-2</v>
      </c>
      <c r="P914" s="32">
        <v>-7.71465702861997E-2</v>
      </c>
      <c r="Q914" s="32">
        <v>-8.4056859452685553E-2</v>
      </c>
      <c r="R914" s="32">
        <v>-9.0967148619171406E-2</v>
      </c>
      <c r="S914" s="32">
        <v>-9.7363897936764421E-2</v>
      </c>
      <c r="T914" s="32">
        <v>-0.10280299634422489</v>
      </c>
      <c r="U914" s="32">
        <v>-0.10824209475168542</v>
      </c>
      <c r="V914" s="32">
        <v>-0.10466147532294363</v>
      </c>
      <c r="W914" s="32">
        <v>-9.291040137059757E-2</v>
      </c>
      <c r="X914" s="33">
        <v>-8.3853894591330969E-2</v>
      </c>
      <c r="Y914" s="32">
        <v>-2.8774546120798807E-2</v>
      </c>
      <c r="Z914" s="33">
        <v>-6.9770420992375182E-2</v>
      </c>
    </row>
    <row r="915" spans="2:26" x14ac:dyDescent="0.25">
      <c r="B915" s="30">
        <v>912</v>
      </c>
      <c r="C915" s="32">
        <v>1.613028066623505E-2</v>
      </c>
      <c r="D915" s="32">
        <v>1.6892030318784872E-2</v>
      </c>
      <c r="E915" s="32">
        <v>2.1063598221735046E-2</v>
      </c>
      <c r="F915" s="32">
        <v>2.523516612468521E-2</v>
      </c>
      <c r="G915" s="32">
        <v>2.9406734027635249E-2</v>
      </c>
      <c r="H915" s="32">
        <v>3.3578301930585544E-2</v>
      </c>
      <c r="I915" s="32">
        <v>3.7749869833535725E-2</v>
      </c>
      <c r="J915" s="32">
        <v>4.1921437736485871E-2</v>
      </c>
      <c r="K915" s="32">
        <v>4.6093005639436066E-2</v>
      </c>
      <c r="L915" s="32">
        <v>5.026457354238624E-2</v>
      </c>
      <c r="M915" s="32">
        <v>5.44361414453364E-2</v>
      </c>
      <c r="N915" s="32">
        <v>5.8607709348286574E-2</v>
      </c>
      <c r="O915" s="32">
        <v>6.2779277251236734E-2</v>
      </c>
      <c r="P915" s="32">
        <v>6.6950845154186922E-2</v>
      </c>
      <c r="Q915" s="32">
        <v>7.1122413057137152E-2</v>
      </c>
      <c r="R915" s="32">
        <v>7.5293980960087326E-2</v>
      </c>
      <c r="S915" s="32">
        <v>8.2442790438548325E-2</v>
      </c>
      <c r="T915" s="32">
        <v>9.5143570442022693E-2</v>
      </c>
      <c r="U915" s="32">
        <v>0.10784435044549689</v>
      </c>
      <c r="V915" s="32">
        <v>8.0456976676794134E-2</v>
      </c>
      <c r="W915" s="32">
        <v>3.1828138607234227E-2</v>
      </c>
      <c r="X915" s="33">
        <v>-8.6902917623520315E-3</v>
      </c>
      <c r="Y915" s="32">
        <v>3.7749869833535725E-2</v>
      </c>
      <c r="Z915" s="33">
        <v>5.3646282947061065E-2</v>
      </c>
    </row>
    <row r="916" spans="2:26" x14ac:dyDescent="0.25">
      <c r="B916" s="30">
        <v>913</v>
      </c>
      <c r="C916" s="32">
        <v>1.5385128695505684E-2</v>
      </c>
      <c r="D916" s="32">
        <v>1.2679007141577154E-2</v>
      </c>
      <c r="E916" s="32">
        <v>-9.1283802995891232E-4</v>
      </c>
      <c r="F916" s="32">
        <v>-1.4504683201494974E-2</v>
      </c>
      <c r="G916" s="32">
        <v>-2.8096528373030991E-2</v>
      </c>
      <c r="H916" s="32">
        <v>-4.1688373544567094E-2</v>
      </c>
      <c r="I916" s="32">
        <v>-5.5280218716103155E-2</v>
      </c>
      <c r="J916" s="32">
        <v>-6.8872063887639196E-2</v>
      </c>
      <c r="K916" s="32">
        <v>-8.2463909059175278E-2</v>
      </c>
      <c r="L916" s="32">
        <v>-9.6055754230711332E-2</v>
      </c>
      <c r="M916" s="32">
        <v>-0.10964759940224739</v>
      </c>
      <c r="N916" s="32">
        <v>-0.12323944457378348</v>
      </c>
      <c r="O916" s="32">
        <v>-0.13683128974531955</v>
      </c>
      <c r="P916" s="32">
        <v>-0.15042313491685561</v>
      </c>
      <c r="Q916" s="32">
        <v>-0.16401498008839166</v>
      </c>
      <c r="R916" s="32">
        <v>-0.17760682525992774</v>
      </c>
      <c r="S916" s="32">
        <v>-0.19119011767800176</v>
      </c>
      <c r="T916" s="32">
        <v>-0.20475746089144323</v>
      </c>
      <c r="U916" s="32">
        <v>-0.21832480410488483</v>
      </c>
      <c r="V916" s="32">
        <v>-0.25436124904327634</v>
      </c>
      <c r="W916" s="32">
        <v>-0.27512874673461696</v>
      </c>
      <c r="X916" s="33">
        <v>-0.28932421815395304</v>
      </c>
      <c r="Y916" s="32">
        <v>-5.5280218716103155E-2</v>
      </c>
      <c r="Z916" s="33">
        <v>-0.20554928323030452</v>
      </c>
    </row>
    <row r="917" spans="2:26" x14ac:dyDescent="0.25">
      <c r="B917" s="30">
        <v>914</v>
      </c>
      <c r="C917" s="32">
        <v>1.6028757577762631E-2</v>
      </c>
      <c r="D917" s="32">
        <v>1.7262661914884913E-2</v>
      </c>
      <c r="E917" s="32">
        <v>2.3956932159758377E-2</v>
      </c>
      <c r="F917" s="32">
        <v>3.0651202404631823E-2</v>
      </c>
      <c r="G917" s="32">
        <v>3.7345472649505308E-2</v>
      </c>
      <c r="H917" s="32">
        <v>4.4039742894378731E-2</v>
      </c>
      <c r="I917" s="32">
        <v>5.0734013139252201E-2</v>
      </c>
      <c r="J917" s="32">
        <v>5.7428283384125645E-2</v>
      </c>
      <c r="K917" s="32">
        <v>6.4122553628999129E-2</v>
      </c>
      <c r="L917" s="32">
        <v>7.0816823873872559E-2</v>
      </c>
      <c r="M917" s="32">
        <v>7.7511094118746016E-2</v>
      </c>
      <c r="N917" s="32">
        <v>8.4205364363619514E-2</v>
      </c>
      <c r="O917" s="32">
        <v>9.0899634608493013E-2</v>
      </c>
      <c r="P917" s="32">
        <v>9.7593904853366456E-2</v>
      </c>
      <c r="Q917" s="32">
        <v>0.10428817509823982</v>
      </c>
      <c r="R917" s="32">
        <v>0.11098244534311326</v>
      </c>
      <c r="S917" s="32">
        <v>0.11547178044116135</v>
      </c>
      <c r="T917" s="32">
        <v>0.11584934474928296</v>
      </c>
      <c r="U917" s="32">
        <v>0.116226909057405</v>
      </c>
      <c r="V917" s="32">
        <v>8.581241621034566E-2</v>
      </c>
      <c r="W917" s="32">
        <v>5.140178930244161E-2</v>
      </c>
      <c r="X917" s="33">
        <v>2.0364409565930108E-2</v>
      </c>
      <c r="Y917" s="32">
        <v>5.0734013139252201E-2</v>
      </c>
      <c r="Z917" s="33">
        <v>9.1499208009239427E-2</v>
      </c>
    </row>
    <row r="918" spans="2:26" x14ac:dyDescent="0.25">
      <c r="B918" s="30">
        <v>915</v>
      </c>
      <c r="C918" s="32">
        <v>1.9548726507121167E-2</v>
      </c>
      <c r="D918" s="32">
        <v>2.2824870892325492E-2</v>
      </c>
      <c r="E918" s="32">
        <v>3.8546570603298871E-2</v>
      </c>
      <c r="F918" s="32">
        <v>5.4268270314272248E-2</v>
      </c>
      <c r="G918" s="32">
        <v>6.9989970025245429E-2</v>
      </c>
      <c r="H918" s="32">
        <v>8.5711669736218937E-2</v>
      </c>
      <c r="I918" s="32">
        <v>0.10143336944719233</v>
      </c>
      <c r="J918" s="32">
        <v>0.11715506915816565</v>
      </c>
      <c r="K918" s="32">
        <v>0.13287676886913902</v>
      </c>
      <c r="L918" s="32">
        <v>0.14859846858011247</v>
      </c>
      <c r="M918" s="32">
        <v>0.16432016829108576</v>
      </c>
      <c r="N918" s="32">
        <v>0.18004186800205912</v>
      </c>
      <c r="O918" s="32">
        <v>0.19576356771303235</v>
      </c>
      <c r="P918" s="32">
        <v>0.21148526742400572</v>
      </c>
      <c r="Q918" s="32">
        <v>0.22720696713497932</v>
      </c>
      <c r="R918" s="32">
        <v>0.2429286668459528</v>
      </c>
      <c r="S918" s="32">
        <v>0.2616319556416854</v>
      </c>
      <c r="T918" s="32">
        <v>0.28589532221291591</v>
      </c>
      <c r="U918" s="32">
        <v>0.31015868878414593</v>
      </c>
      <c r="V918" s="32">
        <v>0.31703851528099658</v>
      </c>
      <c r="W918" s="32">
        <v>0.29006828997126316</v>
      </c>
      <c r="X918" s="33">
        <v>0.28053606140614007</v>
      </c>
      <c r="Y918" s="32">
        <v>0.10143336944719233</v>
      </c>
      <c r="Z918" s="33">
        <v>0.21651894310712599</v>
      </c>
    </row>
    <row r="919" spans="2:26" x14ac:dyDescent="0.25">
      <c r="B919" s="30">
        <v>916</v>
      </c>
      <c r="C919" s="32">
        <v>2.2419579969336512E-2</v>
      </c>
      <c r="D919" s="32">
        <v>2.7184670107703712E-2</v>
      </c>
      <c r="E919" s="32">
        <v>5.0900894195770555E-2</v>
      </c>
      <c r="F919" s="32">
        <v>7.461711828383738E-2</v>
      </c>
      <c r="G919" s="32">
        <v>9.8333342371904095E-2</v>
      </c>
      <c r="H919" s="32">
        <v>0.12204956645997102</v>
      </c>
      <c r="I919" s="32">
        <v>0.14576579054803784</v>
      </c>
      <c r="J919" s="32">
        <v>0.16948201463610466</v>
      </c>
      <c r="K919" s="32">
        <v>0.19319823872417152</v>
      </c>
      <c r="L919" s="32">
        <v>0.21691446281223833</v>
      </c>
      <c r="M919" s="32">
        <v>0.24063068690030515</v>
      </c>
      <c r="N919" s="32">
        <v>0.26434691098837204</v>
      </c>
      <c r="O919" s="32">
        <v>0.28806313507643883</v>
      </c>
      <c r="P919" s="32">
        <v>0.31177935916450567</v>
      </c>
      <c r="Q919" s="32">
        <v>0.33549558325257256</v>
      </c>
      <c r="R919" s="32">
        <v>0.35921180734063946</v>
      </c>
      <c r="S919" s="32">
        <v>0.38497538273071874</v>
      </c>
      <c r="T919" s="32">
        <v>0.41455686600459879</v>
      </c>
      <c r="U919" s="32">
        <v>0.44413834927847901</v>
      </c>
      <c r="V919" s="32">
        <v>0.54253623433773579</v>
      </c>
      <c r="W919" s="32">
        <v>0.60989618023244496</v>
      </c>
      <c r="X919" s="33">
        <v>0.65906346428393991</v>
      </c>
      <c r="Y919" s="32">
        <v>0.14576579054803784</v>
      </c>
      <c r="Z919" s="33">
        <v>0.53090343931913497</v>
      </c>
    </row>
    <row r="920" spans="2:26" x14ac:dyDescent="0.25">
      <c r="B920" s="30">
        <v>917</v>
      </c>
      <c r="C920" s="32">
        <v>1.3986472742124117E-2</v>
      </c>
      <c r="D920" s="32">
        <v>1.3661125263998916E-2</v>
      </c>
      <c r="E920" s="32">
        <v>1.1885627769920103E-2</v>
      </c>
      <c r="F920" s="32">
        <v>1.0110130275841282E-2</v>
      </c>
      <c r="G920" s="32">
        <v>8.3346327817624272E-3</v>
      </c>
      <c r="H920" s="32">
        <v>6.5591352876836441E-3</v>
      </c>
      <c r="I920" s="32">
        <v>4.7836377936048289E-3</v>
      </c>
      <c r="J920" s="32">
        <v>3.0081402995260063E-3</v>
      </c>
      <c r="K920" s="32">
        <v>1.2326428054471763E-3</v>
      </c>
      <c r="L920" s="32">
        <v>-5.4285468863161631E-4</v>
      </c>
      <c r="M920" s="32">
        <v>-2.3183521827104463E-3</v>
      </c>
      <c r="N920" s="32">
        <v>-4.0938496767892775E-3</v>
      </c>
      <c r="O920" s="32">
        <v>-5.8693471708681179E-3</v>
      </c>
      <c r="P920" s="32">
        <v>-7.6448446649469357E-3</v>
      </c>
      <c r="Q920" s="32">
        <v>-9.4203421590256936E-3</v>
      </c>
      <c r="R920" s="32">
        <v>-1.1195839653104507E-2</v>
      </c>
      <c r="S920" s="32">
        <v>-1.1746196229611306E-2</v>
      </c>
      <c r="T920" s="32">
        <v>-1.0011905729005972E-2</v>
      </c>
      <c r="U920" s="32">
        <v>-8.2776152284007934E-3</v>
      </c>
      <c r="V920" s="32">
        <v>-1.3726576441805274E-2</v>
      </c>
      <c r="W920" s="32">
        <v>-2.2270345001595249E-2</v>
      </c>
      <c r="X920" s="33">
        <v>-2.6542419314383947E-2</v>
      </c>
      <c r="Y920" s="32">
        <v>4.7836377936048289E-3</v>
      </c>
      <c r="Z920" s="33">
        <v>-2.7498279416561976E-2</v>
      </c>
    </row>
    <row r="921" spans="2:26" x14ac:dyDescent="0.25">
      <c r="B921" s="30">
        <v>918</v>
      </c>
      <c r="C921" s="32">
        <v>1.2953278228283531E-2</v>
      </c>
      <c r="D921" s="32">
        <v>1.3078680983807493E-2</v>
      </c>
      <c r="E921" s="32">
        <v>1.3940476073603813E-2</v>
      </c>
      <c r="F921" s="32">
        <v>1.4802271163400126E-2</v>
      </c>
      <c r="G921" s="32">
        <v>1.5664066253196409E-2</v>
      </c>
      <c r="H921" s="32">
        <v>1.6525861342992762E-2</v>
      </c>
      <c r="I921" s="32">
        <v>1.7387656432789084E-2</v>
      </c>
      <c r="J921" s="32">
        <v>1.8249451522585402E-2</v>
      </c>
      <c r="K921" s="32">
        <v>1.9111246612381731E-2</v>
      </c>
      <c r="L921" s="32">
        <v>1.9973041702178035E-2</v>
      </c>
      <c r="M921" s="32">
        <v>2.0834836791974367E-2</v>
      </c>
      <c r="N921" s="32">
        <v>2.1696631881770685E-2</v>
      </c>
      <c r="O921" s="32">
        <v>2.2558426971567007E-2</v>
      </c>
      <c r="P921" s="32">
        <v>2.3420222061363342E-2</v>
      </c>
      <c r="Q921" s="32">
        <v>2.428201715115965E-2</v>
      </c>
      <c r="R921" s="32">
        <v>2.5143812240955975E-2</v>
      </c>
      <c r="S921" s="32">
        <v>2.702643317154162E-2</v>
      </c>
      <c r="T921" s="32">
        <v>3.0812693707946589E-2</v>
      </c>
      <c r="U921" s="32">
        <v>3.4598954244351596E-2</v>
      </c>
      <c r="V921" s="32">
        <v>3.3436079997594299E-2</v>
      </c>
      <c r="W921" s="32">
        <v>2.673673903422755E-2</v>
      </c>
      <c r="X921" s="33">
        <v>1.8179303288460069E-2</v>
      </c>
      <c r="Y921" s="32">
        <v>1.7387656432789084E-2</v>
      </c>
      <c r="Z921" s="33">
        <v>1.6258046984666433E-3</v>
      </c>
    </row>
    <row r="922" spans="2:26" x14ac:dyDescent="0.25">
      <c r="B922" s="30">
        <v>919</v>
      </c>
      <c r="C922" s="32">
        <v>1.8245020410925478E-2</v>
      </c>
      <c r="D922" s="32">
        <v>1.8212120217312819E-2</v>
      </c>
      <c r="E922" s="32">
        <v>1.8109857162937195E-2</v>
      </c>
      <c r="F922" s="32">
        <v>1.8007594108561578E-2</v>
      </c>
      <c r="G922" s="32">
        <v>1.7905331054185913E-2</v>
      </c>
      <c r="H922" s="32">
        <v>1.7803067999810337E-2</v>
      </c>
      <c r="I922" s="32">
        <v>1.7700804945434714E-2</v>
      </c>
      <c r="J922" s="32">
        <v>1.7598541891059107E-2</v>
      </c>
      <c r="K922" s="32">
        <v>1.7496278836683483E-2</v>
      </c>
      <c r="L922" s="32">
        <v>1.7394015782307842E-2</v>
      </c>
      <c r="M922" s="32">
        <v>1.7291752727932246E-2</v>
      </c>
      <c r="N922" s="32">
        <v>1.7189489673556636E-2</v>
      </c>
      <c r="O922" s="32">
        <v>1.7087226619180995E-2</v>
      </c>
      <c r="P922" s="32">
        <v>1.6984963564805416E-2</v>
      </c>
      <c r="Q922" s="32">
        <v>1.6882700510429772E-2</v>
      </c>
      <c r="R922" s="32">
        <v>1.6780437456054179E-2</v>
      </c>
      <c r="S922" s="32">
        <v>1.9209353814241551E-2</v>
      </c>
      <c r="T922" s="32">
        <v>2.6358422412563857E-2</v>
      </c>
      <c r="U922" s="32">
        <v>3.3507491010886167E-2</v>
      </c>
      <c r="V922" s="32">
        <v>9.9352183440071712E-2</v>
      </c>
      <c r="W922" s="32">
        <v>0.1624773004390388</v>
      </c>
      <c r="X922" s="33">
        <v>0.20503080475330004</v>
      </c>
      <c r="Y922" s="32">
        <v>1.7700804945434714E-2</v>
      </c>
      <c r="Z922" s="33">
        <v>7.6040165221693962E-2</v>
      </c>
    </row>
    <row r="923" spans="2:26" x14ac:dyDescent="0.25">
      <c r="B923" s="30">
        <v>920</v>
      </c>
      <c r="C923" s="32">
        <v>1.6198219918897309E-2</v>
      </c>
      <c r="D923" s="32">
        <v>1.7496722357762992E-2</v>
      </c>
      <c r="E923" s="32">
        <v>2.3981561119034923E-2</v>
      </c>
      <c r="F923" s="32">
        <v>3.046639988030685E-2</v>
      </c>
      <c r="G923" s="32">
        <v>3.6951238641578919E-2</v>
      </c>
      <c r="H923" s="32">
        <v>4.3436077402850701E-2</v>
      </c>
      <c r="I923" s="32">
        <v>4.9920916164122628E-2</v>
      </c>
      <c r="J923" s="32">
        <v>5.6405754925394541E-2</v>
      </c>
      <c r="K923" s="32">
        <v>6.2890593686666496E-2</v>
      </c>
      <c r="L923" s="32">
        <v>6.9375432447938409E-2</v>
      </c>
      <c r="M923" s="32">
        <v>7.5860271209210323E-2</v>
      </c>
      <c r="N923" s="32">
        <v>8.2345109970482278E-2</v>
      </c>
      <c r="O923" s="32">
        <v>8.8829948731754232E-2</v>
      </c>
      <c r="P923" s="32">
        <v>9.5314787493026118E-2</v>
      </c>
      <c r="Q923" s="32">
        <v>0.10179962625429795</v>
      </c>
      <c r="R923" s="32">
        <v>0.10828446501556986</v>
      </c>
      <c r="S923" s="32">
        <v>0.10901801638522834</v>
      </c>
      <c r="T923" s="32">
        <v>9.9026546869190157E-2</v>
      </c>
      <c r="U923" s="32">
        <v>8.9035077353152484E-2</v>
      </c>
      <c r="V923" s="32">
        <v>5.7980451876206651E-2</v>
      </c>
      <c r="W923" s="32">
        <v>3.7657069082194725E-2</v>
      </c>
      <c r="X923" s="33">
        <v>2.5746589779849893E-2</v>
      </c>
      <c r="Y923" s="32">
        <v>4.9920916164122628E-2</v>
      </c>
      <c r="Z923" s="33">
        <v>1.4620588815212762E-2</v>
      </c>
    </row>
    <row r="924" spans="2:26" x14ac:dyDescent="0.25">
      <c r="B924" s="30">
        <v>921</v>
      </c>
      <c r="C924" s="32">
        <v>1.4528189358577321E-2</v>
      </c>
      <c r="D924" s="32">
        <v>1.59381013569019E-2</v>
      </c>
      <c r="E924" s="32">
        <v>2.3325472495731039E-2</v>
      </c>
      <c r="F924" s="32">
        <v>3.0712843634560165E-2</v>
      </c>
      <c r="G924" s="32">
        <v>3.8100214773389304E-2</v>
      </c>
      <c r="H924" s="32">
        <v>4.5487585912218451E-2</v>
      </c>
      <c r="I924" s="32">
        <v>5.2874957051047576E-2</v>
      </c>
      <c r="J924" s="32">
        <v>6.0262328189876709E-2</v>
      </c>
      <c r="K924" s="32">
        <v>6.7649699328705862E-2</v>
      </c>
      <c r="L924" s="32">
        <v>7.503707046753498E-2</v>
      </c>
      <c r="M924" s="32">
        <v>8.2424441606364113E-2</v>
      </c>
      <c r="N924" s="32">
        <v>8.9811812745193273E-2</v>
      </c>
      <c r="O924" s="32">
        <v>9.7199183884022433E-2</v>
      </c>
      <c r="P924" s="32">
        <v>0.10458655502285158</v>
      </c>
      <c r="Q924" s="32">
        <v>0.11197392616168064</v>
      </c>
      <c r="R924" s="32">
        <v>0.1193612973005098</v>
      </c>
      <c r="S924" s="32">
        <v>0.12605106966849614</v>
      </c>
      <c r="T924" s="32">
        <v>0.13143995740358547</v>
      </c>
      <c r="U924" s="32">
        <v>0.1368288451386751</v>
      </c>
      <c r="V924" s="32">
        <v>0.15355852331986802</v>
      </c>
      <c r="W924" s="32">
        <v>0.16449809014952488</v>
      </c>
      <c r="X924" s="33">
        <v>0.16764450657368002</v>
      </c>
      <c r="Y924" s="32">
        <v>5.2874957051047576E-2</v>
      </c>
      <c r="Z924" s="33">
        <v>0.12824642518758841</v>
      </c>
    </row>
    <row r="925" spans="2:26" x14ac:dyDescent="0.25">
      <c r="B925" s="30">
        <v>922</v>
      </c>
      <c r="C925" s="32">
        <v>8.3751580226924145E-3</v>
      </c>
      <c r="D925" s="32">
        <v>7.5863719072725129E-3</v>
      </c>
      <c r="E925" s="32">
        <v>3.7460216155632978E-3</v>
      </c>
      <c r="F925" s="32">
        <v>-9.4328676145920796E-5</v>
      </c>
      <c r="G925" s="32">
        <v>-3.9346789678551836E-3</v>
      </c>
      <c r="H925" s="32">
        <v>-7.7750292595643485E-3</v>
      </c>
      <c r="I925" s="32">
        <v>-1.1615379551273564E-2</v>
      </c>
      <c r="J925" s="32">
        <v>-1.5455729842982775E-2</v>
      </c>
      <c r="K925" s="32">
        <v>-1.9296080134691994E-2</v>
      </c>
      <c r="L925" s="32">
        <v>-2.3136430426401209E-2</v>
      </c>
      <c r="M925" s="32">
        <v>-2.6976780718110417E-2</v>
      </c>
      <c r="N925" s="32">
        <v>-3.0817131009819643E-2</v>
      </c>
      <c r="O925" s="32">
        <v>-3.4657481301528861E-2</v>
      </c>
      <c r="P925" s="32">
        <v>-3.8497831593238066E-2</v>
      </c>
      <c r="Q925" s="32">
        <v>-4.2338181884947257E-2</v>
      </c>
      <c r="R925" s="32">
        <v>-4.6178532176656475E-2</v>
      </c>
      <c r="S925" s="32">
        <v>-4.8054806191941815E-2</v>
      </c>
      <c r="T925" s="32">
        <v>-4.6268463883017051E-2</v>
      </c>
      <c r="U925" s="32">
        <v>-4.4482121574092426E-2</v>
      </c>
      <c r="V925" s="32">
        <v>-5.0095520559340682E-2</v>
      </c>
      <c r="W925" s="32">
        <v>-5.8896714212446508E-2</v>
      </c>
      <c r="X925" s="33">
        <v>-6.7471677184104961E-2</v>
      </c>
      <c r="Y925" s="32">
        <v>-1.1615379551273564E-2</v>
      </c>
      <c r="Z925" s="33">
        <v>-1.4128728115558287E-2</v>
      </c>
    </row>
    <row r="926" spans="2:26" x14ac:dyDescent="0.25">
      <c r="B926" s="30">
        <v>923</v>
      </c>
      <c r="C926" s="32">
        <v>1.2829504199546453E-2</v>
      </c>
      <c r="D926" s="32">
        <v>1.2585992111331785E-2</v>
      </c>
      <c r="E926" s="32">
        <v>1.1334661085070471E-2</v>
      </c>
      <c r="F926" s="32">
        <v>1.0083330058809157E-2</v>
      </c>
      <c r="G926" s="32">
        <v>8.8319990325478655E-3</v>
      </c>
      <c r="H926" s="32">
        <v>7.5806680062865265E-3</v>
      </c>
      <c r="I926" s="32">
        <v>6.3293369800252082E-3</v>
      </c>
      <c r="J926" s="32">
        <v>5.0780059537638995E-3</v>
      </c>
      <c r="K926" s="32">
        <v>3.8266749275025812E-3</v>
      </c>
      <c r="L926" s="32">
        <v>2.575343901241256E-3</v>
      </c>
      <c r="M926" s="32">
        <v>1.3240128749799486E-3</v>
      </c>
      <c r="N926" s="32">
        <v>7.2681848718638559E-5</v>
      </c>
      <c r="O926" s="32">
        <v>-1.1786491775426745E-3</v>
      </c>
      <c r="P926" s="32">
        <v>-2.4299802038039815E-3</v>
      </c>
      <c r="Q926" s="32">
        <v>-3.6813112300653275E-3</v>
      </c>
      <c r="R926" s="32">
        <v>-4.9326422563266397E-3</v>
      </c>
      <c r="S926" s="32">
        <v>-6.4085631587542718E-3</v>
      </c>
      <c r="T926" s="32">
        <v>-8.303300049426943E-3</v>
      </c>
      <c r="U926" s="32">
        <v>-1.0198036940099532E-2</v>
      </c>
      <c r="V926" s="32">
        <v>9.8513294286970317E-3</v>
      </c>
      <c r="W926" s="32">
        <v>3.4884145629838686E-2</v>
      </c>
      <c r="X926" s="33">
        <v>5.3021556019779981E-2</v>
      </c>
      <c r="Y926" s="32">
        <v>6.3293369800252082E-3</v>
      </c>
      <c r="Z926" s="33">
        <v>-7.7756782769877741E-4</v>
      </c>
    </row>
    <row r="927" spans="2:26" x14ac:dyDescent="0.25">
      <c r="B927" s="30">
        <v>924</v>
      </c>
      <c r="C927" s="32">
        <v>1.9336244429688867E-2</v>
      </c>
      <c r="D927" s="32">
        <v>2.2342629758637954E-2</v>
      </c>
      <c r="E927" s="32">
        <v>3.6982628921147419E-2</v>
      </c>
      <c r="F927" s="32">
        <v>5.1622628083656891E-2</v>
      </c>
      <c r="G927" s="32">
        <v>6.6262627246166342E-2</v>
      </c>
      <c r="H927" s="32">
        <v>8.0902626408675793E-2</v>
      </c>
      <c r="I927" s="32">
        <v>9.5542625571185258E-2</v>
      </c>
      <c r="J927" s="32">
        <v>0.11018262473369468</v>
      </c>
      <c r="K927" s="32">
        <v>0.12482262389620416</v>
      </c>
      <c r="L927" s="32">
        <v>0.13946262305871365</v>
      </c>
      <c r="M927" s="32">
        <v>0.15410262222122306</v>
      </c>
      <c r="N927" s="32">
        <v>0.16874262138373256</v>
      </c>
      <c r="O927" s="32">
        <v>0.18338262054624199</v>
      </c>
      <c r="P927" s="32">
        <v>0.19802261970875137</v>
      </c>
      <c r="Q927" s="32">
        <v>0.21266261887126092</v>
      </c>
      <c r="R927" s="32">
        <v>0.22730261803377044</v>
      </c>
      <c r="S927" s="32">
        <v>0.23959159295841692</v>
      </c>
      <c r="T927" s="32">
        <v>0.24749636964413951</v>
      </c>
      <c r="U927" s="32">
        <v>0.25540114632986222</v>
      </c>
      <c r="V927" s="32">
        <v>0.2648685031382676</v>
      </c>
      <c r="W927" s="32">
        <v>0.26412920921570349</v>
      </c>
      <c r="X927" s="33">
        <v>0.2708634196519899</v>
      </c>
      <c r="Y927" s="32">
        <v>9.5542625571185258E-2</v>
      </c>
      <c r="Z927" s="33">
        <v>0.17639766792059003</v>
      </c>
    </row>
    <row r="928" spans="2:26" x14ac:dyDescent="0.25">
      <c r="B928" s="30">
        <v>925</v>
      </c>
      <c r="C928" s="32">
        <v>2.4350442075388081E-2</v>
      </c>
      <c r="D928" s="32">
        <v>2.8005551314792189E-2</v>
      </c>
      <c r="E928" s="32">
        <v>4.5934384109916689E-2</v>
      </c>
      <c r="F928" s="32">
        <v>6.3863216905041181E-2</v>
      </c>
      <c r="G928" s="32">
        <v>8.1792049700165598E-2</v>
      </c>
      <c r="H928" s="32">
        <v>9.9720882495290153E-2</v>
      </c>
      <c r="I928" s="32">
        <v>0.11764971529041464</v>
      </c>
      <c r="J928" s="32">
        <v>0.13557854808553907</v>
      </c>
      <c r="K928" s="32">
        <v>0.15350738088066357</v>
      </c>
      <c r="L928" s="32">
        <v>0.17143621367578812</v>
      </c>
      <c r="M928" s="32">
        <v>0.18936504647091254</v>
      </c>
      <c r="N928" s="32">
        <v>0.20729387926603707</v>
      </c>
      <c r="O928" s="32">
        <v>0.22522271206116151</v>
      </c>
      <c r="P928" s="32">
        <v>0.24315154485628593</v>
      </c>
      <c r="Q928" s="32">
        <v>0.26108037765141057</v>
      </c>
      <c r="R928" s="32">
        <v>0.27900921044653509</v>
      </c>
      <c r="S928" s="32">
        <v>0.29559261637939882</v>
      </c>
      <c r="T928" s="32">
        <v>0.30966706558390239</v>
      </c>
      <c r="U928" s="32">
        <v>0.3237415147884059</v>
      </c>
      <c r="V928" s="32">
        <v>0.29636158375896771</v>
      </c>
      <c r="W928" s="32">
        <v>0.24578034091832948</v>
      </c>
      <c r="X928" s="33">
        <v>0.21656609165668006</v>
      </c>
      <c r="Y928" s="32">
        <v>0.11764971529041464</v>
      </c>
      <c r="Z928" s="33">
        <v>0.17677922705412241</v>
      </c>
    </row>
    <row r="929" spans="2:26" x14ac:dyDescent="0.25">
      <c r="B929" s="30">
        <v>926</v>
      </c>
      <c r="C929" s="32">
        <v>1.9863656353856226E-2</v>
      </c>
      <c r="D929" s="32">
        <v>2.4982083651066436E-2</v>
      </c>
      <c r="E929" s="32">
        <v>5.060216964356691E-2</v>
      </c>
      <c r="F929" s="32">
        <v>7.6222255636067382E-2</v>
      </c>
      <c r="G929" s="32">
        <v>0.10184234162856781</v>
      </c>
      <c r="H929" s="32">
        <v>0.1274624276210683</v>
      </c>
      <c r="I929" s="32">
        <v>0.15308251361356873</v>
      </c>
      <c r="J929" s="32">
        <v>0.17870259960606916</v>
      </c>
      <c r="K929" s="32">
        <v>0.20432268559856967</v>
      </c>
      <c r="L929" s="32">
        <v>0.22994277159107013</v>
      </c>
      <c r="M929" s="32">
        <v>0.25556285758357056</v>
      </c>
      <c r="N929" s="32">
        <v>0.2811829435760711</v>
      </c>
      <c r="O929" s="32">
        <v>0.30680302956857153</v>
      </c>
      <c r="P929" s="32">
        <v>0.3324231155610719</v>
      </c>
      <c r="Q929" s="32">
        <v>0.35804320155357239</v>
      </c>
      <c r="R929" s="32">
        <v>0.38366328754607287</v>
      </c>
      <c r="S929" s="32">
        <v>0.40608029858697731</v>
      </c>
      <c r="T929" s="32">
        <v>0.42252420423161668</v>
      </c>
      <c r="U929" s="32">
        <v>0.43896810987625656</v>
      </c>
      <c r="V929" s="32">
        <v>0.47030576323788503</v>
      </c>
      <c r="W929" s="32">
        <v>0.48173452307495002</v>
      </c>
      <c r="X929" s="33">
        <v>0.49143708336352998</v>
      </c>
      <c r="Y929" s="32">
        <v>0.15308251361356873</v>
      </c>
      <c r="Z929" s="33">
        <v>0.36534433821440004</v>
      </c>
    </row>
    <row r="930" spans="2:26" x14ac:dyDescent="0.25">
      <c r="B930" s="30">
        <v>927</v>
      </c>
      <c r="C930" s="32">
        <v>1.6842971306462964E-2</v>
      </c>
      <c r="D930" s="32">
        <v>1.6722162217628463E-2</v>
      </c>
      <c r="E930" s="32">
        <v>1.6473545938374714E-2</v>
      </c>
      <c r="F930" s="32">
        <v>1.6224929659120965E-2</v>
      </c>
      <c r="G930" s="32">
        <v>1.5976313379867303E-2</v>
      </c>
      <c r="H930" s="32">
        <v>1.5727697100613475E-2</v>
      </c>
      <c r="I930" s="32">
        <v>1.5479080821359719E-2</v>
      </c>
      <c r="J930" s="32">
        <v>1.5230464542105984E-2</v>
      </c>
      <c r="K930" s="32">
        <v>1.498184826285226E-2</v>
      </c>
      <c r="L930" s="32">
        <v>1.4733231983598449E-2</v>
      </c>
      <c r="M930" s="32">
        <v>1.4484615704344738E-2</v>
      </c>
      <c r="N930" s="32">
        <v>1.4235999425091015E-2</v>
      </c>
      <c r="O930" s="32">
        <v>1.3987383145837312E-2</v>
      </c>
      <c r="P930" s="32">
        <v>1.3738766866583586E-2</v>
      </c>
      <c r="Q930" s="32">
        <v>1.3490150587329681E-2</v>
      </c>
      <c r="R930" s="32">
        <v>1.324153430807592E-2</v>
      </c>
      <c r="S930" s="32">
        <v>1.1067030170929098E-2</v>
      </c>
      <c r="T930" s="32">
        <v>5.3011236062957441E-3</v>
      </c>
      <c r="U930" s="32">
        <v>-4.6478295833717216E-4</v>
      </c>
      <c r="V930" s="32">
        <v>2.7587192767175361E-2</v>
      </c>
      <c r="W930" s="32">
        <v>6.7057753293649963E-2</v>
      </c>
      <c r="X930" s="33">
        <v>9.0142613530159954E-2</v>
      </c>
      <c r="Y930" s="32">
        <v>1.5479080821359719E-2</v>
      </c>
      <c r="Z930" s="33">
        <v>5.2678005492686267E-2</v>
      </c>
    </row>
    <row r="931" spans="2:26" x14ac:dyDescent="0.25">
      <c r="B931" s="30">
        <v>928</v>
      </c>
      <c r="C931" s="32">
        <v>9.9872168440234815E-3</v>
      </c>
      <c r="D931" s="32">
        <v>1.2140775482833157E-2</v>
      </c>
      <c r="E931" s="32">
        <v>2.3229705832344814E-2</v>
      </c>
      <c r="F931" s="32">
        <v>3.431863618185646E-2</v>
      </c>
      <c r="G931" s="32">
        <v>4.5407566531368078E-2</v>
      </c>
      <c r="H931" s="32">
        <v>5.6496496880879751E-2</v>
      </c>
      <c r="I931" s="32">
        <v>6.7585427230391418E-2</v>
      </c>
      <c r="J931" s="32">
        <v>7.8674357579903043E-2</v>
      </c>
      <c r="K931" s="32">
        <v>8.9763287929414723E-2</v>
      </c>
      <c r="L931" s="32">
        <v>0.10085221827892636</v>
      </c>
      <c r="M931" s="32">
        <v>0.11194114862843801</v>
      </c>
      <c r="N931" s="32">
        <v>0.12303007897794965</v>
      </c>
      <c r="O931" s="32">
        <v>0.13411900932746135</v>
      </c>
      <c r="P931" s="32">
        <v>0.14520793967697296</v>
      </c>
      <c r="Q931" s="32">
        <v>0.15629687002648462</v>
      </c>
      <c r="R931" s="32">
        <v>0.16738580037599629</v>
      </c>
      <c r="S931" s="32">
        <v>0.17736596680696215</v>
      </c>
      <c r="T931" s="32">
        <v>0.18527850639649254</v>
      </c>
      <c r="U931" s="32">
        <v>0.1931910459860231</v>
      </c>
      <c r="V931" s="32">
        <v>0.15958146828373626</v>
      </c>
      <c r="W931" s="32">
        <v>0.11085759607966693</v>
      </c>
      <c r="X931" s="33">
        <v>7.259178745746997E-2</v>
      </c>
      <c r="Y931" s="32">
        <v>6.7585427230391418E-2</v>
      </c>
      <c r="Z931" s="33">
        <v>0.13806345323324151</v>
      </c>
    </row>
    <row r="932" spans="2:26" x14ac:dyDescent="0.25">
      <c r="B932" s="30">
        <v>929</v>
      </c>
      <c r="C932" s="32">
        <v>1.7222715356683491E-2</v>
      </c>
      <c r="D932" s="32">
        <v>1.7051438545056564E-2</v>
      </c>
      <c r="E932" s="32">
        <v>1.6455067146094092E-2</v>
      </c>
      <c r="F932" s="32">
        <v>1.5858695747131616E-2</v>
      </c>
      <c r="G932" s="32">
        <v>1.5262324348169282E-2</v>
      </c>
      <c r="H932" s="32">
        <v>1.4665952949206673E-2</v>
      </c>
      <c r="I932" s="32">
        <v>1.4069581550244195E-2</v>
      </c>
      <c r="J932" s="32">
        <v>1.3473210151281728E-2</v>
      </c>
      <c r="K932" s="32">
        <v>1.2876838752319274E-2</v>
      </c>
      <c r="L932" s="32">
        <v>1.2280467353356757E-2</v>
      </c>
      <c r="M932" s="32">
        <v>1.1684095954394302E-2</v>
      </c>
      <c r="N932" s="32">
        <v>1.1087724555431841E-2</v>
      </c>
      <c r="O932" s="32">
        <v>1.049135315646943E-2</v>
      </c>
      <c r="P932" s="32">
        <v>9.8949817575069432E-3</v>
      </c>
      <c r="Q932" s="32">
        <v>9.298610358544325E-3</v>
      </c>
      <c r="R932" s="32">
        <v>8.7022389595818143E-3</v>
      </c>
      <c r="S932" s="32">
        <v>3.6767694608159304E-3</v>
      </c>
      <c r="T932" s="32">
        <v>-9.6080976981085947E-3</v>
      </c>
      <c r="U932" s="32">
        <v>-2.2892964857032606E-2</v>
      </c>
      <c r="V932" s="32">
        <v>-4.8993790037176903E-2</v>
      </c>
      <c r="W932" s="32">
        <v>-5.9099473634374386E-2</v>
      </c>
      <c r="X932" s="33">
        <v>-6.8571800112724013E-2</v>
      </c>
      <c r="Y932" s="32">
        <v>1.4069581550244195E-2</v>
      </c>
      <c r="Z932" s="33">
        <v>-1.7323444688319721E-2</v>
      </c>
    </row>
    <row r="933" spans="2:26" x14ac:dyDescent="0.25">
      <c r="B933" s="30">
        <v>930</v>
      </c>
      <c r="C933" s="32">
        <v>1.6901985906384854E-2</v>
      </c>
      <c r="D933" s="32">
        <v>1.7591947126946225E-2</v>
      </c>
      <c r="E933" s="32">
        <v>2.1070244261970003E-2</v>
      </c>
      <c r="F933" s="32">
        <v>2.4548541396993789E-2</v>
      </c>
      <c r="G933" s="32">
        <v>2.8026838532017633E-2</v>
      </c>
      <c r="H933" s="32">
        <v>3.1505135667041342E-2</v>
      </c>
      <c r="I933" s="32">
        <v>3.4983432802065118E-2</v>
      </c>
      <c r="J933" s="32">
        <v>3.8461729937088893E-2</v>
      </c>
      <c r="K933" s="32">
        <v>4.1940027072112689E-2</v>
      </c>
      <c r="L933" s="32">
        <v>4.541832420713645E-2</v>
      </c>
      <c r="M933" s="32">
        <v>4.8896621342160232E-2</v>
      </c>
      <c r="N933" s="32">
        <v>5.2374918477184035E-2</v>
      </c>
      <c r="O933" s="32">
        <v>5.5853215612207824E-2</v>
      </c>
      <c r="P933" s="32">
        <v>5.9331512747231599E-2</v>
      </c>
      <c r="Q933" s="32">
        <v>6.2809809882255305E-2</v>
      </c>
      <c r="R933" s="32">
        <v>6.628810701727908E-2</v>
      </c>
      <c r="S933" s="32">
        <v>6.7383226794525714E-2</v>
      </c>
      <c r="T933" s="32">
        <v>6.4034189082137871E-2</v>
      </c>
      <c r="U933" s="32">
        <v>6.0685151369750348E-2</v>
      </c>
      <c r="V933" s="32">
        <v>7.523189780400534E-2</v>
      </c>
      <c r="W933" s="32">
        <v>9.6212392496565782E-2</v>
      </c>
      <c r="X933" s="33">
        <v>0.11150241482258005</v>
      </c>
      <c r="Y933" s="32">
        <v>3.4983432802065118E-2</v>
      </c>
      <c r="Z933" s="33">
        <v>0.10461990097761155</v>
      </c>
    </row>
    <row r="934" spans="2:26" x14ac:dyDescent="0.25">
      <c r="B934" s="30">
        <v>931</v>
      </c>
      <c r="C934" s="32">
        <v>1.7382728194257277E-2</v>
      </c>
      <c r="D934" s="32">
        <v>1.9405745659506958E-2</v>
      </c>
      <c r="E934" s="32">
        <v>2.9570243682052612E-2</v>
      </c>
      <c r="F934" s="32">
        <v>3.9734741704598259E-2</v>
      </c>
      <c r="G934" s="32">
        <v>4.989923972714394E-2</v>
      </c>
      <c r="H934" s="32">
        <v>6.0063737749689539E-2</v>
      </c>
      <c r="I934" s="32">
        <v>7.0228235772235192E-2</v>
      </c>
      <c r="J934" s="32">
        <v>8.0392733794780818E-2</v>
      </c>
      <c r="K934" s="32">
        <v>9.0557231817326486E-2</v>
      </c>
      <c r="L934" s="32">
        <v>0.10072172983987213</v>
      </c>
      <c r="M934" s="32">
        <v>0.11088622786241777</v>
      </c>
      <c r="N934" s="32">
        <v>0.12105072588496343</v>
      </c>
      <c r="O934" s="32">
        <v>0.13121522390750909</v>
      </c>
      <c r="P934" s="32">
        <v>0.14137972193005471</v>
      </c>
      <c r="Q934" s="32">
        <v>0.15154421995260031</v>
      </c>
      <c r="R934" s="32">
        <v>0.16170871797514597</v>
      </c>
      <c r="S934" s="32">
        <v>0.1692683008358381</v>
      </c>
      <c r="T934" s="32">
        <v>0.17197022877268053</v>
      </c>
      <c r="U934" s="32">
        <v>0.17467215670952327</v>
      </c>
      <c r="V934" s="32">
        <v>0.18160345690491972</v>
      </c>
      <c r="W934" s="32">
        <v>0.18546606846712921</v>
      </c>
      <c r="X934" s="33">
        <v>0.18873680222033995</v>
      </c>
      <c r="Y934" s="32">
        <v>7.0228235772235192E-2</v>
      </c>
      <c r="Z934" s="33">
        <v>0.17670792201757257</v>
      </c>
    </row>
    <row r="935" spans="2:26" x14ac:dyDescent="0.25">
      <c r="B935" s="30">
        <v>932</v>
      </c>
      <c r="C935" s="32">
        <v>1.6434360078360008E-2</v>
      </c>
      <c r="D935" s="32">
        <v>1.7217977534374894E-2</v>
      </c>
      <c r="E935" s="32">
        <v>2.1163218218487677E-2</v>
      </c>
      <c r="F935" s="32">
        <v>2.5108458902600456E-2</v>
      </c>
      <c r="G935" s="32">
        <v>2.9053699586713121E-2</v>
      </c>
      <c r="H935" s="32">
        <v>3.2998940270826012E-2</v>
      </c>
      <c r="I935" s="32">
        <v>3.6944180954938795E-2</v>
      </c>
      <c r="J935" s="32">
        <v>4.088942163905155E-2</v>
      </c>
      <c r="K935" s="32">
        <v>4.4834662323164333E-2</v>
      </c>
      <c r="L935" s="32">
        <v>4.8779903007277144E-2</v>
      </c>
      <c r="M935" s="32">
        <v>5.2725143691389892E-2</v>
      </c>
      <c r="N935" s="32">
        <v>5.6670384375502682E-2</v>
      </c>
      <c r="O935" s="32">
        <v>6.061562505961543E-2</v>
      </c>
      <c r="P935" s="32">
        <v>6.4560865743728227E-2</v>
      </c>
      <c r="Q935" s="32">
        <v>6.8506106427841079E-2</v>
      </c>
      <c r="R935" s="32">
        <v>7.245134711195389E-2</v>
      </c>
      <c r="S935" s="32">
        <v>7.9310903063350396E-2</v>
      </c>
      <c r="T935" s="32">
        <v>9.160508433962658E-2</v>
      </c>
      <c r="U935" s="32">
        <v>0.10389926561590257</v>
      </c>
      <c r="V935" s="32">
        <v>0.10316122353708611</v>
      </c>
      <c r="W935" s="32">
        <v>8.4791306621346013E-2</v>
      </c>
      <c r="X935" s="33">
        <v>7.0594435811039968E-2</v>
      </c>
      <c r="Y935" s="32">
        <v>3.6944180954938795E-2</v>
      </c>
      <c r="Z935" s="33">
        <v>0.18212514380216649</v>
      </c>
    </row>
    <row r="936" spans="2:26" x14ac:dyDescent="0.25">
      <c r="B936" s="30">
        <v>933</v>
      </c>
      <c r="C936" s="32">
        <v>1.2778229495557642E-2</v>
      </c>
      <c r="D936" s="32">
        <v>1.3809135010662344E-2</v>
      </c>
      <c r="E936" s="32">
        <v>1.8874691405814659E-2</v>
      </c>
      <c r="F936" s="32">
        <v>2.3940247800966971E-2</v>
      </c>
      <c r="G936" s="32">
        <v>2.900580419611911E-2</v>
      </c>
      <c r="H936" s="32">
        <v>3.4071360591271589E-2</v>
      </c>
      <c r="I936" s="32">
        <v>3.9136916986423909E-2</v>
      </c>
      <c r="J936" s="32">
        <v>4.4202473381576193E-2</v>
      </c>
      <c r="K936" s="32">
        <v>4.9268029776728506E-2</v>
      </c>
      <c r="L936" s="32">
        <v>5.433358617188086E-2</v>
      </c>
      <c r="M936" s="32">
        <v>5.9399142567033159E-2</v>
      </c>
      <c r="N936" s="32">
        <v>6.4464698962185457E-2</v>
      </c>
      <c r="O936" s="32">
        <v>6.95302553573377E-2</v>
      </c>
      <c r="P936" s="32">
        <v>7.459581175249004E-2</v>
      </c>
      <c r="Q936" s="32">
        <v>7.9661368147642506E-2</v>
      </c>
      <c r="R936" s="32">
        <v>8.4726924542794846E-2</v>
      </c>
      <c r="S936" s="32">
        <v>9.4413033839412103E-2</v>
      </c>
      <c r="T936" s="32">
        <v>0.11271556638136077</v>
      </c>
      <c r="U936" s="32">
        <v>0.13101809892330904</v>
      </c>
      <c r="V936" s="32">
        <v>0.14019094639431484</v>
      </c>
      <c r="W936" s="32">
        <v>0.12428252934131315</v>
      </c>
      <c r="X936" s="33">
        <v>0.11300111401081003</v>
      </c>
      <c r="Y936" s="32">
        <v>3.9136916986423909E-2</v>
      </c>
      <c r="Z936" s="33">
        <v>0.10574908117055799</v>
      </c>
    </row>
    <row r="937" spans="2:26" x14ac:dyDescent="0.25">
      <c r="B937" s="30">
        <v>934</v>
      </c>
      <c r="C937" s="32">
        <v>1.6733308586935419E-2</v>
      </c>
      <c r="D937" s="32">
        <v>1.8980463360931829E-2</v>
      </c>
      <c r="E937" s="32">
        <v>3.0055870823832209E-2</v>
      </c>
      <c r="F937" s="32">
        <v>4.1131278286732575E-2</v>
      </c>
      <c r="G937" s="32">
        <v>5.2206685749632865E-2</v>
      </c>
      <c r="H937" s="32">
        <v>6.3282093212533308E-2</v>
      </c>
      <c r="I937" s="32">
        <v>7.4357500675433688E-2</v>
      </c>
      <c r="J937" s="32">
        <v>8.5432908138334027E-2</v>
      </c>
      <c r="K937" s="32">
        <v>9.6508315601234407E-2</v>
      </c>
      <c r="L937" s="32">
        <v>0.10758372306413481</v>
      </c>
      <c r="M937" s="32">
        <v>0.11865913052703513</v>
      </c>
      <c r="N937" s="32">
        <v>0.12973453798993553</v>
      </c>
      <c r="O937" s="32">
        <v>0.14080994545283584</v>
      </c>
      <c r="P937" s="32">
        <v>0.15188535291573621</v>
      </c>
      <c r="Q937" s="32">
        <v>0.16296076037863666</v>
      </c>
      <c r="R937" s="32">
        <v>0.17403616784153708</v>
      </c>
      <c r="S937" s="32">
        <v>0.18625657071735707</v>
      </c>
      <c r="T937" s="32">
        <v>0.20061216505231003</v>
      </c>
      <c r="U937" s="32">
        <v>0.2149677593872629</v>
      </c>
      <c r="V937" s="32">
        <v>0.23037790031943411</v>
      </c>
      <c r="W937" s="32">
        <v>0.22704939538466307</v>
      </c>
      <c r="X937" s="33">
        <v>0.22712886917590991</v>
      </c>
      <c r="Y937" s="32">
        <v>7.4357500675433688E-2</v>
      </c>
      <c r="Z937" s="33">
        <v>0.17895498732328699</v>
      </c>
    </row>
    <row r="938" spans="2:26" x14ac:dyDescent="0.25">
      <c r="B938" s="30">
        <v>935</v>
      </c>
      <c r="C938" s="32">
        <v>2.1744186935376417E-2</v>
      </c>
      <c r="D938" s="32">
        <v>2.3908096788187293E-2</v>
      </c>
      <c r="E938" s="32">
        <v>3.481410574420879E-2</v>
      </c>
      <c r="F938" s="32">
        <v>4.5720114700230262E-2</v>
      </c>
      <c r="G938" s="32">
        <v>5.6626123656251762E-2</v>
      </c>
      <c r="H938" s="32">
        <v>6.7532132612273213E-2</v>
      </c>
      <c r="I938" s="32">
        <v>7.843814156829472E-2</v>
      </c>
      <c r="J938" s="32">
        <v>8.9344150524316157E-2</v>
      </c>
      <c r="K938" s="32">
        <v>0.10025015948033766</v>
      </c>
      <c r="L938" s="32">
        <v>0.11115616843635917</v>
      </c>
      <c r="M938" s="32">
        <v>0.12206217739238062</v>
      </c>
      <c r="N938" s="32">
        <v>0.1329681863484021</v>
      </c>
      <c r="O938" s="32">
        <v>0.14387419530442358</v>
      </c>
      <c r="P938" s="32">
        <v>0.15478020426044506</v>
      </c>
      <c r="Q938" s="32">
        <v>0.16568621321646654</v>
      </c>
      <c r="R938" s="32">
        <v>0.17659222217248802</v>
      </c>
      <c r="S938" s="32">
        <v>0.18459819844381745</v>
      </c>
      <c r="T938" s="32">
        <v>0.18719618360034385</v>
      </c>
      <c r="U938" s="32">
        <v>0.18979416875687055</v>
      </c>
      <c r="V938" s="32">
        <v>0.15848776516868121</v>
      </c>
      <c r="W938" s="32">
        <v>0.11991454750209907</v>
      </c>
      <c r="X938" s="33">
        <v>9.2926984906199994E-2</v>
      </c>
      <c r="Y938" s="32">
        <v>7.843814156829472E-2</v>
      </c>
      <c r="Z938" s="33">
        <v>0.12391415098905453</v>
      </c>
    </row>
    <row r="939" spans="2:26" x14ac:dyDescent="0.25">
      <c r="B939" s="30">
        <v>936</v>
      </c>
      <c r="C939" s="32">
        <v>1.8093638352919418E-2</v>
      </c>
      <c r="D939" s="32">
        <v>2.0010364734978706E-2</v>
      </c>
      <c r="E939" s="32">
        <v>2.9584776794111367E-2</v>
      </c>
      <c r="F939" s="32">
        <v>3.9159188853244022E-2</v>
      </c>
      <c r="G939" s="32">
        <v>4.8733600912376648E-2</v>
      </c>
      <c r="H939" s="32">
        <v>5.8308012971509324E-2</v>
      </c>
      <c r="I939" s="32">
        <v>6.7882425030641985E-2</v>
      </c>
      <c r="J939" s="32">
        <v>7.7456837089774605E-2</v>
      </c>
      <c r="K939" s="32">
        <v>8.703124914890728E-2</v>
      </c>
      <c r="L939" s="32">
        <v>9.6605661208039956E-2</v>
      </c>
      <c r="M939" s="32">
        <v>0.10618007326717259</v>
      </c>
      <c r="N939" s="32">
        <v>0.11575448532630524</v>
      </c>
      <c r="O939" s="32">
        <v>0.1253288973854379</v>
      </c>
      <c r="P939" s="32">
        <v>0.13490330944457052</v>
      </c>
      <c r="Q939" s="32">
        <v>0.14447772150370319</v>
      </c>
      <c r="R939" s="32">
        <v>0.15405213356283587</v>
      </c>
      <c r="S939" s="32">
        <v>0.16275942582874836</v>
      </c>
      <c r="T939" s="32">
        <v>0.1698497100650766</v>
      </c>
      <c r="U939" s="32">
        <v>0.17693999430140489</v>
      </c>
      <c r="V939" s="32">
        <v>0.16765355179449887</v>
      </c>
      <c r="W939" s="32">
        <v>0.14719126853408745</v>
      </c>
      <c r="X939" s="33">
        <v>0.13360787022114007</v>
      </c>
      <c r="Y939" s="32">
        <v>6.7882425030641985E-2</v>
      </c>
      <c r="Z939" s="33">
        <v>0.11525919297933704</v>
      </c>
    </row>
    <row r="940" spans="2:26" x14ac:dyDescent="0.25">
      <c r="B940" s="30">
        <v>937</v>
      </c>
      <c r="C940" s="32">
        <v>1.9377154924555794E-2</v>
      </c>
      <c r="D940" s="32">
        <v>2.2258874103541618E-2</v>
      </c>
      <c r="E940" s="32">
        <v>3.669012213345365E-2</v>
      </c>
      <c r="F940" s="32">
        <v>5.1121370163365681E-2</v>
      </c>
      <c r="G940" s="32">
        <v>6.5552618193277581E-2</v>
      </c>
      <c r="H940" s="32">
        <v>7.9983866223189717E-2</v>
      </c>
      <c r="I940" s="32">
        <v>9.441511425310177E-2</v>
      </c>
      <c r="J940" s="32">
        <v>0.10884636228301377</v>
      </c>
      <c r="K940" s="32">
        <v>0.12327761031292581</v>
      </c>
      <c r="L940" s="32">
        <v>0.13770885834283786</v>
      </c>
      <c r="M940" s="32">
        <v>0.15214010637274986</v>
      </c>
      <c r="N940" s="32">
        <v>0.16657135440266191</v>
      </c>
      <c r="O940" s="32">
        <v>0.18100260243257391</v>
      </c>
      <c r="P940" s="32">
        <v>0.19543385046248596</v>
      </c>
      <c r="Q940" s="32">
        <v>0.20986509849239801</v>
      </c>
      <c r="R940" s="32">
        <v>0.22429634652231015</v>
      </c>
      <c r="S940" s="32">
        <v>0.24129778025183446</v>
      </c>
      <c r="T940" s="32">
        <v>0.26309210528229776</v>
      </c>
      <c r="U940" s="32">
        <v>0.28488643031276106</v>
      </c>
      <c r="V940" s="32">
        <v>0.35437911514996784</v>
      </c>
      <c r="W940" s="32">
        <v>0.40066312658613257</v>
      </c>
      <c r="X940" s="33">
        <v>0.43250275242329006</v>
      </c>
      <c r="Y940" s="32">
        <v>9.441511425310177E-2</v>
      </c>
      <c r="Z940" s="33">
        <v>0.26426657894849948</v>
      </c>
    </row>
    <row r="941" spans="2:26" x14ac:dyDescent="0.25">
      <c r="B941" s="30">
        <v>938</v>
      </c>
      <c r="C941" s="32">
        <v>2.4647795147281756E-2</v>
      </c>
      <c r="D941" s="32">
        <v>2.9314454495128765E-2</v>
      </c>
      <c r="E941" s="32">
        <v>5.227647798926334E-2</v>
      </c>
      <c r="F941" s="32">
        <v>7.5238501483397904E-2</v>
      </c>
      <c r="G941" s="32">
        <v>9.82005249775324E-2</v>
      </c>
      <c r="H941" s="32">
        <v>0.12116254847166701</v>
      </c>
      <c r="I941" s="32">
        <v>0.14412457196580158</v>
      </c>
      <c r="J941" s="32">
        <v>0.16708659545993609</v>
      </c>
      <c r="K941" s="32">
        <v>0.19004861895407069</v>
      </c>
      <c r="L941" s="32">
        <v>0.21301064244820528</v>
      </c>
      <c r="M941" s="32">
        <v>0.23597266594233979</v>
      </c>
      <c r="N941" s="32">
        <v>0.25893468943647441</v>
      </c>
      <c r="O941" s="32">
        <v>0.28189671293060892</v>
      </c>
      <c r="P941" s="32">
        <v>0.30485873642474348</v>
      </c>
      <c r="Q941" s="32">
        <v>0.32782075991887805</v>
      </c>
      <c r="R941" s="32">
        <v>0.35078278341301272</v>
      </c>
      <c r="S941" s="32">
        <v>0.3737853391153616</v>
      </c>
      <c r="T941" s="32">
        <v>0.3968634794216514</v>
      </c>
      <c r="U941" s="32">
        <v>0.41994161972794142</v>
      </c>
      <c r="V941" s="32">
        <v>0.49343859112053301</v>
      </c>
      <c r="W941" s="32">
        <v>0.54234961574647711</v>
      </c>
      <c r="X941" s="33">
        <v>0.5831532536745101</v>
      </c>
      <c r="Y941" s="32">
        <v>0.14412457196580158</v>
      </c>
      <c r="Z941" s="33">
        <v>0.49124390343428109</v>
      </c>
    </row>
    <row r="942" spans="2:26" x14ac:dyDescent="0.25">
      <c r="B942" s="30">
        <v>939</v>
      </c>
      <c r="C942" s="32">
        <v>1.0487857430308499E-2</v>
      </c>
      <c r="D942" s="32">
        <v>1.0304087003223907E-2</v>
      </c>
      <c r="E942" s="32">
        <v>1.0145371309902316E-2</v>
      </c>
      <c r="F942" s="32">
        <v>9.9866556165807089E-3</v>
      </c>
      <c r="G942" s="32">
        <v>9.8279399232591314E-3</v>
      </c>
      <c r="H942" s="32">
        <v>9.6692242299375383E-3</v>
      </c>
      <c r="I942" s="32">
        <v>9.5105085366159504E-3</v>
      </c>
      <c r="J942" s="32">
        <v>9.3517928432943643E-3</v>
      </c>
      <c r="K942" s="32">
        <v>9.1930771499728128E-3</v>
      </c>
      <c r="L942" s="32">
        <v>9.0343614566511608E-3</v>
      </c>
      <c r="M942" s="32">
        <v>8.8756457633296058E-3</v>
      </c>
      <c r="N942" s="32">
        <v>8.716930070008037E-3</v>
      </c>
      <c r="O942" s="32">
        <v>8.5582143766864925E-3</v>
      </c>
      <c r="P942" s="32">
        <v>8.3994986833649463E-3</v>
      </c>
      <c r="Q942" s="32">
        <v>8.2407829900432196E-3</v>
      </c>
      <c r="R942" s="32">
        <v>8.0820672967215935E-3</v>
      </c>
      <c r="S942" s="32">
        <v>7.6171501567085798E-3</v>
      </c>
      <c r="T942" s="32">
        <v>6.5812274856929687E-3</v>
      </c>
      <c r="U942" s="32">
        <v>5.5453048146777021E-3</v>
      </c>
      <c r="V942" s="32">
        <v>-1.7147263610986486E-2</v>
      </c>
      <c r="W942" s="32">
        <v>-4.0940686406548632E-2</v>
      </c>
      <c r="X942" s="33">
        <v>-6.8968409419060017E-2</v>
      </c>
      <c r="Y942" s="32">
        <v>9.5105085366159504E-3</v>
      </c>
      <c r="Z942" s="33">
        <v>8.3790288329129384E-3</v>
      </c>
    </row>
    <row r="943" spans="2:26" x14ac:dyDescent="0.25">
      <c r="B943" s="30">
        <v>940</v>
      </c>
      <c r="C943" s="32">
        <v>1.3510240397552607E-2</v>
      </c>
      <c r="D943" s="32">
        <v>1.3905664596561576E-2</v>
      </c>
      <c r="E943" s="32">
        <v>1.5791775542048719E-2</v>
      </c>
      <c r="F943" s="32">
        <v>1.767788648753587E-2</v>
      </c>
      <c r="G943" s="32">
        <v>1.9563997433023068E-2</v>
      </c>
      <c r="H943" s="32">
        <v>2.1450108378510156E-2</v>
      </c>
      <c r="I943" s="32">
        <v>2.33362193239973E-2</v>
      </c>
      <c r="J943" s="32">
        <v>2.5222330269484443E-2</v>
      </c>
      <c r="K943" s="32">
        <v>2.7108441214971593E-2</v>
      </c>
      <c r="L943" s="32">
        <v>2.8994552160458729E-2</v>
      </c>
      <c r="M943" s="32">
        <v>3.0880663105945869E-2</v>
      </c>
      <c r="N943" s="32">
        <v>3.276677405143303E-2</v>
      </c>
      <c r="O943" s="32">
        <v>3.465288499692018E-2</v>
      </c>
      <c r="P943" s="32">
        <v>3.6538995942407317E-2</v>
      </c>
      <c r="Q943" s="32">
        <v>3.8425106887894425E-2</v>
      </c>
      <c r="R943" s="32">
        <v>4.0311217833381568E-2</v>
      </c>
      <c r="S943" s="32">
        <v>4.0403245764740858E-2</v>
      </c>
      <c r="T943" s="32">
        <v>3.7149661403232836E-2</v>
      </c>
      <c r="U943" s="32">
        <v>3.3896077041725009E-2</v>
      </c>
      <c r="V943" s="32">
        <v>4.8790328254495169E-2</v>
      </c>
      <c r="W943" s="32">
        <v>7.0021584238141379E-2</v>
      </c>
      <c r="X943" s="33">
        <v>8.7013727307319932E-2</v>
      </c>
      <c r="Y943" s="32">
        <v>2.33362193239973E-2</v>
      </c>
      <c r="Z943" s="33">
        <v>1.3476596236237483E-3</v>
      </c>
    </row>
    <row r="944" spans="2:26" x14ac:dyDescent="0.25">
      <c r="B944" s="30">
        <v>941</v>
      </c>
      <c r="C944" s="32">
        <v>1.2364095286574504E-2</v>
      </c>
      <c r="D944" s="32">
        <v>1.4564288157315393E-2</v>
      </c>
      <c r="E944" s="32">
        <v>2.5772268581237597E-2</v>
      </c>
      <c r="F944" s="32">
        <v>3.6980249005159796E-2</v>
      </c>
      <c r="G944" s="32">
        <v>4.8188229429082026E-2</v>
      </c>
      <c r="H944" s="32">
        <v>5.939620985300418E-2</v>
      </c>
      <c r="I944" s="32">
        <v>7.0604190276926382E-2</v>
      </c>
      <c r="J944" s="32">
        <v>8.1812170700848563E-2</v>
      </c>
      <c r="K944" s="32">
        <v>9.30201511247708E-2</v>
      </c>
      <c r="L944" s="32">
        <v>0.104228131548693</v>
      </c>
      <c r="M944" s="32">
        <v>0.11543611197261515</v>
      </c>
      <c r="N944" s="32">
        <v>0.1266440923965374</v>
      </c>
      <c r="O944" s="32">
        <v>0.13785207282045964</v>
      </c>
      <c r="P944" s="32">
        <v>0.14906005324438179</v>
      </c>
      <c r="Q944" s="32">
        <v>0.16026803366830392</v>
      </c>
      <c r="R944" s="32">
        <v>0.17147601409222615</v>
      </c>
      <c r="S944" s="32">
        <v>0.17987357603765733</v>
      </c>
      <c r="T944" s="32">
        <v>0.18303025975409998</v>
      </c>
      <c r="U944" s="32">
        <v>0.18618694347054301</v>
      </c>
      <c r="V944" s="32">
        <v>0.18738720038026041</v>
      </c>
      <c r="W944" s="32">
        <v>0.18421822856965298</v>
      </c>
      <c r="X944" s="33">
        <v>0.18029285061358991</v>
      </c>
      <c r="Y944" s="32">
        <v>7.0604190276926382E-2</v>
      </c>
      <c r="Z944" s="33">
        <v>0.10197650650739853</v>
      </c>
    </row>
    <row r="945" spans="2:26" x14ac:dyDescent="0.25">
      <c r="B945" s="30">
        <v>942</v>
      </c>
      <c r="C945" s="32">
        <v>2.3198842762237819E-2</v>
      </c>
      <c r="D945" s="32">
        <v>2.5101756912048738E-2</v>
      </c>
      <c r="E945" s="32">
        <v>3.5040322315254224E-2</v>
      </c>
      <c r="F945" s="32">
        <v>4.4978887718459704E-2</v>
      </c>
      <c r="G945" s="32">
        <v>5.4917453121665072E-2</v>
      </c>
      <c r="H945" s="32">
        <v>6.4856018524870662E-2</v>
      </c>
      <c r="I945" s="32">
        <v>7.4794583928076142E-2</v>
      </c>
      <c r="J945" s="32">
        <v>8.4733149331281593E-2</v>
      </c>
      <c r="K945" s="32">
        <v>9.4671714734487128E-2</v>
      </c>
      <c r="L945" s="32">
        <v>0.10461028013769259</v>
      </c>
      <c r="M945" s="32">
        <v>0.11454884554089809</v>
      </c>
      <c r="N945" s="32">
        <v>0.12448741094410358</v>
      </c>
      <c r="O945" s="32">
        <v>0.13442597634730902</v>
      </c>
      <c r="P945" s="32">
        <v>0.14436454175051455</v>
      </c>
      <c r="Q945" s="32">
        <v>0.15430310715372003</v>
      </c>
      <c r="R945" s="32">
        <v>0.16424167255692554</v>
      </c>
      <c r="S945" s="32">
        <v>0.17636618880927313</v>
      </c>
      <c r="T945" s="32">
        <v>0.19256707386668923</v>
      </c>
      <c r="U945" s="32">
        <v>0.20876795892410541</v>
      </c>
      <c r="V945" s="32">
        <v>0.21807299867637256</v>
      </c>
      <c r="W945" s="32">
        <v>0.20531156655906985</v>
      </c>
      <c r="X945" s="33">
        <v>0.18958616840838993</v>
      </c>
      <c r="Y945" s="32">
        <v>7.4794583928076142E-2</v>
      </c>
      <c r="Z945" s="33">
        <v>0.23888293961286799</v>
      </c>
    </row>
    <row r="946" spans="2:26" x14ac:dyDescent="0.25">
      <c r="B946" s="30">
        <v>943</v>
      </c>
      <c r="C946" s="32">
        <v>1.8470628009675718E-2</v>
      </c>
      <c r="D946" s="32">
        <v>1.8818261790818799E-2</v>
      </c>
      <c r="E946" s="32">
        <v>2.081567263470897E-2</v>
      </c>
      <c r="F946" s="32">
        <v>2.281308347859913E-2</v>
      </c>
      <c r="G946" s="32">
        <v>2.4810494322489354E-2</v>
      </c>
      <c r="H946" s="32">
        <v>2.6807905166379473E-2</v>
      </c>
      <c r="I946" s="32">
        <v>2.8805316010269647E-2</v>
      </c>
      <c r="J946" s="32">
        <v>3.0802726854159801E-2</v>
      </c>
      <c r="K946" s="32">
        <v>3.2800137698049993E-2</v>
      </c>
      <c r="L946" s="32">
        <v>3.4797548541940143E-2</v>
      </c>
      <c r="M946" s="32">
        <v>3.6794959385830314E-2</v>
      </c>
      <c r="N946" s="32">
        <v>3.8792370229720485E-2</v>
      </c>
      <c r="O946" s="32">
        <v>4.0789781073610691E-2</v>
      </c>
      <c r="P946" s="32">
        <v>4.2787191917500855E-2</v>
      </c>
      <c r="Q946" s="32">
        <v>4.4784602761390957E-2</v>
      </c>
      <c r="R946" s="32">
        <v>4.67820136052811E-2</v>
      </c>
      <c r="S946" s="32">
        <v>4.6575352860829172E-2</v>
      </c>
      <c r="T946" s="32">
        <v>4.2258531693337015E-2</v>
      </c>
      <c r="U946" s="32">
        <v>3.7941710525845156E-2</v>
      </c>
      <c r="V946" s="32">
        <v>6.2529536776366711E-3</v>
      </c>
      <c r="W946" s="32">
        <v>-2.2876297088620091E-2</v>
      </c>
      <c r="X946" s="33">
        <v>-4.6394997954368966E-2</v>
      </c>
      <c r="Y946" s="32">
        <v>2.8805316010269647E-2</v>
      </c>
      <c r="Z946" s="33">
        <v>-6.7297532200814632E-3</v>
      </c>
    </row>
    <row r="947" spans="2:26" x14ac:dyDescent="0.25">
      <c r="B947" s="30">
        <v>944</v>
      </c>
      <c r="C947" s="32">
        <v>7.6167435744958056E-3</v>
      </c>
      <c r="D947" s="32">
        <v>4.9760736202774745E-3</v>
      </c>
      <c r="E947" s="32">
        <v>-7.8357154371436546E-3</v>
      </c>
      <c r="F947" s="32">
        <v>-2.0647504494564782E-2</v>
      </c>
      <c r="G947" s="32">
        <v>-3.345929355198568E-2</v>
      </c>
      <c r="H947" s="32">
        <v>-4.6271082609407016E-2</v>
      </c>
      <c r="I947" s="32">
        <v>-5.9082871666828143E-2</v>
      </c>
      <c r="J947" s="32">
        <v>-7.1894660724249229E-2</v>
      </c>
      <c r="K947" s="32">
        <v>-8.4706449781670357E-2</v>
      </c>
      <c r="L947" s="32">
        <v>-9.7518238839091553E-2</v>
      </c>
      <c r="M947" s="32">
        <v>-0.1103300278965126</v>
      </c>
      <c r="N947" s="32">
        <v>-0.12314181695393372</v>
      </c>
      <c r="O947" s="32">
        <v>-0.13595360601135476</v>
      </c>
      <c r="P947" s="32">
        <v>-0.1487653950687759</v>
      </c>
      <c r="Q947" s="32">
        <v>-0.1615771841261972</v>
      </c>
      <c r="R947" s="32">
        <v>-0.17438897318361843</v>
      </c>
      <c r="S947" s="32">
        <v>-0.1927135661873447</v>
      </c>
      <c r="T947" s="32">
        <v>-0.22131845531209135</v>
      </c>
      <c r="U947" s="32">
        <v>-0.24992334443683731</v>
      </c>
      <c r="V947" s="32">
        <v>-0.29045659886094732</v>
      </c>
      <c r="W947" s="32">
        <v>-0.29476836265161938</v>
      </c>
      <c r="X947" s="33">
        <v>-0.30221896779537205</v>
      </c>
      <c r="Y947" s="32">
        <v>-5.9082871666828143E-2</v>
      </c>
      <c r="Z947" s="33">
        <v>-0.24961643954515494</v>
      </c>
    </row>
    <row r="948" spans="2:26" x14ac:dyDescent="0.25">
      <c r="B948" s="30">
        <v>945</v>
      </c>
      <c r="C948" s="32">
        <v>9.1457759545658379E-3</v>
      </c>
      <c r="D948" s="32">
        <v>1.0303215737649231E-2</v>
      </c>
      <c r="E948" s="32">
        <v>1.6620988441426787E-2</v>
      </c>
      <c r="F948" s="32">
        <v>2.2938761145204326E-2</v>
      </c>
      <c r="G948" s="32">
        <v>2.9256533848981997E-2</v>
      </c>
      <c r="H948" s="32">
        <v>3.5574306552759435E-2</v>
      </c>
      <c r="I948" s="32">
        <v>4.1892079256536992E-2</v>
      </c>
      <c r="J948" s="32">
        <v>4.8209851960314534E-2</v>
      </c>
      <c r="K948" s="32">
        <v>5.4527624664092125E-2</v>
      </c>
      <c r="L948" s="32">
        <v>6.0845397367869633E-2</v>
      </c>
      <c r="M948" s="32">
        <v>6.7163170071647182E-2</v>
      </c>
      <c r="N948" s="32">
        <v>7.3480942775424773E-2</v>
      </c>
      <c r="O948" s="32">
        <v>7.9798715479202392E-2</v>
      </c>
      <c r="P948" s="32">
        <v>8.6116488182979942E-2</v>
      </c>
      <c r="Q948" s="32">
        <v>9.2434260886757325E-2</v>
      </c>
      <c r="R948" s="32">
        <v>9.8752033590534832E-2</v>
      </c>
      <c r="S948" s="32">
        <v>0.10005579123220126</v>
      </c>
      <c r="T948" s="32">
        <v>9.2009396012309133E-2</v>
      </c>
      <c r="U948" s="32">
        <v>8.3963000792417627E-2</v>
      </c>
      <c r="V948" s="32">
        <v>3.7808535334255988E-2</v>
      </c>
      <c r="W948" s="32">
        <v>-2.1073722647763082E-3</v>
      </c>
      <c r="X948" s="33">
        <v>-3.6130601286888053E-2</v>
      </c>
      <c r="Y948" s="32">
        <v>4.1892079256536992E-2</v>
      </c>
      <c r="Z948" s="33">
        <v>0.15397980669736802</v>
      </c>
    </row>
    <row r="949" spans="2:26" x14ac:dyDescent="0.25">
      <c r="B949" s="30">
        <v>946</v>
      </c>
      <c r="C949" s="32">
        <v>7.8197317252943141E-3</v>
      </c>
      <c r="D949" s="32">
        <v>6.6488642179051288E-3</v>
      </c>
      <c r="E949" s="32">
        <v>6.2920873048121525E-4</v>
      </c>
      <c r="F949" s="32">
        <v>-5.3904467569426979E-3</v>
      </c>
      <c r="G949" s="32">
        <v>-1.1410102244366676E-2</v>
      </c>
      <c r="H949" s="32">
        <v>-1.7429757731790532E-2</v>
      </c>
      <c r="I949" s="32">
        <v>-2.3449413219214437E-2</v>
      </c>
      <c r="J949" s="32">
        <v>-2.9469068706638363E-2</v>
      </c>
      <c r="K949" s="32">
        <v>-3.5488724194062293E-2</v>
      </c>
      <c r="L949" s="32">
        <v>-4.1508379681486157E-2</v>
      </c>
      <c r="M949" s="32">
        <v>-4.7528035168910091E-2</v>
      </c>
      <c r="N949" s="32">
        <v>-5.3547690656334045E-2</v>
      </c>
      <c r="O949" s="32">
        <v>-5.9567346143757985E-2</v>
      </c>
      <c r="P949" s="32">
        <v>-6.5587001631181918E-2</v>
      </c>
      <c r="Q949" s="32">
        <v>-7.1606657118605713E-2</v>
      </c>
      <c r="R949" s="32">
        <v>-7.7626312606029632E-2</v>
      </c>
      <c r="S949" s="32">
        <v>-8.202717128232892E-2</v>
      </c>
      <c r="T949" s="32">
        <v>-8.340929199148589E-2</v>
      </c>
      <c r="U949" s="32">
        <v>-8.4791412700643221E-2</v>
      </c>
      <c r="V949" s="32">
        <v>-0.14516789488162793</v>
      </c>
      <c r="W949" s="32">
        <v>-0.21043462674498623</v>
      </c>
      <c r="X949" s="33">
        <v>-0.25463443410396602</v>
      </c>
      <c r="Y949" s="32">
        <v>-2.3449413219214437E-2</v>
      </c>
      <c r="Z949" s="33">
        <v>-0.14438204010724973</v>
      </c>
    </row>
    <row r="950" spans="2:26" x14ac:dyDescent="0.25">
      <c r="B950" s="30">
        <v>947</v>
      </c>
      <c r="C950" s="32">
        <v>1.5773182596144294E-2</v>
      </c>
      <c r="D950" s="32">
        <v>1.6754463108280118E-2</v>
      </c>
      <c r="E950" s="32">
        <v>2.1722288398789057E-2</v>
      </c>
      <c r="F950" s="32">
        <v>2.6690113689297988E-2</v>
      </c>
      <c r="G950" s="32">
        <v>3.1657938979807121E-2</v>
      </c>
      <c r="H950" s="32">
        <v>3.6625764270315858E-2</v>
      </c>
      <c r="I950" s="32">
        <v>4.159358956082479E-2</v>
      </c>
      <c r="J950" s="32">
        <v>4.6561414851333714E-2</v>
      </c>
      <c r="K950" s="32">
        <v>5.1529240141842667E-2</v>
      </c>
      <c r="L950" s="32">
        <v>5.649706543235157E-2</v>
      </c>
      <c r="M950" s="32">
        <v>6.1464890722860502E-2</v>
      </c>
      <c r="N950" s="32">
        <v>6.6432716013369461E-2</v>
      </c>
      <c r="O950" s="32">
        <v>7.1400541303878462E-2</v>
      </c>
      <c r="P950" s="32">
        <v>7.6368366594387352E-2</v>
      </c>
      <c r="Q950" s="32">
        <v>8.1336191884896131E-2</v>
      </c>
      <c r="R950" s="32">
        <v>8.6304017175405034E-2</v>
      </c>
      <c r="S950" s="32">
        <v>8.4227819884077237E-2</v>
      </c>
      <c r="T950" s="32">
        <v>6.90159045933878E-2</v>
      </c>
      <c r="U950" s="32">
        <v>5.3803989302699022E-2</v>
      </c>
      <c r="V950" s="32">
        <v>2.6727861058889118E-2</v>
      </c>
      <c r="W950" s="32">
        <v>1.8286565135115077E-2</v>
      </c>
      <c r="X950" s="33">
        <v>1.4090067029000064E-2</v>
      </c>
      <c r="Y950" s="32">
        <v>4.159358956082479E-2</v>
      </c>
      <c r="Z950" s="33">
        <v>3.9402704036235046E-2</v>
      </c>
    </row>
    <row r="951" spans="2:26" x14ac:dyDescent="0.25">
      <c r="B951" s="30">
        <v>948</v>
      </c>
      <c r="C951" s="32">
        <v>1.3804964177597939E-2</v>
      </c>
      <c r="D951" s="32">
        <v>1.6627459554594097E-2</v>
      </c>
      <c r="E951" s="32">
        <v>3.0049464414986592E-2</v>
      </c>
      <c r="F951" s="32">
        <v>4.3471469275379107E-2</v>
      </c>
      <c r="G951" s="32">
        <v>5.6893474135771498E-2</v>
      </c>
      <c r="H951" s="32">
        <v>7.0315478996164069E-2</v>
      </c>
      <c r="I951" s="32">
        <v>8.3737483856556577E-2</v>
      </c>
      <c r="J951" s="32">
        <v>9.7159488716949044E-2</v>
      </c>
      <c r="K951" s="32">
        <v>0.11058149357734151</v>
      </c>
      <c r="L951" s="32">
        <v>0.12400349843773407</v>
      </c>
      <c r="M951" s="32">
        <v>0.1374255032981265</v>
      </c>
      <c r="N951" s="32">
        <v>0.15084750815851902</v>
      </c>
      <c r="O951" s="32">
        <v>0.16426951301891143</v>
      </c>
      <c r="P951" s="32">
        <v>0.1776915178793039</v>
      </c>
      <c r="Q951" s="32">
        <v>0.19111352273969653</v>
      </c>
      <c r="R951" s="32">
        <v>0.20453552760008911</v>
      </c>
      <c r="S951" s="32">
        <v>0.21959978984925929</v>
      </c>
      <c r="T951" s="32">
        <v>0.23772653943300726</v>
      </c>
      <c r="U951" s="32">
        <v>0.25585328901675497</v>
      </c>
      <c r="V951" s="32">
        <v>0.32908347622769812</v>
      </c>
      <c r="W951" s="32">
        <v>0.38476471120884775</v>
      </c>
      <c r="X951" s="33">
        <v>0.43419516670704006</v>
      </c>
      <c r="Y951" s="32">
        <v>8.3737483856556577E-2</v>
      </c>
      <c r="Z951" s="33">
        <v>0.24115192154645704</v>
      </c>
    </row>
    <row r="952" spans="2:26" x14ac:dyDescent="0.25">
      <c r="B952" s="30">
        <v>949</v>
      </c>
      <c r="C952" s="32">
        <v>1.190621635142888E-2</v>
      </c>
      <c r="D952" s="32">
        <v>1.1460913183550466E-2</v>
      </c>
      <c r="E952" s="32">
        <v>9.2611913326044876E-3</v>
      </c>
      <c r="F952" s="32">
        <v>7.0614694816585073E-3</v>
      </c>
      <c r="G952" s="32">
        <v>4.8617476307126848E-3</v>
      </c>
      <c r="H952" s="32">
        <v>2.6620257797665518E-3</v>
      </c>
      <c r="I952" s="32">
        <v>4.6230392882056805E-4</v>
      </c>
      <c r="J952" s="32">
        <v>-1.7374179221254019E-3</v>
      </c>
      <c r="K952" s="32">
        <v>-3.937139773071377E-3</v>
      </c>
      <c r="L952" s="32">
        <v>-6.1368616240173833E-3</v>
      </c>
      <c r="M952" s="32">
        <v>-8.3365834749633549E-3</v>
      </c>
      <c r="N952" s="32">
        <v>-1.0536305325909327E-2</v>
      </c>
      <c r="O952" s="32">
        <v>-1.2736027176855257E-2</v>
      </c>
      <c r="P952" s="32">
        <v>-1.4935749027801259E-2</v>
      </c>
      <c r="Q952" s="32">
        <v>-1.7135470878747359E-2</v>
      </c>
      <c r="R952" s="32">
        <v>-1.9335192729693369E-2</v>
      </c>
      <c r="S952" s="32">
        <v>-2.6250548579310036E-2</v>
      </c>
      <c r="T952" s="32">
        <v>-4.1959635237579188E-2</v>
      </c>
      <c r="U952" s="32">
        <v>-5.7668721895847916E-2</v>
      </c>
      <c r="V952" s="32">
        <v>-8.0790012173198061E-2</v>
      </c>
      <c r="W952" s="32">
        <v>-8.4117290163295999E-2</v>
      </c>
      <c r="X952" s="33">
        <v>-8.528565776348096E-2</v>
      </c>
      <c r="Y952" s="32">
        <v>4.6230392882056805E-4</v>
      </c>
      <c r="Z952" s="33">
        <v>-9.3210853540898059E-2</v>
      </c>
    </row>
    <row r="953" spans="2:26" x14ac:dyDescent="0.25">
      <c r="B953" s="30">
        <v>950</v>
      </c>
      <c r="C953" s="32">
        <v>1.5627646018194937E-2</v>
      </c>
      <c r="D953" s="32">
        <v>1.8159198185530301E-2</v>
      </c>
      <c r="E953" s="32">
        <v>3.0431391313351361E-2</v>
      </c>
      <c r="F953" s="32">
        <v>4.2703584441172414E-2</v>
      </c>
      <c r="G953" s="32">
        <v>5.4975777568993349E-2</v>
      </c>
      <c r="H953" s="32">
        <v>6.7247970696814499E-2</v>
      </c>
      <c r="I953" s="32">
        <v>7.9520163824635559E-2</v>
      </c>
      <c r="J953" s="32">
        <v>9.1792356952456577E-2</v>
      </c>
      <c r="K953" s="32">
        <v>0.10406455008027762</v>
      </c>
      <c r="L953" s="32">
        <v>0.11633674320809875</v>
      </c>
      <c r="M953" s="32">
        <v>0.12860893633591974</v>
      </c>
      <c r="N953" s="32">
        <v>0.14088112946374079</v>
      </c>
      <c r="O953" s="32">
        <v>0.15315332259156178</v>
      </c>
      <c r="P953" s="32">
        <v>0.1654255157193828</v>
      </c>
      <c r="Q953" s="32">
        <v>0.17769770884720404</v>
      </c>
      <c r="R953" s="32">
        <v>0.18996990197502511</v>
      </c>
      <c r="S953" s="32">
        <v>0.2042029329727657</v>
      </c>
      <c r="T953" s="32">
        <v>0.22209254130291706</v>
      </c>
      <c r="U953" s="32">
        <v>0.23998214963306816</v>
      </c>
      <c r="V953" s="32">
        <v>0.24764290158143087</v>
      </c>
      <c r="W953" s="32">
        <v>0.23063989221966882</v>
      </c>
      <c r="X953" s="33">
        <v>0.22424209702014997</v>
      </c>
      <c r="Y953" s="32">
        <v>7.9520163824635559E-2</v>
      </c>
      <c r="Z953" s="33">
        <v>0.14649410704374152</v>
      </c>
    </row>
    <row r="954" spans="2:26" x14ac:dyDescent="0.25">
      <c r="B954" s="30">
        <v>951</v>
      </c>
      <c r="C954" s="32">
        <v>1.0305451515750654E-2</v>
      </c>
      <c r="D954" s="32">
        <v>8.1554724758041448E-3</v>
      </c>
      <c r="E954" s="32">
        <v>-2.511315191204162E-3</v>
      </c>
      <c r="F954" s="32">
        <v>-1.317810285821247E-2</v>
      </c>
      <c r="G954" s="32">
        <v>-2.3844890525220576E-2</v>
      </c>
      <c r="H954" s="32">
        <v>-3.451167819222907E-2</v>
      </c>
      <c r="I954" s="32">
        <v>-4.5178465859237377E-2</v>
      </c>
      <c r="J954" s="32">
        <v>-5.584525352624567E-2</v>
      </c>
      <c r="K954" s="32">
        <v>-6.6512041193253976E-2</v>
      </c>
      <c r="L954" s="32">
        <v>-7.7178828860262311E-2</v>
      </c>
      <c r="M954" s="32">
        <v>-8.784561652727059E-2</v>
      </c>
      <c r="N954" s="32">
        <v>-9.8512404194278896E-2</v>
      </c>
      <c r="O954" s="32">
        <v>-0.10917919186128713</v>
      </c>
      <c r="P954" s="32">
        <v>-0.11984597952829545</v>
      </c>
      <c r="Q954" s="32">
        <v>-0.13051276719530391</v>
      </c>
      <c r="R954" s="32">
        <v>-0.14117955486231229</v>
      </c>
      <c r="S954" s="32">
        <v>-0.15692230733250837</v>
      </c>
      <c r="T954" s="32">
        <v>-0.18213073675855201</v>
      </c>
      <c r="U954" s="32">
        <v>-0.20733916618459525</v>
      </c>
      <c r="V954" s="32">
        <v>-0.25936444274800552</v>
      </c>
      <c r="W954" s="32">
        <v>-0.28132243315202093</v>
      </c>
      <c r="X954" s="33">
        <v>-0.29662519109249097</v>
      </c>
      <c r="Y954" s="32">
        <v>-4.5178465859237377E-2</v>
      </c>
      <c r="Z954" s="33">
        <v>-0.27444359203577035</v>
      </c>
    </row>
    <row r="955" spans="2:26" x14ac:dyDescent="0.25">
      <c r="B955" s="30">
        <v>952</v>
      </c>
      <c r="C955" s="32">
        <v>4.669957039699392E-3</v>
      </c>
      <c r="D955" s="32">
        <v>4.4690304807898555E-3</v>
      </c>
      <c r="E955" s="32">
        <v>3.4380447150541404E-3</v>
      </c>
      <c r="F955" s="32">
        <v>2.4070589493184278E-3</v>
      </c>
      <c r="G955" s="32">
        <v>1.3760731835827616E-3</v>
      </c>
      <c r="H955" s="32">
        <v>3.4508741784700222E-4</v>
      </c>
      <c r="I955" s="32">
        <v>-6.8589834788871686E-4</v>
      </c>
      <c r="J955" s="32">
        <v>-1.716884113624419E-3</v>
      </c>
      <c r="K955" s="32">
        <v>-2.7478698793601333E-3</v>
      </c>
      <c r="L955" s="32">
        <v>-3.7788556450958632E-3</v>
      </c>
      <c r="M955" s="32">
        <v>-4.8098414108315663E-3</v>
      </c>
      <c r="N955" s="32">
        <v>-5.8408271765672745E-3</v>
      </c>
      <c r="O955" s="32">
        <v>-6.8718129423029784E-3</v>
      </c>
      <c r="P955" s="32">
        <v>-7.9027987080386893E-3</v>
      </c>
      <c r="Q955" s="32">
        <v>-8.9337844737744487E-3</v>
      </c>
      <c r="R955" s="32">
        <v>-9.9647702395101664E-3</v>
      </c>
      <c r="S955" s="32">
        <v>-1.1912787116926386E-2</v>
      </c>
      <c r="T955" s="32">
        <v>-1.5570886825527326E-2</v>
      </c>
      <c r="U955" s="32">
        <v>-1.9228986534128131E-2</v>
      </c>
      <c r="V955" s="32">
        <v>2.0411432184560992E-3</v>
      </c>
      <c r="W955" s="32">
        <v>3.0950406178580362E-2</v>
      </c>
      <c r="X955" s="33">
        <v>5.1953202366830098E-2</v>
      </c>
      <c r="Y955" s="32">
        <v>-6.8589834788871686E-4</v>
      </c>
      <c r="Z955" s="33">
        <v>-4.6598271930217823E-2</v>
      </c>
    </row>
    <row r="956" spans="2:26" x14ac:dyDescent="0.25">
      <c r="B956" s="30">
        <v>953</v>
      </c>
      <c r="C956" s="32">
        <v>1.2741793556229238E-2</v>
      </c>
      <c r="D956" s="32">
        <v>1.4390061816785283E-2</v>
      </c>
      <c r="E956" s="32">
        <v>2.2302990506721476E-2</v>
      </c>
      <c r="F956" s="32">
        <v>3.0215919196657677E-2</v>
      </c>
      <c r="G956" s="32">
        <v>3.8128847886593813E-2</v>
      </c>
      <c r="H956" s="32">
        <v>4.6041776576530045E-2</v>
      </c>
      <c r="I956" s="32">
        <v>5.395470526646623E-2</v>
      </c>
      <c r="J956" s="32">
        <v>6.1867633956402414E-2</v>
      </c>
      <c r="K956" s="32">
        <v>6.9780562646338598E-2</v>
      </c>
      <c r="L956" s="32">
        <v>7.7693491336274817E-2</v>
      </c>
      <c r="M956" s="32">
        <v>8.560642002621098E-2</v>
      </c>
      <c r="N956" s="32">
        <v>9.3519348716147171E-2</v>
      </c>
      <c r="O956" s="32">
        <v>0.10143227740608332</v>
      </c>
      <c r="P956" s="32">
        <v>0.1093452060960195</v>
      </c>
      <c r="Q956" s="32">
        <v>0.11725813478595576</v>
      </c>
      <c r="R956" s="32">
        <v>0.12517106347589199</v>
      </c>
      <c r="S956" s="32">
        <v>0.13403029744738906</v>
      </c>
      <c r="T956" s="32">
        <v>0.14465420482466762</v>
      </c>
      <c r="U956" s="32">
        <v>0.15527811220194618</v>
      </c>
      <c r="V956" s="32">
        <v>0.20297429736711198</v>
      </c>
      <c r="W956" s="32">
        <v>0.2409281850517318</v>
      </c>
      <c r="X956" s="33">
        <v>0.27250230896473004</v>
      </c>
      <c r="Y956" s="32">
        <v>5.395470526646623E-2</v>
      </c>
      <c r="Z956" s="33">
        <v>0.10115895131826202</v>
      </c>
    </row>
    <row r="957" spans="2:26" x14ac:dyDescent="0.25">
      <c r="B957" s="30">
        <v>954</v>
      </c>
      <c r="C957" s="32">
        <v>6.3990312106600314E-3</v>
      </c>
      <c r="D957" s="32">
        <v>5.9207829073499047E-3</v>
      </c>
      <c r="E957" s="32">
        <v>3.9548144216440748E-3</v>
      </c>
      <c r="F957" s="32">
        <v>1.9888459359382387E-3</v>
      </c>
      <c r="G957" s="32">
        <v>2.2877450232518942E-5</v>
      </c>
      <c r="H957" s="32">
        <v>-1.9430910354734073E-3</v>
      </c>
      <c r="I957" s="32">
        <v>-3.9090595211792416E-3</v>
      </c>
      <c r="J957" s="32">
        <v>-5.875028006885055E-3</v>
      </c>
      <c r="K957" s="32">
        <v>-7.8409964925908598E-3</v>
      </c>
      <c r="L957" s="32">
        <v>-9.8069649782967505E-3</v>
      </c>
      <c r="M957" s="32">
        <v>-1.1772933464002544E-2</v>
      </c>
      <c r="N957" s="32">
        <v>-1.3738901949708353E-2</v>
      </c>
      <c r="O957" s="32">
        <v>-1.5704870435414121E-2</v>
      </c>
      <c r="P957" s="32">
        <v>-1.7670838921119938E-2</v>
      </c>
      <c r="Q957" s="32">
        <v>-1.9636807406825926E-2</v>
      </c>
      <c r="R957" s="32">
        <v>-2.1602775892531793E-2</v>
      </c>
      <c r="S957" s="32">
        <v>-2.6421639023015121E-2</v>
      </c>
      <c r="T957" s="32">
        <v>-3.6560590086254015E-2</v>
      </c>
      <c r="U957" s="32">
        <v>-4.6699541149492485E-2</v>
      </c>
      <c r="V957" s="32">
        <v>-5.589074966608007E-2</v>
      </c>
      <c r="W957" s="32">
        <v>-5.1654990303122136E-2</v>
      </c>
      <c r="X957" s="33">
        <v>-5.4128283381462028E-2</v>
      </c>
      <c r="Y957" s="32">
        <v>-3.9090595211792416E-3</v>
      </c>
      <c r="Z957" s="33">
        <v>-5.1952116096019414E-2</v>
      </c>
    </row>
    <row r="958" spans="2:26" x14ac:dyDescent="0.25">
      <c r="B958" s="30">
        <v>955</v>
      </c>
      <c r="C958" s="32">
        <v>3.5216157506624849E-3</v>
      </c>
      <c r="D958" s="32">
        <v>2.7351817956042389E-3</v>
      </c>
      <c r="E958" s="32">
        <v>-1.1672561867983619E-3</v>
      </c>
      <c r="F958" s="32">
        <v>-5.069694169200961E-3</v>
      </c>
      <c r="G958" s="32">
        <v>-8.9721321516035082E-3</v>
      </c>
      <c r="H958" s="32">
        <v>-1.2874570134006157E-2</v>
      </c>
      <c r="I958" s="32">
        <v>-1.6777008116408757E-2</v>
      </c>
      <c r="J958" s="32">
        <v>-2.0679446098811345E-2</v>
      </c>
      <c r="K958" s="32">
        <v>-2.4581884081213947E-2</v>
      </c>
      <c r="L958" s="32">
        <v>-2.8484322063616563E-2</v>
      </c>
      <c r="M958" s="32">
        <v>-3.2386760046019154E-2</v>
      </c>
      <c r="N958" s="32">
        <v>-3.6289198028421753E-2</v>
      </c>
      <c r="O958" s="32">
        <v>-4.019163601082433E-2</v>
      </c>
      <c r="P958" s="32">
        <v>-4.4094073993226936E-2</v>
      </c>
      <c r="Q958" s="32">
        <v>-4.7996511975629576E-2</v>
      </c>
      <c r="R958" s="32">
        <v>-5.1898949958032188E-2</v>
      </c>
      <c r="S958" s="32">
        <v>-5.6728832619425781E-2</v>
      </c>
      <c r="T958" s="32">
        <v>-6.3288217368823535E-2</v>
      </c>
      <c r="U958" s="32">
        <v>-6.9847602118221191E-2</v>
      </c>
      <c r="V958" s="32">
        <v>-7.1460595687139E-2</v>
      </c>
      <c r="W958" s="32">
        <v>-6.3894463784876121E-2</v>
      </c>
      <c r="X958" s="33">
        <v>-5.8842176318169015E-2</v>
      </c>
      <c r="Y958" s="32">
        <v>-1.6777008116408757E-2</v>
      </c>
      <c r="Z958" s="33">
        <v>-8.6814559900760924E-2</v>
      </c>
    </row>
    <row r="959" spans="2:26" x14ac:dyDescent="0.25">
      <c r="B959" s="30">
        <v>956</v>
      </c>
      <c r="C959" s="32">
        <v>1.3913849847343208E-2</v>
      </c>
      <c r="D959" s="32">
        <v>1.4840718003617193E-2</v>
      </c>
      <c r="E959" s="32">
        <v>1.9333711827645563E-2</v>
      </c>
      <c r="F959" s="32">
        <v>2.3826705651673934E-2</v>
      </c>
      <c r="G959" s="32">
        <v>2.8319699475702249E-2</v>
      </c>
      <c r="H959" s="32">
        <v>3.2812693299730661E-2</v>
      </c>
      <c r="I959" s="32">
        <v>3.7305687123759035E-2</v>
      </c>
      <c r="J959" s="32">
        <v>4.1798680947787388E-2</v>
      </c>
      <c r="K959" s="32">
        <v>4.6291674771815762E-2</v>
      </c>
      <c r="L959" s="32">
        <v>5.0784668595844129E-2</v>
      </c>
      <c r="M959" s="32">
        <v>5.5277662419872482E-2</v>
      </c>
      <c r="N959" s="32">
        <v>5.9770656243900856E-2</v>
      </c>
      <c r="O959" s="32">
        <v>6.4263650067929196E-2</v>
      </c>
      <c r="P959" s="32">
        <v>6.875664389195757E-2</v>
      </c>
      <c r="Q959" s="32">
        <v>7.3249637715985971E-2</v>
      </c>
      <c r="R959" s="32">
        <v>7.7742631540014373E-2</v>
      </c>
      <c r="S959" s="32">
        <v>8.3370051323156974E-2</v>
      </c>
      <c r="T959" s="32">
        <v>9.11129526109309E-2</v>
      </c>
      <c r="U959" s="32">
        <v>9.8855853898704771E-2</v>
      </c>
      <c r="V959" s="32">
        <v>0.12180490060116671</v>
      </c>
      <c r="W959" s="32">
        <v>0.13631081415948121</v>
      </c>
      <c r="X959" s="33">
        <v>0.1483997164964701</v>
      </c>
      <c r="Y959" s="32">
        <v>3.7305687123759035E-2</v>
      </c>
      <c r="Z959" s="33">
        <v>9.2200611627097959E-2</v>
      </c>
    </row>
    <row r="960" spans="2:26" x14ac:dyDescent="0.25">
      <c r="B960" s="30">
        <v>957</v>
      </c>
      <c r="C960" s="32">
        <v>1.4535783212949479E-2</v>
      </c>
      <c r="D960" s="32">
        <v>1.5204320135781166E-2</v>
      </c>
      <c r="E960" s="32">
        <v>1.8613200820522733E-2</v>
      </c>
      <c r="F960" s="32">
        <v>2.2022081505264295E-2</v>
      </c>
      <c r="G960" s="32">
        <v>2.543096219000579E-2</v>
      </c>
      <c r="H960" s="32">
        <v>2.8839842874747428E-2</v>
      </c>
      <c r="I960" s="32">
        <v>3.2248723559488997E-2</v>
      </c>
      <c r="J960" s="32">
        <v>3.5657604244230555E-2</v>
      </c>
      <c r="K960" s="32">
        <v>3.906648492897212E-2</v>
      </c>
      <c r="L960" s="32">
        <v>4.2475365613713699E-2</v>
      </c>
      <c r="M960" s="32">
        <v>4.5884246298455257E-2</v>
      </c>
      <c r="N960" s="32">
        <v>4.9293126983196836E-2</v>
      </c>
      <c r="O960" s="32">
        <v>5.270200766793838E-2</v>
      </c>
      <c r="P960" s="32">
        <v>5.6110888352679966E-2</v>
      </c>
      <c r="Q960" s="32">
        <v>5.9519769037421559E-2</v>
      </c>
      <c r="R960" s="32">
        <v>6.2928649722163138E-2</v>
      </c>
      <c r="S960" s="32">
        <v>6.8472804468023549E-2</v>
      </c>
      <c r="T960" s="32">
        <v>7.7998825767028393E-2</v>
      </c>
      <c r="U960" s="32">
        <v>8.752484706603314E-2</v>
      </c>
      <c r="V960" s="32">
        <v>0.10732001214759432</v>
      </c>
      <c r="W960" s="32">
        <v>0.115768422546564</v>
      </c>
      <c r="X960" s="33">
        <v>0.12009358990191998</v>
      </c>
      <c r="Y960" s="32">
        <v>3.2248723559488997E-2</v>
      </c>
      <c r="Z960" s="33">
        <v>7.6221077239516558E-2</v>
      </c>
    </row>
    <row r="961" spans="2:26" x14ac:dyDescent="0.25">
      <c r="B961" s="30">
        <v>958</v>
      </c>
      <c r="C961" s="32">
        <v>1.2792441493643282E-2</v>
      </c>
      <c r="D961" s="32">
        <v>1.4294773665856065E-2</v>
      </c>
      <c r="E961" s="32">
        <v>2.1346157274231788E-2</v>
      </c>
      <c r="F961" s="32">
        <v>2.8397540882607514E-2</v>
      </c>
      <c r="G961" s="32">
        <v>3.5448924490983108E-2</v>
      </c>
      <c r="H961" s="32">
        <v>4.2500308099358938E-2</v>
      </c>
      <c r="I961" s="32">
        <v>4.9551691707734657E-2</v>
      </c>
      <c r="J961" s="32">
        <v>5.6603075316110363E-2</v>
      </c>
      <c r="K961" s="32">
        <v>6.3654458924486068E-2</v>
      </c>
      <c r="L961" s="32">
        <v>7.0705842532861843E-2</v>
      </c>
      <c r="M961" s="32">
        <v>7.775722614123752E-2</v>
      </c>
      <c r="N961" s="32">
        <v>8.480860974961324E-2</v>
      </c>
      <c r="O961" s="32">
        <v>9.1859993357988889E-2</v>
      </c>
      <c r="P961" s="32">
        <v>9.8911376966364623E-2</v>
      </c>
      <c r="Q961" s="32">
        <v>0.10596276057474047</v>
      </c>
      <c r="R961" s="32">
        <v>0.11301414418311627</v>
      </c>
      <c r="S961" s="32">
        <v>0.12400844900222387</v>
      </c>
      <c r="T961" s="32">
        <v>0.14235552711473742</v>
      </c>
      <c r="U961" s="32">
        <v>0.16070260522725066</v>
      </c>
      <c r="V961" s="32">
        <v>0.24207164305822829</v>
      </c>
      <c r="W961" s="32">
        <v>0.30650238957379056</v>
      </c>
      <c r="X961" s="33">
        <v>0.35758436310291009</v>
      </c>
      <c r="Y961" s="32">
        <v>4.9551691707734657E-2</v>
      </c>
      <c r="Z961" s="33">
        <v>0.14932921389341502</v>
      </c>
    </row>
    <row r="962" spans="2:26" x14ac:dyDescent="0.25">
      <c r="B962" s="30">
        <v>959</v>
      </c>
      <c r="C962" s="32">
        <v>8.2736455154427506E-3</v>
      </c>
      <c r="D962" s="32">
        <v>9.3874710548589244E-3</v>
      </c>
      <c r="E962" s="32">
        <v>1.4794778379732892E-2</v>
      </c>
      <c r="F962" s="32">
        <v>2.0202085704606864E-2</v>
      </c>
      <c r="G962" s="32">
        <v>2.560939302948078E-2</v>
      </c>
      <c r="H962" s="32">
        <v>3.1016700354354786E-2</v>
      </c>
      <c r="I962" s="32">
        <v>3.6424007679228758E-2</v>
      </c>
      <c r="J962" s="32">
        <v>4.1831315004102712E-2</v>
      </c>
      <c r="K962" s="32">
        <v>4.723862232897668E-2</v>
      </c>
      <c r="L962" s="32">
        <v>5.2645929653850662E-2</v>
      </c>
      <c r="M962" s="32">
        <v>5.8053236978724609E-2</v>
      </c>
      <c r="N962" s="32">
        <v>6.3460544303598584E-2</v>
      </c>
      <c r="O962" s="32">
        <v>6.8867851628472532E-2</v>
      </c>
      <c r="P962" s="32">
        <v>7.4275158953346493E-2</v>
      </c>
      <c r="Q962" s="32">
        <v>7.968246627822051E-2</v>
      </c>
      <c r="R962" s="32">
        <v>8.5089773603094498E-2</v>
      </c>
      <c r="S962" s="32">
        <v>9.1542520159867038E-2</v>
      </c>
      <c r="T962" s="32">
        <v>9.994480546046762E-2</v>
      </c>
      <c r="U962" s="32">
        <v>0.10834709076106812</v>
      </c>
      <c r="V962" s="32">
        <v>0.13644803531390087</v>
      </c>
      <c r="W962" s="32">
        <v>0.15575029851461009</v>
      </c>
      <c r="X962" s="33">
        <v>0.17158389675617003</v>
      </c>
      <c r="Y962" s="32">
        <v>3.6424007679228758E-2</v>
      </c>
      <c r="Z962" s="33">
        <v>0.14113261560201706</v>
      </c>
    </row>
    <row r="963" spans="2:26" x14ac:dyDescent="0.25">
      <c r="B963" s="30">
        <v>960</v>
      </c>
      <c r="C963" s="32">
        <v>6.7173008637911044E-3</v>
      </c>
      <c r="D963" s="32">
        <v>6.7580662279326685E-3</v>
      </c>
      <c r="E963" s="32">
        <v>7.628778701489345E-3</v>
      </c>
      <c r="F963" s="32">
        <v>8.4994911750460034E-3</v>
      </c>
      <c r="G963" s="32">
        <v>9.3702036486026669E-3</v>
      </c>
      <c r="H963" s="32">
        <v>1.0240916122159351E-2</v>
      </c>
      <c r="I963" s="32">
        <v>1.1111628595716032E-2</v>
      </c>
      <c r="J963" s="32">
        <v>1.1982341069272689E-2</v>
      </c>
      <c r="K963" s="32">
        <v>1.2853053542829396E-2</v>
      </c>
      <c r="L963" s="32">
        <v>1.372376601638604E-2</v>
      </c>
      <c r="M963" s="32">
        <v>1.4594478489942725E-2</v>
      </c>
      <c r="N963" s="32">
        <v>1.54651909634994E-2</v>
      </c>
      <c r="O963" s="32">
        <v>1.6335903437056119E-2</v>
      </c>
      <c r="P963" s="32">
        <v>1.7206615910612802E-2</v>
      </c>
      <c r="Q963" s="32">
        <v>1.8077328384169394E-2</v>
      </c>
      <c r="R963" s="32">
        <v>1.8948040857726035E-2</v>
      </c>
      <c r="S963" s="32">
        <v>1.8963230921310213E-2</v>
      </c>
      <c r="T963" s="32">
        <v>1.738303979623795E-2</v>
      </c>
      <c r="U963" s="32">
        <v>1.5802848671165885E-2</v>
      </c>
      <c r="V963" s="32">
        <v>-5.8235799482098449E-2</v>
      </c>
      <c r="W963" s="32">
        <v>-0.13843496445823988</v>
      </c>
      <c r="X963" s="33">
        <v>-0.20448791396617905</v>
      </c>
      <c r="Y963" s="32">
        <v>1.1111628595716032E-2</v>
      </c>
      <c r="Z963" s="33">
        <v>3.321535980701746E-3</v>
      </c>
    </row>
    <row r="964" spans="2:26" x14ac:dyDescent="0.25">
      <c r="B964" s="30">
        <v>961</v>
      </c>
      <c r="C964" s="32">
        <v>2.2154038431595711E-2</v>
      </c>
      <c r="D964" s="32">
        <v>2.445296544676466E-2</v>
      </c>
      <c r="E964" s="32">
        <v>3.5542616732595199E-2</v>
      </c>
      <c r="F964" s="32">
        <v>4.6632268018425724E-2</v>
      </c>
      <c r="G964" s="32">
        <v>5.772191930425611E-2</v>
      </c>
      <c r="H964" s="32">
        <v>6.8811570590086746E-2</v>
      </c>
      <c r="I964" s="32">
        <v>7.9901221875917292E-2</v>
      </c>
      <c r="J964" s="32">
        <v>9.0990873161747768E-2</v>
      </c>
      <c r="K964" s="32">
        <v>0.10208052444757829</v>
      </c>
      <c r="L964" s="32">
        <v>0.1131701757334089</v>
      </c>
      <c r="M964" s="32">
        <v>0.12425982701923936</v>
      </c>
      <c r="N964" s="32">
        <v>0.13534947830506988</v>
      </c>
      <c r="O964" s="32">
        <v>0.14643912959090033</v>
      </c>
      <c r="P964" s="32">
        <v>0.15752878087673083</v>
      </c>
      <c r="Q964" s="32">
        <v>0.16861843216256153</v>
      </c>
      <c r="R964" s="32">
        <v>0.17970808344839212</v>
      </c>
      <c r="S964" s="32">
        <v>0.19282332954772508</v>
      </c>
      <c r="T964" s="32">
        <v>0.20971591195483039</v>
      </c>
      <c r="U964" s="32">
        <v>0.22660849436193536</v>
      </c>
      <c r="V964" s="32">
        <v>0.20544282758006238</v>
      </c>
      <c r="W964" s="32">
        <v>0.15775979027022899</v>
      </c>
      <c r="X964" s="33">
        <v>0.13001680958270989</v>
      </c>
      <c r="Y964" s="32">
        <v>7.9901221875917292E-2</v>
      </c>
      <c r="Z964" s="33">
        <v>0.1289065168261555</v>
      </c>
    </row>
    <row r="965" spans="2:26" x14ac:dyDescent="0.25">
      <c r="B965" s="30">
        <v>962</v>
      </c>
      <c r="C965" s="32">
        <v>1.8355142597472375E-2</v>
      </c>
      <c r="D965" s="32">
        <v>2.0106186201674585E-2</v>
      </c>
      <c r="E965" s="32">
        <v>2.9000796206770013E-2</v>
      </c>
      <c r="F965" s="32">
        <v>3.7895406211865441E-2</v>
      </c>
      <c r="G965" s="32">
        <v>4.6790016216960939E-2</v>
      </c>
      <c r="H965" s="32">
        <v>5.5684626222056291E-2</v>
      </c>
      <c r="I965" s="32">
        <v>6.4579236227151726E-2</v>
      </c>
      <c r="J965" s="32">
        <v>7.3473846232247134E-2</v>
      </c>
      <c r="K965" s="32">
        <v>8.2368456237342597E-2</v>
      </c>
      <c r="L965" s="32">
        <v>9.126306624243799E-2</v>
      </c>
      <c r="M965" s="32">
        <v>0.10015767624753341</v>
      </c>
      <c r="N965" s="32">
        <v>0.10905228625262889</v>
      </c>
      <c r="O965" s="32">
        <v>0.11794689625772432</v>
      </c>
      <c r="P965" s="32">
        <v>0.12684150626281976</v>
      </c>
      <c r="Q965" s="32">
        <v>0.13573611626791507</v>
      </c>
      <c r="R965" s="32">
        <v>0.14463072627301052</v>
      </c>
      <c r="S965" s="32">
        <v>0.15081518939936939</v>
      </c>
      <c r="T965" s="32">
        <v>0.15194576112740604</v>
      </c>
      <c r="U965" s="32">
        <v>0.15307633285544311</v>
      </c>
      <c r="V965" s="32">
        <v>0.18569578626252947</v>
      </c>
      <c r="W965" s="32">
        <v>0.2204093885507917</v>
      </c>
      <c r="X965" s="33">
        <v>0.24400914299488008</v>
      </c>
      <c r="Y965" s="32">
        <v>6.4579236227151726E-2</v>
      </c>
      <c r="Z965" s="33">
        <v>0.13095748285055006</v>
      </c>
    </row>
    <row r="966" spans="2:26" x14ac:dyDescent="0.25">
      <c r="B966" s="30">
        <v>963</v>
      </c>
      <c r="C966" s="32">
        <v>1.8040234504986482E-2</v>
      </c>
      <c r="D966" s="32">
        <v>1.84865503293213E-2</v>
      </c>
      <c r="E966" s="32">
        <v>2.036565334708753E-2</v>
      </c>
      <c r="F966" s="32">
        <v>2.2244756364853766E-2</v>
      </c>
      <c r="G966" s="32">
        <v>2.4123859382619919E-2</v>
      </c>
      <c r="H966" s="32">
        <v>2.6002962400386208E-2</v>
      </c>
      <c r="I966" s="32">
        <v>2.7882065418152441E-2</v>
      </c>
      <c r="J966" s="32">
        <v>2.9761168435918656E-2</v>
      </c>
      <c r="K966" s="32">
        <v>3.1640271453684865E-2</v>
      </c>
      <c r="L966" s="32">
        <v>3.3519374471451147E-2</v>
      </c>
      <c r="M966" s="32">
        <v>3.5398477489217338E-2</v>
      </c>
      <c r="N966" s="32">
        <v>3.7277580506983557E-2</v>
      </c>
      <c r="O966" s="32">
        <v>3.9156683524749741E-2</v>
      </c>
      <c r="P966" s="32">
        <v>4.103578654251596E-2</v>
      </c>
      <c r="Q966" s="32">
        <v>4.2914889560282297E-2</v>
      </c>
      <c r="R966" s="32">
        <v>4.4793992578048558E-2</v>
      </c>
      <c r="S966" s="32">
        <v>4.8295841680099025E-2</v>
      </c>
      <c r="T966" s="32">
        <v>5.4823793367721932E-2</v>
      </c>
      <c r="U966" s="32">
        <v>6.1351745055344596E-2</v>
      </c>
      <c r="V966" s="32">
        <v>6.5883166696083476E-2</v>
      </c>
      <c r="W966" s="32">
        <v>6.1612066826696142E-2</v>
      </c>
      <c r="X966" s="33">
        <v>6.3397174954409996E-2</v>
      </c>
      <c r="Y966" s="32">
        <v>2.7882065418152441E-2</v>
      </c>
      <c r="Z966" s="33">
        <v>4.5725582635403952E-2</v>
      </c>
    </row>
    <row r="967" spans="2:26" x14ac:dyDescent="0.25">
      <c r="B967" s="30">
        <v>964</v>
      </c>
      <c r="C967" s="32">
        <v>1.760822717769801E-2</v>
      </c>
      <c r="D967" s="32">
        <v>1.6243997969503557E-2</v>
      </c>
      <c r="E967" s="32">
        <v>9.2887873263272375E-3</v>
      </c>
      <c r="F967" s="32">
        <v>2.3335766831509117E-3</v>
      </c>
      <c r="G967" s="32">
        <v>-4.6216339600253734E-3</v>
      </c>
      <c r="H967" s="32">
        <v>-1.1576844603201738E-2</v>
      </c>
      <c r="I967" s="32">
        <v>-1.8532055246378062E-2</v>
      </c>
      <c r="J967" s="32">
        <v>-2.5487265889554384E-2</v>
      </c>
      <c r="K967" s="32">
        <v>-3.2442476532730719E-2</v>
      </c>
      <c r="L967" s="32">
        <v>-3.9397687175907033E-2</v>
      </c>
      <c r="M967" s="32">
        <v>-4.6352897819083354E-2</v>
      </c>
      <c r="N967" s="32">
        <v>-5.3308108462259703E-2</v>
      </c>
      <c r="O967" s="32">
        <v>-6.0263319105436038E-2</v>
      </c>
      <c r="P967" s="32">
        <v>-6.7218529748612366E-2</v>
      </c>
      <c r="Q967" s="32">
        <v>-7.4173740391788673E-2</v>
      </c>
      <c r="R967" s="32">
        <v>-8.1128951034965022E-2</v>
      </c>
      <c r="S967" s="32">
        <v>-8.8746667797301199E-2</v>
      </c>
      <c r="T967" s="32">
        <v>-9.7599828292679339E-2</v>
      </c>
      <c r="U967" s="32">
        <v>-0.10645298878805751</v>
      </c>
      <c r="V967" s="32">
        <v>-0.13312253663610535</v>
      </c>
      <c r="W967" s="32">
        <v>-0.15018714361751392</v>
      </c>
      <c r="X967" s="33">
        <v>-0.16020208013057702</v>
      </c>
      <c r="Y967" s="32">
        <v>-1.8532055246378062E-2</v>
      </c>
      <c r="Z967" s="33">
        <v>-0.11355621358156202</v>
      </c>
    </row>
    <row r="968" spans="2:26" x14ac:dyDescent="0.25">
      <c r="B968" s="30">
        <v>965</v>
      </c>
      <c r="C968" s="32">
        <v>1.4883320641200844E-2</v>
      </c>
      <c r="D968" s="32">
        <v>1.5138949182404611E-2</v>
      </c>
      <c r="E968" s="32">
        <v>1.6083292340773946E-2</v>
      </c>
      <c r="F968" s="32">
        <v>1.7027635499143282E-2</v>
      </c>
      <c r="G968" s="32">
        <v>1.797197865751252E-2</v>
      </c>
      <c r="H968" s="32">
        <v>1.8916321815881938E-2</v>
      </c>
      <c r="I968" s="32">
        <v>1.9860664974251267E-2</v>
      </c>
      <c r="J968" s="32">
        <v>2.0805008132620595E-2</v>
      </c>
      <c r="K968" s="32">
        <v>2.1749351290989906E-2</v>
      </c>
      <c r="L968" s="32">
        <v>2.2693694449359279E-2</v>
      </c>
      <c r="M968" s="32">
        <v>2.3638037607728587E-2</v>
      </c>
      <c r="N968" s="32">
        <v>2.4582380766097915E-2</v>
      </c>
      <c r="O968" s="32">
        <v>2.5526723924467191E-2</v>
      </c>
      <c r="P968" s="32">
        <v>2.647106708283653E-2</v>
      </c>
      <c r="Q968" s="32">
        <v>2.741541024120597E-2</v>
      </c>
      <c r="R968" s="32">
        <v>2.8359753399575336E-2</v>
      </c>
      <c r="S968" s="32">
        <v>3.2411922523192943E-2</v>
      </c>
      <c r="T968" s="32">
        <v>4.2259576399494493E-2</v>
      </c>
      <c r="U968" s="32">
        <v>5.2107230275795731E-2</v>
      </c>
      <c r="V968" s="32">
        <v>8.9158738320322867E-2</v>
      </c>
      <c r="W968" s="32">
        <v>0.11636594435223802</v>
      </c>
      <c r="X968" s="33">
        <v>0.13944495308399008</v>
      </c>
      <c r="Y968" s="32">
        <v>1.9860664974251267E-2</v>
      </c>
      <c r="Z968" s="33">
        <v>3.0766247308257E-2</v>
      </c>
    </row>
    <row r="969" spans="2:26" x14ac:dyDescent="0.25">
      <c r="B969" s="30">
        <v>966</v>
      </c>
      <c r="C969" s="32">
        <v>1.0038137749272744E-2</v>
      </c>
      <c r="D969" s="32">
        <v>1.2353578379629148E-2</v>
      </c>
      <c r="E969" s="32">
        <v>2.3532254350379096E-2</v>
      </c>
      <c r="F969" s="32">
        <v>3.4710930321129034E-2</v>
      </c>
      <c r="G969" s="32">
        <v>4.588960629187884E-2</v>
      </c>
      <c r="H969" s="32">
        <v>5.7068282262628903E-2</v>
      </c>
      <c r="I969" s="32">
        <v>6.8246958233378854E-2</v>
      </c>
      <c r="J969" s="32">
        <v>7.9425634204128751E-2</v>
      </c>
      <c r="K969" s="32">
        <v>9.0604310174878674E-2</v>
      </c>
      <c r="L969" s="32">
        <v>0.10178298614562868</v>
      </c>
      <c r="M969" s="32">
        <v>0.11296166211637855</v>
      </c>
      <c r="N969" s="32">
        <v>0.1241403380871285</v>
      </c>
      <c r="O969" s="32">
        <v>0.13531901405787836</v>
      </c>
      <c r="P969" s="32">
        <v>0.14649769002862828</v>
      </c>
      <c r="Q969" s="32">
        <v>0.1576763659993784</v>
      </c>
      <c r="R969" s="32">
        <v>0.16885504197012838</v>
      </c>
      <c r="S969" s="32">
        <v>0.18218078917639888</v>
      </c>
      <c r="T969" s="32">
        <v>0.19951040234798648</v>
      </c>
      <c r="U969" s="32">
        <v>0.21684001551957377</v>
      </c>
      <c r="V969" s="32">
        <v>0.23048549555924497</v>
      </c>
      <c r="W969" s="32">
        <v>0.22094680319259258</v>
      </c>
      <c r="X969" s="33">
        <v>0.21988463985920004</v>
      </c>
      <c r="Y969" s="32">
        <v>6.8246958233378854E-2</v>
      </c>
      <c r="Z969" s="33">
        <v>0.15761203030347407</v>
      </c>
    </row>
    <row r="970" spans="2:26" x14ac:dyDescent="0.25">
      <c r="B970" s="30">
        <v>967</v>
      </c>
      <c r="C970" s="32">
        <v>1.4051855956796261E-2</v>
      </c>
      <c r="D970" s="32">
        <v>1.3946967487285189E-2</v>
      </c>
      <c r="E970" s="32">
        <v>1.3516648469759763E-2</v>
      </c>
      <c r="F970" s="32">
        <v>1.3086329452234336E-2</v>
      </c>
      <c r="G970" s="32">
        <v>1.2656010434708962E-2</v>
      </c>
      <c r="H970" s="32">
        <v>1.2225691417183486E-2</v>
      </c>
      <c r="I970" s="32">
        <v>1.1795372399658059E-2</v>
      </c>
      <c r="J970" s="32">
        <v>1.1365053382132635E-2</v>
      </c>
      <c r="K970" s="32">
        <v>1.0934734364607216E-2</v>
      </c>
      <c r="L970" s="32">
        <v>1.0504415347081776E-2</v>
      </c>
      <c r="M970" s="32">
        <v>1.0074096329556352E-2</v>
      </c>
      <c r="N970" s="32">
        <v>9.6437773120309333E-3</v>
      </c>
      <c r="O970" s="32">
        <v>9.2134582945055284E-3</v>
      </c>
      <c r="P970" s="32">
        <v>8.7831392769800991E-3</v>
      </c>
      <c r="Q970" s="32">
        <v>8.3528202594546214E-3</v>
      </c>
      <c r="R970" s="32">
        <v>7.92250124192918E-3</v>
      </c>
      <c r="S970" s="32">
        <v>5.8232940827479141E-3</v>
      </c>
      <c r="T970" s="32">
        <v>6.1193846768337057E-4</v>
      </c>
      <c r="U970" s="32">
        <v>-4.5994171473809726E-3</v>
      </c>
      <c r="V970" s="32">
        <v>-1.7053024255488637E-2</v>
      </c>
      <c r="W970" s="32">
        <v>-2.3483856952167811E-2</v>
      </c>
      <c r="X970" s="33">
        <v>-2.8847092509269978E-2</v>
      </c>
      <c r="Y970" s="32">
        <v>1.1795372399658059E-2</v>
      </c>
      <c r="Z970" s="33">
        <v>-2.1649674975871613E-2</v>
      </c>
    </row>
    <row r="971" spans="2:26" x14ac:dyDescent="0.25">
      <c r="B971" s="30">
        <v>968</v>
      </c>
      <c r="C971" s="32">
        <v>1.5430749129666559E-2</v>
      </c>
      <c r="D971" s="32">
        <v>1.7935714151336678E-2</v>
      </c>
      <c r="E971" s="32">
        <v>3.0115223950987716E-2</v>
      </c>
      <c r="F971" s="32">
        <v>4.2294733750638747E-2</v>
      </c>
      <c r="G971" s="32">
        <v>5.4474243550289812E-2</v>
      </c>
      <c r="H971" s="32">
        <v>6.6653753349940781E-2</v>
      </c>
      <c r="I971" s="32">
        <v>7.8833263149591812E-2</v>
      </c>
      <c r="J971" s="32">
        <v>9.1012772949242815E-2</v>
      </c>
      <c r="K971" s="32">
        <v>0.10319228274889385</v>
      </c>
      <c r="L971" s="32">
        <v>0.1153717925485449</v>
      </c>
      <c r="M971" s="32">
        <v>0.12755130234819589</v>
      </c>
      <c r="N971" s="32">
        <v>0.13973081214784691</v>
      </c>
      <c r="O971" s="32">
        <v>0.15191032194749793</v>
      </c>
      <c r="P971" s="32">
        <v>0.16408983174714892</v>
      </c>
      <c r="Q971" s="32">
        <v>0.17626934154679996</v>
      </c>
      <c r="R971" s="32">
        <v>0.18844885134645101</v>
      </c>
      <c r="S971" s="32">
        <v>0.19682720666109177</v>
      </c>
      <c r="T971" s="32">
        <v>0.19811715576933409</v>
      </c>
      <c r="U971" s="32">
        <v>0.19940710487757662</v>
      </c>
      <c r="V971" s="32">
        <v>0.18558489243696086</v>
      </c>
      <c r="W971" s="32">
        <v>0.1683503099805457</v>
      </c>
      <c r="X971" s="33">
        <v>0.16320515263081004</v>
      </c>
      <c r="Y971" s="32">
        <v>7.8833263149591812E-2</v>
      </c>
      <c r="Z971" s="33">
        <v>0.15042518237828895</v>
      </c>
    </row>
    <row r="972" spans="2:26" x14ac:dyDescent="0.25">
      <c r="B972" s="30">
        <v>969</v>
      </c>
      <c r="C972" s="32">
        <v>1.6605923342752064E-2</v>
      </c>
      <c r="D972" s="32">
        <v>1.7572008777940473E-2</v>
      </c>
      <c r="E972" s="32">
        <v>2.2700640408311858E-2</v>
      </c>
      <c r="F972" s="32">
        <v>2.7829272038683239E-2</v>
      </c>
      <c r="G972" s="32">
        <v>3.2957903669054517E-2</v>
      </c>
      <c r="H972" s="32">
        <v>3.808653529942601E-2</v>
      </c>
      <c r="I972" s="32">
        <v>4.3215166929797391E-2</v>
      </c>
      <c r="J972" s="32">
        <v>4.8343798560168759E-2</v>
      </c>
      <c r="K972" s="32">
        <v>5.3472430190540161E-2</v>
      </c>
      <c r="L972" s="32">
        <v>5.8601061820911543E-2</v>
      </c>
      <c r="M972" s="32">
        <v>6.3729693451282918E-2</v>
      </c>
      <c r="N972" s="32">
        <v>6.885832508165432E-2</v>
      </c>
      <c r="O972" s="32">
        <v>7.3986956712025681E-2</v>
      </c>
      <c r="P972" s="32">
        <v>7.9115588342397083E-2</v>
      </c>
      <c r="Q972" s="32">
        <v>8.42442199727685E-2</v>
      </c>
      <c r="R972" s="32">
        <v>8.9372851603139902E-2</v>
      </c>
      <c r="S972" s="32">
        <v>9.7071297679197602E-2</v>
      </c>
      <c r="T972" s="32">
        <v>0.10956194274057146</v>
      </c>
      <c r="U972" s="32">
        <v>0.12205258780194525</v>
      </c>
      <c r="V972" s="32">
        <v>0.12192397202726936</v>
      </c>
      <c r="W972" s="32">
        <v>0.10395233432644962</v>
      </c>
      <c r="X972" s="33">
        <v>8.6135274052620003E-2</v>
      </c>
      <c r="Y972" s="32">
        <v>4.3215166929797391E-2</v>
      </c>
      <c r="Z972" s="33">
        <v>7.5626413619517524E-2</v>
      </c>
    </row>
    <row r="973" spans="2:26" x14ac:dyDescent="0.25">
      <c r="B973" s="30">
        <v>970</v>
      </c>
      <c r="C973" s="32">
        <v>1.2768025181290709E-2</v>
      </c>
      <c r="D973" s="32">
        <v>1.2970593368907211E-2</v>
      </c>
      <c r="E973" s="32">
        <v>1.3749854477900867E-2</v>
      </c>
      <c r="F973" s="32">
        <v>1.4529115586894532E-2</v>
      </c>
      <c r="G973" s="32">
        <v>1.5308376695888202E-2</v>
      </c>
      <c r="H973" s="32">
        <v>1.6087637804881844E-2</v>
      </c>
      <c r="I973" s="32">
        <v>1.6866898913875501E-2</v>
      </c>
      <c r="J973" s="32">
        <v>1.7646160022869152E-2</v>
      </c>
      <c r="K973" s="32">
        <v>1.8425421131862803E-2</v>
      </c>
      <c r="L973" s="32">
        <v>1.9204682240856478E-2</v>
      </c>
      <c r="M973" s="32">
        <v>1.9983943349850125E-2</v>
      </c>
      <c r="N973" s="32">
        <v>2.0763204458843779E-2</v>
      </c>
      <c r="O973" s="32">
        <v>2.1542465567837423E-2</v>
      </c>
      <c r="P973" s="32">
        <v>2.232172667683107E-2</v>
      </c>
      <c r="Q973" s="32">
        <v>2.3100987785824752E-2</v>
      </c>
      <c r="R973" s="32">
        <v>2.3880248894818421E-2</v>
      </c>
      <c r="S973" s="32">
        <v>2.4163406137930405E-2</v>
      </c>
      <c r="T973" s="32">
        <v>2.3521427153140744E-2</v>
      </c>
      <c r="U973" s="32">
        <v>2.2879448168351083E-2</v>
      </c>
      <c r="V973" s="32">
        <v>3.2099934991455754E-2</v>
      </c>
      <c r="W973" s="32">
        <v>4.3284838864473221E-2</v>
      </c>
      <c r="X973" s="33">
        <v>5.4855233311650098E-2</v>
      </c>
      <c r="Y973" s="32">
        <v>1.6866898913875501E-2</v>
      </c>
      <c r="Z973" s="33">
        <v>-9.3426122307782231E-3</v>
      </c>
    </row>
    <row r="974" spans="2:26" x14ac:dyDescent="0.25">
      <c r="B974" s="30">
        <v>971</v>
      </c>
      <c r="C974" s="32">
        <v>1.6164994999813952E-2</v>
      </c>
      <c r="D974" s="32">
        <v>1.8621958943518584E-2</v>
      </c>
      <c r="E974" s="32">
        <v>3.0478177547074201E-2</v>
      </c>
      <c r="F974" s="32">
        <v>4.2334396150629811E-2</v>
      </c>
      <c r="G974" s="32">
        <v>5.4190614754185434E-2</v>
      </c>
      <c r="H974" s="32">
        <v>6.6046833357741017E-2</v>
      </c>
      <c r="I974" s="32">
        <v>7.7903051961296627E-2</v>
      </c>
      <c r="J974" s="32">
        <v>8.9759270564852209E-2</v>
      </c>
      <c r="K974" s="32">
        <v>0.10161548916840782</v>
      </c>
      <c r="L974" s="32">
        <v>0.11347170777196347</v>
      </c>
      <c r="M974" s="32">
        <v>0.12532792637551904</v>
      </c>
      <c r="N974" s="32">
        <v>0.13718414497907466</v>
      </c>
      <c r="O974" s="32">
        <v>0.14904036358263023</v>
      </c>
      <c r="P974" s="32">
        <v>0.1608965821861858</v>
      </c>
      <c r="Q974" s="32">
        <v>0.17275280078974145</v>
      </c>
      <c r="R974" s="32">
        <v>0.1846090193932971</v>
      </c>
      <c r="S974" s="32">
        <v>0.1939793850036366</v>
      </c>
      <c r="T974" s="32">
        <v>0.19871412323950507</v>
      </c>
      <c r="U974" s="32">
        <v>0.20344886147537364</v>
      </c>
      <c r="V974" s="32">
        <v>0.20622067683138126</v>
      </c>
      <c r="W974" s="32">
        <v>0.202549481871894</v>
      </c>
      <c r="X974" s="33">
        <v>0.20771527874470008</v>
      </c>
      <c r="Y974" s="32">
        <v>7.7903051961296627E-2</v>
      </c>
      <c r="Z974" s="33">
        <v>0.14265783289670897</v>
      </c>
    </row>
    <row r="975" spans="2:26" x14ac:dyDescent="0.25">
      <c r="B975" s="30">
        <v>972</v>
      </c>
      <c r="C975" s="32">
        <v>1.2767632265346437E-2</v>
      </c>
      <c r="D975" s="32">
        <v>1.3497405722187075E-2</v>
      </c>
      <c r="E975" s="32">
        <v>1.7146491237257228E-2</v>
      </c>
      <c r="F975" s="32">
        <v>2.0795576752327381E-2</v>
      </c>
      <c r="G975" s="32">
        <v>2.4444662267397627E-2</v>
      </c>
      <c r="H975" s="32">
        <v>2.8093747782467687E-2</v>
      </c>
      <c r="I975" s="32">
        <v>3.174283329753784E-2</v>
      </c>
      <c r="J975" s="32">
        <v>3.5391918812607982E-2</v>
      </c>
      <c r="K975" s="32">
        <v>3.9041004327678153E-2</v>
      </c>
      <c r="L975" s="32">
        <v>4.2690089842748288E-2</v>
      </c>
      <c r="M975" s="32">
        <v>4.6339175357818438E-2</v>
      </c>
      <c r="N975" s="32">
        <v>4.9988260872888601E-2</v>
      </c>
      <c r="O975" s="32">
        <v>5.3637346387958786E-2</v>
      </c>
      <c r="P975" s="32">
        <v>5.7286431903028914E-2</v>
      </c>
      <c r="Q975" s="32">
        <v>6.0935517418099001E-2</v>
      </c>
      <c r="R975" s="32">
        <v>6.4584602933169144E-2</v>
      </c>
      <c r="S975" s="32">
        <v>6.4558056431829242E-2</v>
      </c>
      <c r="T975" s="32">
        <v>5.76771784634829E-2</v>
      </c>
      <c r="U975" s="32">
        <v>5.0796300495136899E-2</v>
      </c>
      <c r="V975" s="32">
        <v>3.4176292289253909E-2</v>
      </c>
      <c r="W975" s="32">
        <v>2.5488439557972697E-2</v>
      </c>
      <c r="X975" s="33">
        <v>2.0804649472240033E-2</v>
      </c>
      <c r="Y975" s="32">
        <v>3.174283329753784E-2</v>
      </c>
      <c r="Z975" s="33">
        <v>-1.9797213280200301E-2</v>
      </c>
    </row>
    <row r="976" spans="2:26" x14ac:dyDescent="0.25">
      <c r="B976" s="30">
        <v>973</v>
      </c>
      <c r="C976" s="32">
        <v>1.5946413759768734E-2</v>
      </c>
      <c r="D976" s="32">
        <v>1.7274414152971308E-2</v>
      </c>
      <c r="E976" s="32">
        <v>2.372273422612382E-2</v>
      </c>
      <c r="F976" s="32">
        <v>3.0171054299276336E-2</v>
      </c>
      <c r="G976" s="32">
        <v>3.6619374372428744E-2</v>
      </c>
      <c r="H976" s="32">
        <v>4.3067694445581339E-2</v>
      </c>
      <c r="I976" s="32">
        <v>4.9516014518733852E-2</v>
      </c>
      <c r="J976" s="32">
        <v>5.5964334591886336E-2</v>
      </c>
      <c r="K976" s="32">
        <v>6.2412654665038848E-2</v>
      </c>
      <c r="L976" s="32">
        <v>6.8860974738191402E-2</v>
      </c>
      <c r="M976" s="32">
        <v>7.5309294811343866E-2</v>
      </c>
      <c r="N976" s="32">
        <v>8.1757614884496385E-2</v>
      </c>
      <c r="O976" s="32">
        <v>8.8205934957648821E-2</v>
      </c>
      <c r="P976" s="32">
        <v>9.465425503080134E-2</v>
      </c>
      <c r="Q976" s="32">
        <v>0.10110257510395397</v>
      </c>
      <c r="R976" s="32">
        <v>0.1075508951771065</v>
      </c>
      <c r="S976" s="32">
        <v>0.11543442290979779</v>
      </c>
      <c r="T976" s="32">
        <v>0.12599433091628867</v>
      </c>
      <c r="U976" s="32">
        <v>0.13655423892277935</v>
      </c>
      <c r="V976" s="32">
        <v>0.11761004767071165</v>
      </c>
      <c r="W976" s="32">
        <v>8.1439883368019578E-2</v>
      </c>
      <c r="X976" s="33">
        <v>5.862439262867003E-2</v>
      </c>
      <c r="Y976" s="32">
        <v>4.9516014518733852E-2</v>
      </c>
      <c r="Z976" s="33">
        <v>0.129375152385234</v>
      </c>
    </row>
    <row r="977" spans="2:26" x14ac:dyDescent="0.25">
      <c r="B977" s="30">
        <v>974</v>
      </c>
      <c r="C977" s="32">
        <v>1.5930292973257629E-2</v>
      </c>
      <c r="D977" s="32">
        <v>1.5655177841346752E-2</v>
      </c>
      <c r="E977" s="32">
        <v>1.414648094767648E-2</v>
      </c>
      <c r="F977" s="32">
        <v>1.2637784054006212E-2</v>
      </c>
      <c r="G977" s="32">
        <v>1.1129087160335862E-2</v>
      </c>
      <c r="H977" s="32">
        <v>9.620390266665663E-3</v>
      </c>
      <c r="I977" s="32">
        <v>8.1116933729953947E-3</v>
      </c>
      <c r="J977" s="32">
        <v>6.6029964793251246E-3</v>
      </c>
      <c r="K977" s="32">
        <v>5.0942995856548372E-3</v>
      </c>
      <c r="L977" s="32">
        <v>3.5856026919845845E-3</v>
      </c>
      <c r="M977" s="32">
        <v>2.0769057983143126E-3</v>
      </c>
      <c r="N977" s="32">
        <v>5.6820890464403216E-4</v>
      </c>
      <c r="O977" s="32">
        <v>-9.4048798902627261E-4</v>
      </c>
      <c r="P977" s="32">
        <v>-2.4491848826965288E-3</v>
      </c>
      <c r="Q977" s="32">
        <v>-3.9578817763667312E-3</v>
      </c>
      <c r="R977" s="32">
        <v>-5.4665786700369822E-3</v>
      </c>
      <c r="S977" s="32">
        <v>-4.0263417491960465E-3</v>
      </c>
      <c r="T977" s="32">
        <v>2.9130772847296114E-3</v>
      </c>
      <c r="U977" s="32">
        <v>9.8524963186550404E-3</v>
      </c>
      <c r="V977" s="32">
        <v>3.7427686351425161E-2</v>
      </c>
      <c r="W977" s="32">
        <v>5.823244051632688E-2</v>
      </c>
      <c r="X977" s="33">
        <v>7.376385319232992E-2</v>
      </c>
      <c r="Y977" s="32">
        <v>8.1116933729953947E-3</v>
      </c>
      <c r="Z977" s="33">
        <v>5.3129009997843459E-2</v>
      </c>
    </row>
    <row r="978" spans="2:26" x14ac:dyDescent="0.25">
      <c r="B978" s="30">
        <v>975</v>
      </c>
      <c r="C978" s="32">
        <v>1.1774743635888407E-2</v>
      </c>
      <c r="D978" s="32">
        <v>1.000606320533051E-2</v>
      </c>
      <c r="E978" s="32">
        <v>1.712530589872365E-3</v>
      </c>
      <c r="F978" s="32">
        <v>-6.581002025585786E-3</v>
      </c>
      <c r="G978" s="32">
        <v>-1.4874534641043883E-2</v>
      </c>
      <c r="H978" s="32">
        <v>-2.3168067256502063E-2</v>
      </c>
      <c r="I978" s="32">
        <v>-3.1461599871960205E-2</v>
      </c>
      <c r="J978" s="32">
        <v>-3.975513248741834E-2</v>
      </c>
      <c r="K978" s="32">
        <v>-4.8048665102876469E-2</v>
      </c>
      <c r="L978" s="32">
        <v>-5.6342197718334659E-2</v>
      </c>
      <c r="M978" s="32">
        <v>-6.463573033379276E-2</v>
      </c>
      <c r="N978" s="32">
        <v>-7.2929262949250923E-2</v>
      </c>
      <c r="O978" s="32">
        <v>-8.1222795564709002E-2</v>
      </c>
      <c r="P978" s="32">
        <v>-8.9516328180167123E-2</v>
      </c>
      <c r="Q978" s="32">
        <v>-9.780986079562537E-2</v>
      </c>
      <c r="R978" s="32">
        <v>-0.10610339341108357</v>
      </c>
      <c r="S978" s="32">
        <v>-0.11537999331866791</v>
      </c>
      <c r="T978" s="32">
        <v>-0.12648982055818403</v>
      </c>
      <c r="U978" s="32">
        <v>-0.13759964779769998</v>
      </c>
      <c r="V978" s="32">
        <v>-0.19780173332755679</v>
      </c>
      <c r="W978" s="32">
        <v>-0.24898949644257232</v>
      </c>
      <c r="X978" s="33">
        <v>-0.29319065225124397</v>
      </c>
      <c r="Y978" s="32">
        <v>-3.1461599871960205E-2</v>
      </c>
      <c r="Z978" s="33">
        <v>-0.18365289410352734</v>
      </c>
    </row>
    <row r="979" spans="2:26" x14ac:dyDescent="0.25">
      <c r="B979" s="30">
        <v>976</v>
      </c>
      <c r="C979" s="32">
        <v>2.0983128613851411E-2</v>
      </c>
      <c r="D979" s="32">
        <v>2.2354757877552055E-2</v>
      </c>
      <c r="E979" s="32">
        <v>2.9232678120633956E-2</v>
      </c>
      <c r="F979" s="32">
        <v>3.6110598363715843E-2</v>
      </c>
      <c r="G979" s="32">
        <v>4.2988518606797761E-2</v>
      </c>
      <c r="H979" s="32">
        <v>4.9866438849879631E-2</v>
      </c>
      <c r="I979" s="32">
        <v>5.6744359092961529E-2</v>
      </c>
      <c r="J979" s="32">
        <v>6.3622279336043405E-2</v>
      </c>
      <c r="K979" s="32">
        <v>7.0500199579125317E-2</v>
      </c>
      <c r="L979" s="32">
        <v>7.7378119822207214E-2</v>
      </c>
      <c r="M979" s="32">
        <v>8.4256040065289084E-2</v>
      </c>
      <c r="N979" s="32">
        <v>9.1133960308371009E-2</v>
      </c>
      <c r="O979" s="32">
        <v>9.8011880551452907E-2</v>
      </c>
      <c r="P979" s="32">
        <v>0.10488980079453479</v>
      </c>
      <c r="Q979" s="32">
        <v>0.11176772103761666</v>
      </c>
      <c r="R979" s="32">
        <v>0.11864564128069857</v>
      </c>
      <c r="S979" s="32">
        <v>0.12388779085857184</v>
      </c>
      <c r="T979" s="32">
        <v>0.12607954956671491</v>
      </c>
      <c r="U979" s="32">
        <v>0.12827130827485822</v>
      </c>
      <c r="V979" s="32">
        <v>0.11902623924775424</v>
      </c>
      <c r="W979" s="32">
        <v>0.10560189571795503</v>
      </c>
      <c r="X979" s="33">
        <v>9.6700078129769995E-2</v>
      </c>
      <c r="Y979" s="32">
        <v>5.6744359092961529E-2</v>
      </c>
      <c r="Z979" s="33">
        <v>0.14098512390852103</v>
      </c>
    </row>
    <row r="980" spans="2:26" x14ac:dyDescent="0.25">
      <c r="B980" s="30">
        <v>977</v>
      </c>
      <c r="C980" s="32">
        <v>1.1692164585018863E-2</v>
      </c>
      <c r="D980" s="32">
        <v>1.2029259133926818E-2</v>
      </c>
      <c r="E980" s="32">
        <v>1.3532906750663189E-2</v>
      </c>
      <c r="F980" s="32">
        <v>1.5036554367399561E-2</v>
      </c>
      <c r="G980" s="32">
        <v>1.6540201984135885E-2</v>
      </c>
      <c r="H980" s="32">
        <v>1.8043849600872294E-2</v>
      </c>
      <c r="I980" s="32">
        <v>1.9547497217608671E-2</v>
      </c>
      <c r="J980" s="32">
        <v>2.1051144834345021E-2</v>
      </c>
      <c r="K980" s="32">
        <v>2.2554792451081385E-2</v>
      </c>
      <c r="L980" s="32">
        <v>2.405844006781779E-2</v>
      </c>
      <c r="M980" s="32">
        <v>2.5562087684554136E-2</v>
      </c>
      <c r="N980" s="32">
        <v>2.7065735301290493E-2</v>
      </c>
      <c r="O980" s="32">
        <v>2.8569382918026839E-2</v>
      </c>
      <c r="P980" s="32">
        <v>3.0073030534763186E-2</v>
      </c>
      <c r="Q980" s="32">
        <v>3.157667815149965E-2</v>
      </c>
      <c r="R980" s="32">
        <v>3.3080325768236017E-2</v>
      </c>
      <c r="S980" s="32">
        <v>3.5109173721576396E-2</v>
      </c>
      <c r="T980" s="32">
        <v>3.8117417103402412E-2</v>
      </c>
      <c r="U980" s="32">
        <v>4.1125660485228269E-2</v>
      </c>
      <c r="V980" s="32">
        <v>1.3186439449189208E-2</v>
      </c>
      <c r="W980" s="32">
        <v>-2.222242550803627E-2</v>
      </c>
      <c r="X980" s="33">
        <v>-4.4516855597495963E-2</v>
      </c>
      <c r="Y980" s="32">
        <v>1.9547497217608671E-2</v>
      </c>
      <c r="Z980" s="33">
        <v>3.7488810813424533E-2</v>
      </c>
    </row>
    <row r="981" spans="2:26" x14ac:dyDescent="0.25">
      <c r="B981" s="30">
        <v>978</v>
      </c>
      <c r="C981" s="32">
        <v>1.111424809644004E-2</v>
      </c>
      <c r="D981" s="32">
        <v>1.0822283421564834E-2</v>
      </c>
      <c r="E981" s="32">
        <v>9.3683006332053731E-3</v>
      </c>
      <c r="F981" s="32">
        <v>7.9143178448459126E-3</v>
      </c>
      <c r="G981" s="32">
        <v>6.4603350564864962E-3</v>
      </c>
      <c r="H981" s="32">
        <v>5.0063522681269932E-3</v>
      </c>
      <c r="I981" s="32">
        <v>3.5523694797675283E-3</v>
      </c>
      <c r="J981" s="32">
        <v>2.0983866914080773E-3</v>
      </c>
      <c r="K981" s="32">
        <v>6.4440390304861504E-4</v>
      </c>
      <c r="L981" s="32">
        <v>-8.0957888531086285E-4</v>
      </c>
      <c r="M981" s="32">
        <v>-2.2635616736703104E-3</v>
      </c>
      <c r="N981" s="32">
        <v>-3.7175444620297657E-3</v>
      </c>
      <c r="O981" s="32">
        <v>-5.1715272503892167E-3</v>
      </c>
      <c r="P981" s="32">
        <v>-6.6255100387486721E-3</v>
      </c>
      <c r="Q981" s="32">
        <v>-8.0794928271081777E-3</v>
      </c>
      <c r="R981" s="32">
        <v>-9.5334756154676469E-3</v>
      </c>
      <c r="S981" s="32">
        <v>-1.1710782123631263E-2</v>
      </c>
      <c r="T981" s="32">
        <v>-1.5236945239679216E-2</v>
      </c>
      <c r="U981" s="32">
        <v>-1.8763108355727032E-2</v>
      </c>
      <c r="V981" s="32">
        <v>1.0705091128680247E-3</v>
      </c>
      <c r="W981" s="32">
        <v>2.8191652733295144E-2</v>
      </c>
      <c r="X981" s="33">
        <v>4.7370558857920075E-2</v>
      </c>
      <c r="Y981" s="32">
        <v>3.5523694797675283E-3</v>
      </c>
      <c r="Z981" s="33">
        <v>-1.1239801251887671E-2</v>
      </c>
    </row>
    <row r="982" spans="2:26" x14ac:dyDescent="0.25">
      <c r="B982" s="30">
        <v>979</v>
      </c>
      <c r="C982" s="32">
        <v>1.247856352574082E-2</v>
      </c>
      <c r="D982" s="32">
        <v>1.1744047321359528E-2</v>
      </c>
      <c r="E982" s="32">
        <v>7.9809134372140055E-3</v>
      </c>
      <c r="F982" s="32">
        <v>4.2177795530684839E-3</v>
      </c>
      <c r="G982" s="32">
        <v>4.5464566892284598E-4</v>
      </c>
      <c r="H982" s="32">
        <v>-3.3084882152225681E-3</v>
      </c>
      <c r="I982" s="32">
        <v>-7.0716220993680898E-3</v>
      </c>
      <c r="J982" s="32">
        <v>-1.0834755983513609E-2</v>
      </c>
      <c r="K982" s="32">
        <v>-1.4597889867659152E-2</v>
      </c>
      <c r="L982" s="32">
        <v>-1.8361023751804654E-2</v>
      </c>
      <c r="M982" s="32">
        <v>-2.2124157635950173E-2</v>
      </c>
      <c r="N982" s="32">
        <v>-2.5887291520095713E-2</v>
      </c>
      <c r="O982" s="32">
        <v>-2.965042540424128E-2</v>
      </c>
      <c r="P982" s="32">
        <v>-3.3413559288386775E-2</v>
      </c>
      <c r="Q982" s="32">
        <v>-3.7176693172532208E-2</v>
      </c>
      <c r="R982" s="32">
        <v>-4.0939827056677716E-2</v>
      </c>
      <c r="S982" s="32">
        <v>-4.0400440115977605E-2</v>
      </c>
      <c r="T982" s="32">
        <v>-3.1837697261103762E-2</v>
      </c>
      <c r="U982" s="32">
        <v>-2.3274954406230265E-2</v>
      </c>
      <c r="V982" s="32">
        <v>2.6006838036364555E-3</v>
      </c>
      <c r="W982" s="32">
        <v>1.9195662112140688E-2</v>
      </c>
      <c r="X982" s="33">
        <v>3.0569082379340085E-2</v>
      </c>
      <c r="Y982" s="32">
        <v>-7.0716220993680898E-3</v>
      </c>
      <c r="Z982" s="33">
        <v>8.1338183677193907E-2</v>
      </c>
    </row>
    <row r="983" spans="2:26" x14ac:dyDescent="0.25">
      <c r="B983" s="30">
        <v>980</v>
      </c>
      <c r="C983" s="32">
        <v>1.8436203291885569E-2</v>
      </c>
      <c r="D983" s="32">
        <v>1.7146307799751799E-2</v>
      </c>
      <c r="E983" s="32">
        <v>1.1136625656579618E-2</v>
      </c>
      <c r="F983" s="32">
        <v>5.1269435134074295E-3</v>
      </c>
      <c r="G983" s="32">
        <v>-8.8273862976472658E-4</v>
      </c>
      <c r="H983" s="32">
        <v>-6.8924207729369321E-3</v>
      </c>
      <c r="I983" s="32">
        <v>-1.2902102916109113E-2</v>
      </c>
      <c r="J983" s="32">
        <v>-1.8911785059281282E-2</v>
      </c>
      <c r="K983" s="32">
        <v>-2.4921467202453459E-2</v>
      </c>
      <c r="L983" s="32">
        <v>-3.0931149345625675E-2</v>
      </c>
      <c r="M983" s="32">
        <v>-3.6940831488797829E-2</v>
      </c>
      <c r="N983" s="32">
        <v>-4.2950513631970014E-2</v>
      </c>
      <c r="O983" s="32">
        <v>-4.8960195775142157E-2</v>
      </c>
      <c r="P983" s="32">
        <v>-5.4969877918314321E-2</v>
      </c>
      <c r="Q983" s="32">
        <v>-6.0979560061486582E-2</v>
      </c>
      <c r="R983" s="32">
        <v>-6.6989242204658808E-2</v>
      </c>
      <c r="S983" s="32">
        <v>-7.3311284983539143E-2</v>
      </c>
      <c r="T983" s="32">
        <v>-8.0215818970688024E-2</v>
      </c>
      <c r="U983" s="32">
        <v>-8.7120352957836711E-2</v>
      </c>
      <c r="V983" s="32">
        <v>-0.1176639826089282</v>
      </c>
      <c r="W983" s="32">
        <v>-0.14182439233296071</v>
      </c>
      <c r="X983" s="33">
        <v>-0.16552286756038703</v>
      </c>
      <c r="Y983" s="32">
        <v>-1.2902102916109113E-2</v>
      </c>
      <c r="Z983" s="33">
        <v>-4.4533918702602308E-2</v>
      </c>
    </row>
    <row r="984" spans="2:26" x14ac:dyDescent="0.25">
      <c r="B984" s="30">
        <v>981</v>
      </c>
      <c r="C984" s="32">
        <v>7.3305101531998419E-3</v>
      </c>
      <c r="D984" s="32">
        <v>7.6979107826375135E-3</v>
      </c>
      <c r="E984" s="32">
        <v>1.0516569729064916E-2</v>
      </c>
      <c r="F984" s="32">
        <v>1.3335228675492307E-2</v>
      </c>
      <c r="G984" s="32">
        <v>1.6153887621919889E-2</v>
      </c>
      <c r="H984" s="32">
        <v>1.8972546568347133E-2</v>
      </c>
      <c r="I984" s="32">
        <v>2.1791205514774536E-2</v>
      </c>
      <c r="J984" s="32">
        <v>2.4609864461201954E-2</v>
      </c>
      <c r="K984" s="32">
        <v>2.742852340762942E-2</v>
      </c>
      <c r="L984" s="32">
        <v>3.0247182354056708E-2</v>
      </c>
      <c r="M984" s="32">
        <v>3.3065841300484171E-2</v>
      </c>
      <c r="N984" s="32">
        <v>3.5884500246911616E-2</v>
      </c>
      <c r="O984" s="32">
        <v>3.8703159193339137E-2</v>
      </c>
      <c r="P984" s="32">
        <v>4.1521818139766555E-2</v>
      </c>
      <c r="Q984" s="32">
        <v>4.434047708619368E-2</v>
      </c>
      <c r="R984" s="32">
        <v>4.7159136032621E-2</v>
      </c>
      <c r="S984" s="32">
        <v>4.4054614690434563E-2</v>
      </c>
      <c r="T984" s="32">
        <v>2.9904525985753577E-2</v>
      </c>
      <c r="U984" s="32">
        <v>1.5754437281073501E-2</v>
      </c>
      <c r="V984" s="32">
        <v>-2.0639019694839261E-2</v>
      </c>
      <c r="W984" s="32">
        <v>-4.0972334876409347E-2</v>
      </c>
      <c r="X984" s="33">
        <v>-6.7806476473807997E-2</v>
      </c>
      <c r="Y984" s="32">
        <v>2.1791205514774536E-2</v>
      </c>
      <c r="Z984" s="33">
        <v>6.3366596496107333E-2</v>
      </c>
    </row>
    <row r="985" spans="2:26" x14ac:dyDescent="0.25">
      <c r="B985" s="30">
        <v>982</v>
      </c>
      <c r="C985" s="32">
        <v>8.4702127455071087E-3</v>
      </c>
      <c r="D985" s="32">
        <v>6.7013553464669072E-3</v>
      </c>
      <c r="E985" s="32">
        <v>-2.3148960051539349E-3</v>
      </c>
      <c r="F985" s="32">
        <v>-1.1331147356774769E-2</v>
      </c>
      <c r="G985" s="32">
        <v>-2.0347398708395605E-2</v>
      </c>
      <c r="H985" s="32">
        <v>-2.9363650060016441E-2</v>
      </c>
      <c r="I985" s="32">
        <v>-3.8379901411637288E-2</v>
      </c>
      <c r="J985" s="32">
        <v>-4.7396152763258106E-2</v>
      </c>
      <c r="K985" s="32">
        <v>-5.6412404114878974E-2</v>
      </c>
      <c r="L985" s="32">
        <v>-6.5428655466499799E-2</v>
      </c>
      <c r="M985" s="32">
        <v>-7.4444906818120632E-2</v>
      </c>
      <c r="N985" s="32">
        <v>-8.3461158169741478E-2</v>
      </c>
      <c r="O985" s="32">
        <v>-9.2477409521362325E-2</v>
      </c>
      <c r="P985" s="32">
        <v>-0.10149366087298317</v>
      </c>
      <c r="Q985" s="32">
        <v>-0.11050991222460398</v>
      </c>
      <c r="R985" s="32">
        <v>-0.11952616357622484</v>
      </c>
      <c r="S985" s="32">
        <v>-0.12721344163001694</v>
      </c>
      <c r="T985" s="32">
        <v>-0.13242244562006994</v>
      </c>
      <c r="U985" s="32">
        <v>-0.13763144961012311</v>
      </c>
      <c r="V985" s="32">
        <v>-0.13504558749986267</v>
      </c>
      <c r="W985" s="32">
        <v>-0.12473076817710615</v>
      </c>
      <c r="X985" s="33">
        <v>-0.11570494782924601</v>
      </c>
      <c r="Y985" s="32">
        <v>-3.8379901411637288E-2</v>
      </c>
      <c r="Z985" s="33">
        <v>-0.13469079872369794</v>
      </c>
    </row>
    <row r="986" spans="2:26" x14ac:dyDescent="0.25">
      <c r="B986" s="30">
        <v>983</v>
      </c>
      <c r="C986" s="32">
        <v>1.6409458649850675E-2</v>
      </c>
      <c r="D986" s="32">
        <v>1.652569423632947E-2</v>
      </c>
      <c r="E986" s="32">
        <v>1.709537227515847E-2</v>
      </c>
      <c r="F986" s="32">
        <v>1.7665050313987463E-2</v>
      </c>
      <c r="G986" s="32">
        <v>1.8234728352816264E-2</v>
      </c>
      <c r="H986" s="32">
        <v>1.8804406391645451E-2</v>
      </c>
      <c r="I986" s="32">
        <v>1.9374084430474448E-2</v>
      </c>
      <c r="J986" s="32">
        <v>1.994376246930344E-2</v>
      </c>
      <c r="K986" s="32">
        <v>2.0513440508132426E-2</v>
      </c>
      <c r="L986" s="32">
        <v>2.1083118546961439E-2</v>
      </c>
      <c r="M986" s="32">
        <v>2.1652796585790432E-2</v>
      </c>
      <c r="N986" s="32">
        <v>2.2222474624619418E-2</v>
      </c>
      <c r="O986" s="32">
        <v>2.2792152663448355E-2</v>
      </c>
      <c r="P986" s="32">
        <v>2.3361830702277403E-2</v>
      </c>
      <c r="Q986" s="32">
        <v>2.39315087411065E-2</v>
      </c>
      <c r="R986" s="32">
        <v>2.4501186779935548E-2</v>
      </c>
      <c r="S986" s="32">
        <v>3.1771872323424676E-2</v>
      </c>
      <c r="T986" s="32">
        <v>5.1538620148115451E-2</v>
      </c>
      <c r="U986" s="32">
        <v>7.1305367972805775E-2</v>
      </c>
      <c r="V986" s="32">
        <v>0.13053026221806577</v>
      </c>
      <c r="W986" s="32">
        <v>0.16827338415482182</v>
      </c>
      <c r="X986" s="33">
        <v>0.1926498471498499</v>
      </c>
      <c r="Y986" s="32">
        <v>1.9374084430474448E-2</v>
      </c>
      <c r="Z986" s="33">
        <v>0.16214110711813284</v>
      </c>
    </row>
    <row r="987" spans="2:26" x14ac:dyDescent="0.25">
      <c r="B987" s="30">
        <v>984</v>
      </c>
      <c r="C987" s="32">
        <v>9.109627605992085E-3</v>
      </c>
      <c r="D987" s="32">
        <v>1.044037507402806E-2</v>
      </c>
      <c r="E987" s="32">
        <v>1.740584804712559E-2</v>
      </c>
      <c r="F987" s="32">
        <v>2.4371321020223109E-2</v>
      </c>
      <c r="G987" s="32">
        <v>3.1336793993320483E-2</v>
      </c>
      <c r="H987" s="32">
        <v>3.8302266966418155E-2</v>
      </c>
      <c r="I987" s="32">
        <v>4.5267739939515689E-2</v>
      </c>
      <c r="J987" s="32">
        <v>5.2233212912613187E-2</v>
      </c>
      <c r="K987" s="32">
        <v>5.9198685885710742E-2</v>
      </c>
      <c r="L987" s="32">
        <v>6.6164158858808289E-2</v>
      </c>
      <c r="M987" s="32">
        <v>7.3129631831905795E-2</v>
      </c>
      <c r="N987" s="32">
        <v>8.0095104805003328E-2</v>
      </c>
      <c r="O987" s="32">
        <v>8.7060577778100806E-2</v>
      </c>
      <c r="P987" s="32">
        <v>9.4026050751198367E-2</v>
      </c>
      <c r="Q987" s="32">
        <v>0.10099152372429597</v>
      </c>
      <c r="R987" s="32">
        <v>0.10795699669739349</v>
      </c>
      <c r="S987" s="32">
        <v>0.11835210796703885</v>
      </c>
      <c r="T987" s="32">
        <v>0.13514282075270284</v>
      </c>
      <c r="U987" s="32">
        <v>0.15193353353836664</v>
      </c>
      <c r="V987" s="32">
        <v>0.13568917936933256</v>
      </c>
      <c r="W987" s="32">
        <v>9.3632263852238787E-2</v>
      </c>
      <c r="X987" s="33">
        <v>5.8446532368660042E-2</v>
      </c>
      <c r="Y987" s="32">
        <v>4.5267739939515689E-2</v>
      </c>
      <c r="Z987" s="33">
        <v>8.6561523473266552E-2</v>
      </c>
    </row>
    <row r="988" spans="2:26" x14ac:dyDescent="0.25">
      <c r="B988" s="30">
        <v>985</v>
      </c>
      <c r="C988" s="32">
        <v>1.7553527725334819E-2</v>
      </c>
      <c r="D988" s="32">
        <v>2.0278560390824329E-2</v>
      </c>
      <c r="E988" s="32">
        <v>3.3921362835253356E-2</v>
      </c>
      <c r="F988" s="32">
        <v>4.756416527968238E-2</v>
      </c>
      <c r="G988" s="32">
        <v>6.1206967724111307E-2</v>
      </c>
      <c r="H988" s="32">
        <v>7.4849770168540414E-2</v>
      </c>
      <c r="I988" s="32">
        <v>8.8492572612969431E-2</v>
      </c>
      <c r="J988" s="32">
        <v>0.10213537505739842</v>
      </c>
      <c r="K988" s="32">
        <v>0.11577817750182746</v>
      </c>
      <c r="L988" s="32">
        <v>0.12942097994625651</v>
      </c>
      <c r="M988" s="32">
        <v>0.14306378239068548</v>
      </c>
      <c r="N988" s="32">
        <v>0.15670658483511454</v>
      </c>
      <c r="O988" s="32">
        <v>0.17034938727954352</v>
      </c>
      <c r="P988" s="32">
        <v>0.18399218972397252</v>
      </c>
      <c r="Q988" s="32">
        <v>0.19763499216840164</v>
      </c>
      <c r="R988" s="32">
        <v>0.21127779461283067</v>
      </c>
      <c r="S988" s="32">
        <v>0.22574163328024377</v>
      </c>
      <c r="T988" s="32">
        <v>0.24173654317394619</v>
      </c>
      <c r="U988" s="32">
        <v>0.25773145306764861</v>
      </c>
      <c r="V988" s="32">
        <v>0.27453240834321796</v>
      </c>
      <c r="W988" s="32">
        <v>0.27041295058406523</v>
      </c>
      <c r="X988" s="33">
        <v>0.26747656452655999</v>
      </c>
      <c r="Y988" s="32">
        <v>8.8492572612969431E-2</v>
      </c>
      <c r="Z988" s="33">
        <v>0.3226622567534459</v>
      </c>
    </row>
    <row r="989" spans="2:26" x14ac:dyDescent="0.25">
      <c r="B989" s="30">
        <v>986</v>
      </c>
      <c r="C989" s="32">
        <v>7.6974669608331787E-3</v>
      </c>
      <c r="D989" s="32">
        <v>8.8816535432564327E-3</v>
      </c>
      <c r="E989" s="32">
        <v>1.467105410174048E-2</v>
      </c>
      <c r="F989" s="32">
        <v>2.0460454660224527E-2</v>
      </c>
      <c r="G989" s="32">
        <v>2.6249855218708588E-2</v>
      </c>
      <c r="H989" s="32">
        <v>3.2039255777192611E-2</v>
      </c>
      <c r="I989" s="32">
        <v>3.7828656335676655E-2</v>
      </c>
      <c r="J989" s="32">
        <v>4.3618056894160685E-2</v>
      </c>
      <c r="K989" s="32">
        <v>4.9407457452644736E-2</v>
      </c>
      <c r="L989" s="32">
        <v>5.5196858011128787E-2</v>
      </c>
      <c r="M989" s="32">
        <v>6.0986258569612817E-2</v>
      </c>
      <c r="N989" s="32">
        <v>6.6775659128096868E-2</v>
      </c>
      <c r="O989" s="32">
        <v>7.2565059686580904E-2</v>
      </c>
      <c r="P989" s="32">
        <v>7.8354460245064941E-2</v>
      </c>
      <c r="Q989" s="32">
        <v>8.4143860803548978E-2</v>
      </c>
      <c r="R989" s="32">
        <v>8.9933261362033029E-2</v>
      </c>
      <c r="S989" s="32">
        <v>9.4441143856996534E-2</v>
      </c>
      <c r="T989" s="32">
        <v>9.6559246975485707E-2</v>
      </c>
      <c r="U989" s="32">
        <v>9.8677350093974991E-2</v>
      </c>
      <c r="V989" s="32">
        <v>0.11148695141305251</v>
      </c>
      <c r="W989" s="32">
        <v>0.12272936846458875</v>
      </c>
      <c r="X989" s="33">
        <v>0.1332734881639499</v>
      </c>
      <c r="Y989" s="32">
        <v>3.7828656335676655E-2</v>
      </c>
      <c r="Z989" s="33">
        <v>0.15065320590734405</v>
      </c>
    </row>
    <row r="990" spans="2:26" x14ac:dyDescent="0.25">
      <c r="B990" s="30">
        <v>987</v>
      </c>
      <c r="C990" s="32">
        <v>1.2877450291211978E-2</v>
      </c>
      <c r="D990" s="32">
        <v>1.2679122125099834E-2</v>
      </c>
      <c r="E990" s="32">
        <v>1.1750664888148033E-2</v>
      </c>
      <c r="F990" s="32">
        <v>1.0822207651196228E-2</v>
      </c>
      <c r="G990" s="32">
        <v>9.8937504142443469E-3</v>
      </c>
      <c r="H990" s="32">
        <v>8.9652931772926173E-3</v>
      </c>
      <c r="I990" s="32">
        <v>8.03683594034082E-3</v>
      </c>
      <c r="J990" s="32">
        <v>7.1083787033890044E-3</v>
      </c>
      <c r="K990" s="32">
        <v>6.1799214664371993E-3</v>
      </c>
      <c r="L990" s="32">
        <v>5.2514642294854211E-3</v>
      </c>
      <c r="M990" s="32">
        <v>4.3230069925336029E-3</v>
      </c>
      <c r="N990" s="32">
        <v>3.39454975558179E-3</v>
      </c>
      <c r="O990" s="32">
        <v>2.4660925186299684E-3</v>
      </c>
      <c r="P990" s="32">
        <v>1.5376352816781694E-3</v>
      </c>
      <c r="Q990" s="32">
        <v>6.0917804472643625E-4</v>
      </c>
      <c r="R990" s="32">
        <v>-3.1927919222536974E-4</v>
      </c>
      <c r="S990" s="32">
        <v>6.220482749187059E-4</v>
      </c>
      <c r="T990" s="32">
        <v>5.0501568117110665E-3</v>
      </c>
      <c r="U990" s="32">
        <v>9.4782653485032432E-3</v>
      </c>
      <c r="V990" s="32">
        <v>-1.8719011740689864E-2</v>
      </c>
      <c r="W990" s="32">
        <v>-5.6441896911154657E-2</v>
      </c>
      <c r="X990" s="33">
        <v>-8.4601515650749026E-2</v>
      </c>
      <c r="Y990" s="32">
        <v>8.03683594034082E-3</v>
      </c>
      <c r="Z990" s="33">
        <v>5.7413146853450073E-3</v>
      </c>
    </row>
    <row r="991" spans="2:26" x14ac:dyDescent="0.25">
      <c r="B991" s="30">
        <v>988</v>
      </c>
      <c r="C991" s="32">
        <v>1.4718758590258136E-2</v>
      </c>
      <c r="D991" s="32">
        <v>1.6047878825325539E-2</v>
      </c>
      <c r="E991" s="32">
        <v>2.2497066906026698E-2</v>
      </c>
      <c r="F991" s="32">
        <v>2.8946254986727846E-2</v>
      </c>
      <c r="G991" s="32">
        <v>3.5395443067428881E-2</v>
      </c>
      <c r="H991" s="32">
        <v>4.1844631148130133E-2</v>
      </c>
      <c r="I991" s="32">
        <v>4.8293819228831282E-2</v>
      </c>
      <c r="J991" s="32">
        <v>5.4743007309532424E-2</v>
      </c>
      <c r="K991" s="32">
        <v>6.1192195390233559E-2</v>
      </c>
      <c r="L991" s="32">
        <v>6.7641383470934763E-2</v>
      </c>
      <c r="M991" s="32">
        <v>7.4090571551635884E-2</v>
      </c>
      <c r="N991" s="32">
        <v>8.0539759632337032E-2</v>
      </c>
      <c r="O991" s="32">
        <v>8.6988947713038112E-2</v>
      </c>
      <c r="P991" s="32">
        <v>9.3438135793739274E-2</v>
      </c>
      <c r="Q991" s="32">
        <v>9.9887323874440548E-2</v>
      </c>
      <c r="R991" s="32">
        <v>0.10633651195514171</v>
      </c>
      <c r="S991" s="32">
        <v>0.11540744105832115</v>
      </c>
      <c r="T991" s="32">
        <v>0.12936740200921709</v>
      </c>
      <c r="U991" s="32">
        <v>0.14332736296011281</v>
      </c>
      <c r="V991" s="32">
        <v>0.16676374794362114</v>
      </c>
      <c r="W991" s="32">
        <v>0.17293853527870845</v>
      </c>
      <c r="X991" s="33">
        <v>0.17954767334460997</v>
      </c>
      <c r="Y991" s="32">
        <v>4.8293819228831282E-2</v>
      </c>
      <c r="Z991" s="33">
        <v>0.13116553882360341</v>
      </c>
    </row>
    <row r="992" spans="2:26" x14ac:dyDescent="0.25">
      <c r="B992" s="30">
        <v>989</v>
      </c>
      <c r="C992" s="32">
        <v>1.9042964327449955E-2</v>
      </c>
      <c r="D992" s="32">
        <v>2.0531081466427306E-2</v>
      </c>
      <c r="E992" s="32">
        <v>2.7644482703822727E-2</v>
      </c>
      <c r="F992" s="32">
        <v>3.4757883941218148E-2</v>
      </c>
      <c r="G992" s="32">
        <v>4.187128517861341E-2</v>
      </c>
      <c r="H992" s="32">
        <v>4.898468641600897E-2</v>
      </c>
      <c r="I992" s="32">
        <v>5.6098087653404391E-2</v>
      </c>
      <c r="J992" s="32">
        <v>6.3211488890799791E-2</v>
      </c>
      <c r="K992" s="32">
        <v>7.0324890128195205E-2</v>
      </c>
      <c r="L992" s="32">
        <v>7.7438291365590647E-2</v>
      </c>
      <c r="M992" s="32">
        <v>8.4551692602986034E-2</v>
      </c>
      <c r="N992" s="32">
        <v>9.1665093840381476E-2</v>
      </c>
      <c r="O992" s="32">
        <v>9.8778495077776807E-2</v>
      </c>
      <c r="P992" s="32">
        <v>0.10589189631517223</v>
      </c>
      <c r="Q992" s="32">
        <v>0.1130052975525678</v>
      </c>
      <c r="R992" s="32">
        <v>0.12011869878996327</v>
      </c>
      <c r="S992" s="32">
        <v>0.13133831136865151</v>
      </c>
      <c r="T992" s="32">
        <v>0.15021520124853499</v>
      </c>
      <c r="U992" s="32">
        <v>0.16909209112841816</v>
      </c>
      <c r="V992" s="32">
        <v>0.21846818268320417</v>
      </c>
      <c r="W992" s="32">
        <v>0.24651311680832877</v>
      </c>
      <c r="X992" s="33">
        <v>0.26996315109729996</v>
      </c>
      <c r="Y992" s="32">
        <v>5.6098087653404391E-2</v>
      </c>
      <c r="Z992" s="33">
        <v>0.24140134314298542</v>
      </c>
    </row>
    <row r="993" spans="2:26" x14ac:dyDescent="0.25">
      <c r="B993" s="30">
        <v>990</v>
      </c>
      <c r="C993" s="32">
        <v>1.3328661722320941E-2</v>
      </c>
      <c r="D993" s="32">
        <v>1.3701221819778717E-2</v>
      </c>
      <c r="E993" s="32">
        <v>1.6111720534481594E-2</v>
      </c>
      <c r="F993" s="32">
        <v>1.852221924918445E-2</v>
      </c>
      <c r="G993" s="32">
        <v>2.0932717963887307E-2</v>
      </c>
      <c r="H993" s="32">
        <v>2.3343216678590205E-2</v>
      </c>
      <c r="I993" s="32">
        <v>2.5753715393293086E-2</v>
      </c>
      <c r="J993" s="32">
        <v>2.8164214107995949E-2</v>
      </c>
      <c r="K993" s="32">
        <v>3.0574712822698847E-2</v>
      </c>
      <c r="L993" s="32">
        <v>3.2985211537401693E-2</v>
      </c>
      <c r="M993" s="32">
        <v>3.5395710252104584E-2</v>
      </c>
      <c r="N993" s="32">
        <v>3.7806208966807482E-2</v>
      </c>
      <c r="O993" s="32">
        <v>4.0216707681510366E-2</v>
      </c>
      <c r="P993" s="32">
        <v>4.2627206396213271E-2</v>
      </c>
      <c r="Q993" s="32">
        <v>4.5037705110916065E-2</v>
      </c>
      <c r="R993" s="32">
        <v>4.7448203825618915E-2</v>
      </c>
      <c r="S993" s="32">
        <v>5.019267622167433E-2</v>
      </c>
      <c r="T993" s="32">
        <v>5.3559943909267743E-2</v>
      </c>
      <c r="U993" s="32">
        <v>5.6927211596861392E-2</v>
      </c>
      <c r="V993" s="32">
        <v>4.6884619006905118E-2</v>
      </c>
      <c r="W993" s="32">
        <v>3.0894245816100098E-2</v>
      </c>
      <c r="X993" s="33">
        <v>1.141059982777004E-2</v>
      </c>
      <c r="Y993" s="32">
        <v>2.5753715393293086E-2</v>
      </c>
      <c r="Z993" s="33">
        <v>9.0008239543439061E-2</v>
      </c>
    </row>
    <row r="994" spans="2:26" x14ac:dyDescent="0.25">
      <c r="B994" s="30">
        <v>991</v>
      </c>
      <c r="C994" s="32">
        <v>1.4099561643642091E-2</v>
      </c>
      <c r="D994" s="32">
        <v>1.3242128639999092E-2</v>
      </c>
      <c r="E994" s="32">
        <v>9.072922196622632E-3</v>
      </c>
      <c r="F994" s="32">
        <v>4.9037157532461628E-3</v>
      </c>
      <c r="G994" s="32">
        <v>7.3450930986972054E-4</v>
      </c>
      <c r="H994" s="32">
        <v>-3.4346971335067569E-3</v>
      </c>
      <c r="I994" s="32">
        <v>-7.6039035768832187E-3</v>
      </c>
      <c r="J994" s="32">
        <v>-1.1773110020259679E-2</v>
      </c>
      <c r="K994" s="32">
        <v>-1.5942316463636141E-2</v>
      </c>
      <c r="L994" s="32">
        <v>-2.0111522907012607E-2</v>
      </c>
      <c r="M994" s="32">
        <v>-2.4280729350389062E-2</v>
      </c>
      <c r="N994" s="32">
        <v>-2.8449935793765539E-2</v>
      </c>
      <c r="O994" s="32">
        <v>-3.261914223714199E-2</v>
      </c>
      <c r="P994" s="32">
        <v>-3.6788348680518453E-2</v>
      </c>
      <c r="Q994" s="32">
        <v>-4.0957555123894929E-2</v>
      </c>
      <c r="R994" s="32">
        <v>-4.5126761567271412E-2</v>
      </c>
      <c r="S994" s="32">
        <v>-4.9808065627850014E-2</v>
      </c>
      <c r="T994" s="32">
        <v>-5.5444331119849699E-2</v>
      </c>
      <c r="U994" s="32">
        <v>-6.1080596611849343E-2</v>
      </c>
      <c r="V994" s="32">
        <v>-9.8141429787146905E-2</v>
      </c>
      <c r="W994" s="32">
        <v>-0.131370105662274</v>
      </c>
      <c r="X994" s="33">
        <v>-0.15647732627391797</v>
      </c>
      <c r="Y994" s="32">
        <v>-7.6039035768832187E-3</v>
      </c>
      <c r="Z994" s="33">
        <v>-7.837958475351306E-2</v>
      </c>
    </row>
    <row r="995" spans="2:26" x14ac:dyDescent="0.25">
      <c r="B995" s="30">
        <v>992</v>
      </c>
      <c r="C995" s="32">
        <v>4.2925432436450505E-3</v>
      </c>
      <c r="D995" s="32">
        <v>4.170598713458696E-3</v>
      </c>
      <c r="E995" s="32">
        <v>3.3387515452302421E-3</v>
      </c>
      <c r="F995" s="32">
        <v>2.5069043770017912E-3</v>
      </c>
      <c r="G995" s="32">
        <v>1.675057208773245E-3</v>
      </c>
      <c r="H995" s="32">
        <v>8.4321004054487437E-4</v>
      </c>
      <c r="I995" s="32">
        <v>1.1362872316423092E-5</v>
      </c>
      <c r="J995" s="32">
        <v>-8.2048429591203773E-4</v>
      </c>
      <c r="K995" s="32">
        <v>-1.652331464140509E-3</v>
      </c>
      <c r="L995" s="32">
        <v>-2.4841786323689255E-3</v>
      </c>
      <c r="M995" s="32">
        <v>-3.3160258005973994E-3</v>
      </c>
      <c r="N995" s="32">
        <v>-4.1478729688258689E-3</v>
      </c>
      <c r="O995" s="32">
        <v>-4.9797201370543661E-3</v>
      </c>
      <c r="P995" s="32">
        <v>-5.8115673052828182E-3</v>
      </c>
      <c r="Q995" s="32">
        <v>-6.6434144735111646E-3</v>
      </c>
      <c r="R995" s="32">
        <v>-7.4752616417395994E-3</v>
      </c>
      <c r="S995" s="32">
        <v>-5.5219551138223095E-3</v>
      </c>
      <c r="T995" s="32">
        <v>1.625115788415182E-3</v>
      </c>
      <c r="U995" s="32">
        <v>8.7721866906523421E-3</v>
      </c>
      <c r="V995" s="32">
        <v>1.3179794924557673E-2</v>
      </c>
      <c r="W995" s="32">
        <v>7.8871138955592789E-3</v>
      </c>
      <c r="X995" s="33">
        <v>6.4889250993700465E-3</v>
      </c>
      <c r="Y995" s="32">
        <v>1.1362872316423092E-5</v>
      </c>
      <c r="Z995" s="33">
        <v>1.1859814918044453E-2</v>
      </c>
    </row>
    <row r="996" spans="2:26" x14ac:dyDescent="0.25">
      <c r="B996" s="30">
        <v>993</v>
      </c>
      <c r="C996" s="32">
        <v>1.3778450300626743E-2</v>
      </c>
      <c r="D996" s="32">
        <v>1.5147085336841674E-2</v>
      </c>
      <c r="E996" s="32">
        <v>2.1934391847972905E-2</v>
      </c>
      <c r="F996" s="32">
        <v>2.8721698359104136E-2</v>
      </c>
      <c r="G996" s="32">
        <v>3.5509004870235457E-2</v>
      </c>
      <c r="H996" s="32">
        <v>4.2296311381366587E-2</v>
      </c>
      <c r="I996" s="32">
        <v>4.9083617892497808E-2</v>
      </c>
      <c r="J996" s="32">
        <v>5.5870924403629021E-2</v>
      </c>
      <c r="K996" s="32">
        <v>6.2658230914760277E-2</v>
      </c>
      <c r="L996" s="32">
        <v>6.9445537425891476E-2</v>
      </c>
      <c r="M996" s="32">
        <v>7.6232843937022704E-2</v>
      </c>
      <c r="N996" s="32">
        <v>8.3020150448153959E-2</v>
      </c>
      <c r="O996" s="32">
        <v>8.9807456959285201E-2</v>
      </c>
      <c r="P996" s="32">
        <v>9.65947634704164E-2</v>
      </c>
      <c r="Q996" s="32">
        <v>0.10338206998154754</v>
      </c>
      <c r="R996" s="32">
        <v>0.1101693764926788</v>
      </c>
      <c r="S996" s="32">
        <v>0.11362494716631499</v>
      </c>
      <c r="T996" s="32">
        <v>0.11086748517271508</v>
      </c>
      <c r="U996" s="32">
        <v>0.10811002317911558</v>
      </c>
      <c r="V996" s="32">
        <v>0.14080312339926923</v>
      </c>
      <c r="W996" s="32">
        <v>0.18114829150198952</v>
      </c>
      <c r="X996" s="33">
        <v>0.21177507030963993</v>
      </c>
      <c r="Y996" s="32">
        <v>4.9083617892497808E-2</v>
      </c>
      <c r="Z996" s="33">
        <v>5.9332232272626094E-2</v>
      </c>
    </row>
    <row r="997" spans="2:26" x14ac:dyDescent="0.25">
      <c r="B997" s="30">
        <v>994</v>
      </c>
      <c r="C997" s="32">
        <v>1.5039382163917033E-2</v>
      </c>
      <c r="D997" s="32">
        <v>1.6424097204289043E-2</v>
      </c>
      <c r="E997" s="32">
        <v>2.3404384463582537E-2</v>
      </c>
      <c r="F997" s="32">
        <v>3.0384671722876018E-2</v>
      </c>
      <c r="G997" s="32">
        <v>3.736495898216937E-2</v>
      </c>
      <c r="H997" s="32">
        <v>4.4345246241462993E-2</v>
      </c>
      <c r="I997" s="32">
        <v>5.1325533500756484E-2</v>
      </c>
      <c r="J997" s="32">
        <v>5.8305820760049962E-2</v>
      </c>
      <c r="K997" s="32">
        <v>6.5286108019343453E-2</v>
      </c>
      <c r="L997" s="32">
        <v>7.2266395278636958E-2</v>
      </c>
      <c r="M997" s="32">
        <v>7.9246682537930449E-2</v>
      </c>
      <c r="N997" s="32">
        <v>8.6226969797223954E-2</v>
      </c>
      <c r="O997" s="32">
        <v>9.3207257056517376E-2</v>
      </c>
      <c r="P997" s="32">
        <v>0.10018754431581089</v>
      </c>
      <c r="Q997" s="32">
        <v>0.10716783157510447</v>
      </c>
      <c r="R997" s="32">
        <v>0.11414811883439802</v>
      </c>
      <c r="S997" s="32">
        <v>0.12526694835575108</v>
      </c>
      <c r="T997" s="32">
        <v>0.14410334599266256</v>
      </c>
      <c r="U997" s="32">
        <v>0.16293974362957386</v>
      </c>
      <c r="V997" s="32">
        <v>0.2172017192332886</v>
      </c>
      <c r="W997" s="32">
        <v>0.25074571300445092</v>
      </c>
      <c r="X997" s="33">
        <v>0.27228725540637999</v>
      </c>
      <c r="Y997" s="32">
        <v>5.1325533500756484E-2</v>
      </c>
      <c r="Z997" s="33">
        <v>0.17760586599111594</v>
      </c>
    </row>
    <row r="998" spans="2:26" x14ac:dyDescent="0.25">
      <c r="B998" s="30">
        <v>995</v>
      </c>
      <c r="C998" s="32">
        <v>1.333859156448839E-2</v>
      </c>
      <c r="D998" s="32">
        <v>1.3214459706730783E-2</v>
      </c>
      <c r="E998" s="32">
        <v>1.2578617292573568E-2</v>
      </c>
      <c r="F998" s="32">
        <v>1.194277487841635E-2</v>
      </c>
      <c r="G998" s="32">
        <v>1.1306932464258965E-2</v>
      </c>
      <c r="H998" s="32">
        <v>1.0671090050101913E-2</v>
      </c>
      <c r="I998" s="32">
        <v>1.0035247635944704E-2</v>
      </c>
      <c r="J998" s="32">
        <v>9.3994052217874768E-3</v>
      </c>
      <c r="K998" s="32">
        <v>8.7635628076302464E-3</v>
      </c>
      <c r="L998" s="32">
        <v>8.1277203934730681E-3</v>
      </c>
      <c r="M998" s="32">
        <v>7.4918779793158342E-3</v>
      </c>
      <c r="N998" s="32">
        <v>6.8560355651586073E-3</v>
      </c>
      <c r="O998" s="32">
        <v>6.2201931510013353E-3</v>
      </c>
      <c r="P998" s="32">
        <v>5.58435073684415E-3</v>
      </c>
      <c r="Q998" s="32">
        <v>4.9485083226870619E-3</v>
      </c>
      <c r="R998" s="32">
        <v>4.3126659085298696E-3</v>
      </c>
      <c r="S998" s="32">
        <v>9.0748578194414786E-3</v>
      </c>
      <c r="T998" s="32">
        <v>2.3903323059432931E-2</v>
      </c>
      <c r="U998" s="32">
        <v>3.8731788299423933E-2</v>
      </c>
      <c r="V998" s="32">
        <v>4.9913635005824492E-2</v>
      </c>
      <c r="W998" s="32">
        <v>4.1201257083849856E-2</v>
      </c>
      <c r="X998" s="33">
        <v>3.3385044217109971E-2</v>
      </c>
      <c r="Y998" s="32">
        <v>1.0035247635944704E-2</v>
      </c>
      <c r="Z998" s="33">
        <v>7.8496776616571465E-2</v>
      </c>
    </row>
    <row r="999" spans="2:26" x14ac:dyDescent="0.25">
      <c r="B999" s="30">
        <v>996</v>
      </c>
      <c r="C999" s="32">
        <v>2.0791167412401071E-2</v>
      </c>
      <c r="D999" s="32">
        <v>2.0709872413894506E-2</v>
      </c>
      <c r="E999" s="32">
        <v>2.0373620239975979E-2</v>
      </c>
      <c r="F999" s="32">
        <v>2.0037368066057444E-2</v>
      </c>
      <c r="G999" s="32">
        <v>1.9701115892138944E-2</v>
      </c>
      <c r="H999" s="32">
        <v>1.9364863718220379E-2</v>
      </c>
      <c r="I999" s="32">
        <v>1.9028611544301847E-2</v>
      </c>
      <c r="J999" s="32">
        <v>1.869235937038332E-2</v>
      </c>
      <c r="K999" s="32">
        <v>1.8356107196464785E-2</v>
      </c>
      <c r="L999" s="32">
        <v>1.801985502254624E-2</v>
      </c>
      <c r="M999" s="32">
        <v>1.7683602848627716E-2</v>
      </c>
      <c r="N999" s="32">
        <v>1.7347350674709192E-2</v>
      </c>
      <c r="O999" s="32">
        <v>1.7011098500790668E-2</v>
      </c>
      <c r="P999" s="32">
        <v>1.6674846326872144E-2</v>
      </c>
      <c r="Q999" s="32">
        <v>1.6338594152953564E-2</v>
      </c>
      <c r="R999" s="32">
        <v>1.6002341979035026E-2</v>
      </c>
      <c r="S999" s="32">
        <v>1.487487019247484E-2</v>
      </c>
      <c r="T999" s="32">
        <v>1.2271929299097154E-2</v>
      </c>
      <c r="U999" s="32">
        <v>9.668988405719647E-3</v>
      </c>
      <c r="V999" s="32">
        <v>1.993554728300144E-2</v>
      </c>
      <c r="W999" s="32">
        <v>3.5084390550599864E-2</v>
      </c>
      <c r="X999" s="33">
        <v>4.4946437954900054E-2</v>
      </c>
      <c r="Y999" s="32">
        <v>1.9028611544301847E-2</v>
      </c>
      <c r="Z999" s="33">
        <v>7.8639589345454591E-2</v>
      </c>
    </row>
    <row r="1000" spans="2:26" x14ac:dyDescent="0.25">
      <c r="B1000" s="30">
        <v>997</v>
      </c>
      <c r="C1000" s="32">
        <v>1.9945796092657363E-2</v>
      </c>
      <c r="D1000" s="32">
        <v>2.2291728176657644E-2</v>
      </c>
      <c r="E1000" s="32">
        <v>3.4638259530115109E-2</v>
      </c>
      <c r="F1000" s="32">
        <v>4.6984790883572547E-2</v>
      </c>
      <c r="G1000" s="32">
        <v>5.9331322237030151E-2</v>
      </c>
      <c r="H1000" s="32">
        <v>7.1677853590487478E-2</v>
      </c>
      <c r="I1000" s="32">
        <v>8.4024384943944944E-2</v>
      </c>
      <c r="J1000" s="32">
        <v>9.6370916297402381E-2</v>
      </c>
      <c r="K1000" s="32">
        <v>0.1087174476508599</v>
      </c>
      <c r="L1000" s="32">
        <v>0.12106397900431731</v>
      </c>
      <c r="M1000" s="32">
        <v>0.13341051035777476</v>
      </c>
      <c r="N1000" s="32">
        <v>0.14575704171123224</v>
      </c>
      <c r="O1000" s="32">
        <v>0.15810357306468981</v>
      </c>
      <c r="P1000" s="32">
        <v>0.17045010441814726</v>
      </c>
      <c r="Q1000" s="32">
        <v>0.18279663577160452</v>
      </c>
      <c r="R1000" s="32">
        <v>0.19514316712506197</v>
      </c>
      <c r="S1000" s="32">
        <v>0.20119038219169799</v>
      </c>
      <c r="T1000" s="32">
        <v>0.1954906101680548</v>
      </c>
      <c r="U1000" s="32">
        <v>0.18979083814441247</v>
      </c>
      <c r="V1000" s="32">
        <v>0.15595031347464638</v>
      </c>
      <c r="W1000" s="32">
        <v>0.1263986446321739</v>
      </c>
      <c r="X1000" s="33">
        <v>9.9045163273810077E-2</v>
      </c>
      <c r="Y1000" s="32">
        <v>8.4024384943944944E-2</v>
      </c>
      <c r="Z1000" s="33">
        <v>8.308993438482247E-2</v>
      </c>
    </row>
    <row r="1001" spans="2:26" x14ac:dyDescent="0.25">
      <c r="B1001" s="30">
        <v>998</v>
      </c>
      <c r="C1001" s="32">
        <v>1.6518277526202611E-2</v>
      </c>
      <c r="D1001" s="32">
        <v>1.7426815976306156E-2</v>
      </c>
      <c r="E1001" s="32">
        <v>2.2261426294734637E-2</v>
      </c>
      <c r="F1001" s="32">
        <v>2.7096036613163111E-2</v>
      </c>
      <c r="G1001" s="32">
        <v>3.1930646931591596E-2</v>
      </c>
      <c r="H1001" s="32">
        <v>3.676525725002007E-2</v>
      </c>
      <c r="I1001" s="32">
        <v>4.1599867568448558E-2</v>
      </c>
      <c r="J1001" s="32">
        <v>4.6434477886877039E-2</v>
      </c>
      <c r="K1001" s="32">
        <v>5.1269088205305534E-2</v>
      </c>
      <c r="L1001" s="32">
        <v>5.6103698523733973E-2</v>
      </c>
      <c r="M1001" s="32">
        <v>6.0938308842162475E-2</v>
      </c>
      <c r="N1001" s="32">
        <v>6.5772919160590984E-2</v>
      </c>
      <c r="O1001" s="32">
        <v>7.0607529479019479E-2</v>
      </c>
      <c r="P1001" s="32">
        <v>7.5442139797447988E-2</v>
      </c>
      <c r="Q1001" s="32">
        <v>8.0276750115876386E-2</v>
      </c>
      <c r="R1001" s="32">
        <v>8.5111360434304867E-2</v>
      </c>
      <c r="S1001" s="32">
        <v>9.0035968086190729E-2</v>
      </c>
      <c r="T1001" s="32">
        <v>9.5128403080941684E-2</v>
      </c>
      <c r="U1001" s="32">
        <v>0.10022083807569293</v>
      </c>
      <c r="V1001" s="32">
        <v>0.14262600702022035</v>
      </c>
      <c r="W1001" s="32">
        <v>0.18258274157553278</v>
      </c>
      <c r="X1001" s="33">
        <v>0.20644534218311006</v>
      </c>
      <c r="Y1001" s="32">
        <v>4.1599867568448558E-2</v>
      </c>
      <c r="Z1001" s="33">
        <v>0.1169298038840262</v>
      </c>
    </row>
    <row r="1002" spans="2:26" x14ac:dyDescent="0.25">
      <c r="B1002" s="30">
        <v>999</v>
      </c>
      <c r="C1002" s="32">
        <v>1.9555568996048257E-2</v>
      </c>
      <c r="D1002" s="32">
        <v>2.2373515116447799E-2</v>
      </c>
      <c r="E1002" s="32">
        <v>3.6696112074562984E-2</v>
      </c>
      <c r="F1002" s="32">
        <v>5.1018709032678161E-2</v>
      </c>
      <c r="G1002" s="32">
        <v>6.5341305990793408E-2</v>
      </c>
      <c r="H1002" s="32">
        <v>7.966390294890853E-2</v>
      </c>
      <c r="I1002" s="32">
        <v>9.3986499907023721E-2</v>
      </c>
      <c r="J1002" s="32">
        <v>0.10830909686513888</v>
      </c>
      <c r="K1002" s="32">
        <v>0.12263169382325409</v>
      </c>
      <c r="L1002" s="32">
        <v>0.13695429078136923</v>
      </c>
      <c r="M1002" s="32">
        <v>0.15127688773948442</v>
      </c>
      <c r="N1002" s="32">
        <v>0.16559948469759966</v>
      </c>
      <c r="O1002" s="32">
        <v>0.17992208165571488</v>
      </c>
      <c r="P1002" s="32">
        <v>0.19424467861383005</v>
      </c>
      <c r="Q1002" s="32">
        <v>0.2085672755719451</v>
      </c>
      <c r="R1002" s="32">
        <v>0.22288987253006032</v>
      </c>
      <c r="S1002" s="32">
        <v>0.23414078140865002</v>
      </c>
      <c r="T1002" s="32">
        <v>0.23966359559051253</v>
      </c>
      <c r="U1002" s="32">
        <v>0.24518640977237563</v>
      </c>
      <c r="V1002" s="32">
        <v>0.2913951261257488</v>
      </c>
      <c r="W1002" s="32">
        <v>0.33497346046323989</v>
      </c>
      <c r="X1002" s="33">
        <v>0.36373425114155</v>
      </c>
      <c r="Y1002" s="32">
        <v>9.3986499907023721E-2</v>
      </c>
      <c r="Z1002" s="33">
        <v>0.22702611545324397</v>
      </c>
    </row>
    <row r="1003" spans="2:26" x14ac:dyDescent="0.25">
      <c r="B1003" s="31">
        <v>1000</v>
      </c>
      <c r="C1003" s="34">
        <v>2.2770300595461306E-2</v>
      </c>
      <c r="D1003" s="34">
        <v>2.4242549869371331E-2</v>
      </c>
      <c r="E1003" s="34">
        <v>3.2520333223705046E-2</v>
      </c>
      <c r="F1003" s="34">
        <v>4.0798116578038744E-2</v>
      </c>
      <c r="G1003" s="34">
        <v>4.9075899932372602E-2</v>
      </c>
      <c r="H1003" s="34">
        <v>5.7353683286706175E-2</v>
      </c>
      <c r="I1003" s="34">
        <v>6.5631466641039887E-2</v>
      </c>
      <c r="J1003" s="34">
        <v>7.3909249995373585E-2</v>
      </c>
      <c r="K1003" s="34">
        <v>8.2187033349707367E-2</v>
      </c>
      <c r="L1003" s="34">
        <v>9.0464816704040996E-2</v>
      </c>
      <c r="M1003" s="34">
        <v>9.8742600058374722E-2</v>
      </c>
      <c r="N1003" s="34">
        <v>0.10702038341270848</v>
      </c>
      <c r="O1003" s="34">
        <v>0.11529816676704227</v>
      </c>
      <c r="P1003" s="34">
        <v>0.12357595012137601</v>
      </c>
      <c r="Q1003" s="34">
        <v>0.13185373347570947</v>
      </c>
      <c r="R1003" s="34">
        <v>0.14013151683004313</v>
      </c>
      <c r="S1003" s="34">
        <v>0.14207529106800046</v>
      </c>
      <c r="T1003" s="34">
        <v>0.13220738290552866</v>
      </c>
      <c r="U1003" s="34">
        <v>0.12233947474305774</v>
      </c>
      <c r="V1003" s="34">
        <v>5.6144715082121072E-2</v>
      </c>
      <c r="W1003" s="34">
        <v>-3.4895518448355006E-3</v>
      </c>
      <c r="X1003" s="35">
        <v>-5.6627744555473036E-2</v>
      </c>
      <c r="Y1003" s="34">
        <v>6.5631466641039887E-2</v>
      </c>
      <c r="Z1003" s="35">
        <v>2.6659308469296941E-2</v>
      </c>
    </row>
    <row r="1005" spans="2:26" x14ac:dyDescent="0.25">
      <c r="Y1005" s="42">
        <v>1.17</v>
      </c>
      <c r="Z1005" s="42">
        <v>1.17</v>
      </c>
    </row>
    <row r="1006" spans="2:26" x14ac:dyDescent="0.25">
      <c r="Y1006" s="42">
        <f>( $Y$1005 - $Y$1007 ) / 20</f>
        <v>8.3634457161426465E-2</v>
      </c>
      <c r="Z1006" s="42">
        <f>( $Z$1005 - $Z$1007 ) / 20</f>
        <v>8.3634457161426465E-2</v>
      </c>
    </row>
    <row r="1007" spans="2:26" x14ac:dyDescent="0.25">
      <c r="Y1007" s="42">
        <v>-0.50268914322852942</v>
      </c>
      <c r="Z1007" s="42">
        <v>-0.50268914322852942</v>
      </c>
    </row>
    <row r="1008" spans="2:26" x14ac:dyDescent="0.25">
      <c r="Y1008" s="42">
        <f>$Y$1007 + $Y$1006</f>
        <v>-0.41905468606710294</v>
      </c>
      <c r="Z1008" s="42">
        <f>$Z$1007 + $Z$1006</f>
        <v>-0.41905468606710294</v>
      </c>
    </row>
    <row r="1009" spans="25:26" x14ac:dyDescent="0.25">
      <c r="Y1009" s="42">
        <f>$Y$1008 + $Y$1006</f>
        <v>-0.33542022890567647</v>
      </c>
      <c r="Z1009" s="42">
        <f>$Z$1008 + $Z$1006</f>
        <v>-0.33542022890567647</v>
      </c>
    </row>
    <row r="1010" spans="25:26" x14ac:dyDescent="0.25">
      <c r="Y1010" s="42">
        <f>$Y$1009 + $Y$1006</f>
        <v>-0.25178577174424999</v>
      </c>
      <c r="Z1010" s="42">
        <f>$Z$1009 + $Z$1006</f>
        <v>-0.25178577174424999</v>
      </c>
    </row>
    <row r="1011" spans="25:26" x14ac:dyDescent="0.25">
      <c r="Y1011" s="42">
        <f>$Y$1010 + $Y$1006</f>
        <v>-0.16815131458282351</v>
      </c>
      <c r="Z1011" s="42">
        <f>$Z$1010 + $Z$1006</f>
        <v>-0.16815131458282351</v>
      </c>
    </row>
    <row r="1012" spans="25:26" x14ac:dyDescent="0.25">
      <c r="Y1012" s="42">
        <f>$Y$1011 + $Y$1006</f>
        <v>-8.4516857421397043E-2</v>
      </c>
      <c r="Z1012" s="42">
        <f>$Z$1011 + $Z$1006</f>
        <v>-8.4516857421397043E-2</v>
      </c>
    </row>
    <row r="1013" spans="25:26" x14ac:dyDescent="0.25">
      <c r="Y1013" s="42">
        <f>$Y$1012 + $Y$1006</f>
        <v>-8.8240025997057825E-4</v>
      </c>
      <c r="Z1013" s="42">
        <f>$Z$1012 + $Z$1006</f>
        <v>-8.8240025997057825E-4</v>
      </c>
    </row>
    <row r="1014" spans="25:26" x14ac:dyDescent="0.25">
      <c r="Y1014" s="42">
        <f>$Y$1013 + $Y$1006</f>
        <v>8.2752056901455887E-2</v>
      </c>
      <c r="Z1014" s="42">
        <f>$Z$1013 + $Z$1006</f>
        <v>8.2752056901455887E-2</v>
      </c>
    </row>
    <row r="1015" spans="25:26" x14ac:dyDescent="0.25">
      <c r="Y1015" s="42">
        <f>$Y$1014 + $Y$1006</f>
        <v>0.16638651406288235</v>
      </c>
      <c r="Z1015" s="42">
        <f>$Z$1014 + $Z$1006</f>
        <v>0.16638651406288235</v>
      </c>
    </row>
    <row r="1016" spans="25:26" x14ac:dyDescent="0.25">
      <c r="Y1016" s="42">
        <f>$Y$1015 + $Y$1006</f>
        <v>0.25002097122430883</v>
      </c>
      <c r="Z1016" s="42">
        <f>$Z$1015 + $Z$1006</f>
        <v>0.25002097122430883</v>
      </c>
    </row>
    <row r="1017" spans="25:26" x14ac:dyDescent="0.25">
      <c r="Y1017" s="42">
        <f>$Y$1016 + $Y$1006</f>
        <v>0.33365542838573531</v>
      </c>
      <c r="Z1017" s="42">
        <f>$Z$1016 + $Z$1006</f>
        <v>0.33365542838573531</v>
      </c>
    </row>
    <row r="1018" spans="25:26" x14ac:dyDescent="0.25">
      <c r="Y1018" s="42">
        <f>$Y$1017 + $Y$1006</f>
        <v>0.41728988554716179</v>
      </c>
      <c r="Z1018" s="42">
        <f>$Z$1017 + $Z$1006</f>
        <v>0.41728988554716179</v>
      </c>
    </row>
    <row r="1019" spans="25:26" x14ac:dyDescent="0.25">
      <c r="Y1019" s="42">
        <f>$Y$1018 + $Y$1006</f>
        <v>0.50092434270858821</v>
      </c>
      <c r="Z1019" s="42">
        <f>$Z$1018 + $Z$1006</f>
        <v>0.50092434270858821</v>
      </c>
    </row>
    <row r="1020" spans="25:26" x14ac:dyDescent="0.25">
      <c r="Y1020" s="42">
        <f>$Y$1019 + $Y$1006</f>
        <v>0.58455879987001469</v>
      </c>
      <c r="Z1020" s="42">
        <f>$Z$1019 + $Z$1006</f>
        <v>0.58455879987001469</v>
      </c>
    </row>
    <row r="1021" spans="25:26" x14ac:dyDescent="0.25">
      <c r="Y1021" s="42">
        <f>$Y$1020 + $Y$1006</f>
        <v>0.66819325703144117</v>
      </c>
      <c r="Z1021" s="42">
        <f>$Z$1020 + $Z$1006</f>
        <v>0.66819325703144117</v>
      </c>
    </row>
    <row r="1022" spans="25:26" x14ac:dyDescent="0.25">
      <c r="Y1022" s="42">
        <f>$Y$1021 + $Y$1006</f>
        <v>0.75182771419286765</v>
      </c>
      <c r="Z1022" s="42">
        <f>$Z$1021 + $Z$1006</f>
        <v>0.75182771419286765</v>
      </c>
    </row>
    <row r="1023" spans="25:26" x14ac:dyDescent="0.25">
      <c r="Y1023" s="42">
        <f>$Y$1022 + $Y$1006</f>
        <v>0.83546217135429413</v>
      </c>
      <c r="Z1023" s="42">
        <f>$Z$1022 + $Z$1006</f>
        <v>0.83546217135429413</v>
      </c>
    </row>
    <row r="1024" spans="25:26" x14ac:dyDescent="0.25">
      <c r="Y1024" s="42">
        <f>$Y$1023 + $Y$1006</f>
        <v>0.9190966285157206</v>
      </c>
      <c r="Z1024" s="42">
        <f>$Z$1023 + $Z$1006</f>
        <v>0.9190966285157206</v>
      </c>
    </row>
    <row r="1025" spans="25:26" x14ac:dyDescent="0.25">
      <c r="Y1025" s="42">
        <f>$Y$1024 + $Y$1006</f>
        <v>1.002731085677147</v>
      </c>
      <c r="Z1025" s="42">
        <f>$Z$1024 + $Z$1006</f>
        <v>1.002731085677147</v>
      </c>
    </row>
    <row r="1026" spans="25:26" x14ac:dyDescent="0.25">
      <c r="Y1026" s="42">
        <f>$Y$1025 + $Y$1006</f>
        <v>1.0863655428385735</v>
      </c>
      <c r="Z1026" s="42">
        <f>$Z$1025 + $Z$1006</f>
        <v>1.0863655428385735</v>
      </c>
    </row>
    <row r="1027" spans="25:26" x14ac:dyDescent="0.25">
      <c r="Y1027" s="41"/>
      <c r="Z1027" s="41"/>
    </row>
    <row r="1028" spans="25:26" x14ac:dyDescent="0.25">
      <c r="Y1028" s="41">
        <f t="array" ref="Y1028:Y1047">FREQUENCY( Frontier_Portfolio, Frontier_Portfolio_bins ) / 1000</f>
        <v>0</v>
      </c>
      <c r="Z1028" s="41">
        <f t="array" ref="Z1028:Z1047">FREQUENCY( Chosen_Portfolio, Chosen_Portfolio_bins ) / 1000</f>
        <v>0</v>
      </c>
    </row>
    <row r="1029" spans="25:26" x14ac:dyDescent="0.25">
      <c r="Y1029" s="41">
        <v>0</v>
      </c>
      <c r="Z1029" s="41">
        <v>0</v>
      </c>
    </row>
    <row r="1030" spans="25:26" x14ac:dyDescent="0.25">
      <c r="Y1030" s="41">
        <v>0</v>
      </c>
      <c r="Z1030" s="41">
        <v>3.0000000000000001E-3</v>
      </c>
    </row>
    <row r="1031" spans="25:26" x14ac:dyDescent="0.25">
      <c r="Y1031" s="41">
        <v>0</v>
      </c>
      <c r="Z1031" s="41">
        <v>2.4E-2</v>
      </c>
    </row>
    <row r="1032" spans="25:26" x14ac:dyDescent="0.25">
      <c r="Y1032" s="41">
        <v>0</v>
      </c>
      <c r="Z1032" s="41">
        <v>8.6999999999999994E-2</v>
      </c>
    </row>
    <row r="1033" spans="25:26" x14ac:dyDescent="0.25">
      <c r="Y1033" s="41">
        <v>0.184</v>
      </c>
      <c r="Z1033" s="41">
        <v>0.17499999999999999</v>
      </c>
    </row>
    <row r="1034" spans="25:26" x14ac:dyDescent="0.25">
      <c r="Y1034" s="41">
        <v>0.64400000000000002</v>
      </c>
      <c r="Z1034" s="41">
        <v>0.21</v>
      </c>
    </row>
    <row r="1035" spans="25:26" x14ac:dyDescent="0.25">
      <c r="Y1035" s="41">
        <v>0.16700000000000001</v>
      </c>
      <c r="Z1035" s="41">
        <v>0.19900000000000001</v>
      </c>
    </row>
    <row r="1036" spans="25:26" x14ac:dyDescent="0.25">
      <c r="Y1036" s="41">
        <v>5.0000000000000001E-3</v>
      </c>
      <c r="Z1036" s="41">
        <v>0.151</v>
      </c>
    </row>
    <row r="1037" spans="25:26" x14ac:dyDescent="0.25">
      <c r="Y1037" s="41">
        <v>0</v>
      </c>
      <c r="Z1037" s="41">
        <v>9.0999999999999998E-2</v>
      </c>
    </row>
    <row r="1038" spans="25:26" x14ac:dyDescent="0.25">
      <c r="Y1038">
        <v>0</v>
      </c>
      <c r="Z1038">
        <v>3.5999999999999997E-2</v>
      </c>
    </row>
    <row r="1039" spans="25:26" x14ac:dyDescent="0.25">
      <c r="Y1039">
        <v>0</v>
      </c>
      <c r="Z1039">
        <v>1.0999999999999999E-2</v>
      </c>
    </row>
    <row r="1040" spans="25:26" x14ac:dyDescent="0.25">
      <c r="Y1040">
        <v>0</v>
      </c>
      <c r="Z1040">
        <v>0.01</v>
      </c>
    </row>
    <row r="1041" spans="25:26" x14ac:dyDescent="0.25">
      <c r="Y1041">
        <v>0</v>
      </c>
      <c r="Z1041">
        <v>1E-3</v>
      </c>
    </row>
    <row r="1042" spans="25:26" x14ac:dyDescent="0.25">
      <c r="Y1042">
        <v>0</v>
      </c>
      <c r="Z1042">
        <v>2E-3</v>
      </c>
    </row>
    <row r="1043" spans="25:26" x14ac:dyDescent="0.25">
      <c r="Y1043">
        <v>0</v>
      </c>
      <c r="Z1043">
        <v>0</v>
      </c>
    </row>
    <row r="1044" spans="25:26" x14ac:dyDescent="0.25">
      <c r="Y1044">
        <v>0</v>
      </c>
      <c r="Z1044">
        <v>0</v>
      </c>
    </row>
    <row r="1045" spans="25:26" x14ac:dyDescent="0.25">
      <c r="Y1045">
        <v>0</v>
      </c>
      <c r="Z1045">
        <v>0</v>
      </c>
    </row>
    <row r="1046" spans="25:26" x14ac:dyDescent="0.25">
      <c r="Y1046">
        <v>0</v>
      </c>
      <c r="Z1046">
        <v>0</v>
      </c>
    </row>
    <row r="1047" spans="25:26" x14ac:dyDescent="0.25">
      <c r="Y1047">
        <v>0</v>
      </c>
      <c r="Z1047">
        <v>0</v>
      </c>
    </row>
    <row r="1049" spans="25:26" x14ac:dyDescent="0.25">
      <c r="Y1049" s="41">
        <f>Y1028</f>
        <v>0</v>
      </c>
      <c r="Z1049" s="41">
        <f>Z1028</f>
        <v>0</v>
      </c>
    </row>
    <row r="1050" spans="25:26" x14ac:dyDescent="0.25">
      <c r="Y1050" s="41">
        <f t="shared" ref="Y1050:Y1068" si="0">Y1049 + Y1029</f>
        <v>0</v>
      </c>
      <c r="Z1050" s="41">
        <f t="shared" ref="Z1050:Z1068" si="1">Z1049 + Z1029</f>
        <v>0</v>
      </c>
    </row>
    <row r="1051" spans="25:26" x14ac:dyDescent="0.25">
      <c r="Y1051" s="41">
        <f t="shared" si="0"/>
        <v>0</v>
      </c>
      <c r="Z1051" s="41">
        <f t="shared" si="1"/>
        <v>3.0000000000000001E-3</v>
      </c>
    </row>
    <row r="1052" spans="25:26" x14ac:dyDescent="0.25">
      <c r="Y1052" s="41">
        <f t="shared" si="0"/>
        <v>0</v>
      </c>
      <c r="Z1052" s="41">
        <f t="shared" si="1"/>
        <v>2.7E-2</v>
      </c>
    </row>
    <row r="1053" spans="25:26" x14ac:dyDescent="0.25">
      <c r="Y1053" s="41">
        <f t="shared" si="0"/>
        <v>0</v>
      </c>
      <c r="Z1053" s="41">
        <f t="shared" si="1"/>
        <v>0.11399999999999999</v>
      </c>
    </row>
    <row r="1054" spans="25:26" x14ac:dyDescent="0.25">
      <c r="Y1054" s="41">
        <f t="shared" si="0"/>
        <v>0.184</v>
      </c>
      <c r="Z1054" s="41">
        <f t="shared" si="1"/>
        <v>0.28899999999999998</v>
      </c>
    </row>
    <row r="1055" spans="25:26" x14ac:dyDescent="0.25">
      <c r="Y1055" s="41">
        <f t="shared" si="0"/>
        <v>0.82800000000000007</v>
      </c>
      <c r="Z1055" s="41">
        <f t="shared" si="1"/>
        <v>0.499</v>
      </c>
    </row>
    <row r="1056" spans="25:26" x14ac:dyDescent="0.25">
      <c r="Y1056" s="41">
        <f t="shared" si="0"/>
        <v>0.99500000000000011</v>
      </c>
      <c r="Z1056" s="41">
        <f t="shared" si="1"/>
        <v>0.69799999999999995</v>
      </c>
    </row>
    <row r="1057" spans="25:26" x14ac:dyDescent="0.25">
      <c r="Y1057" s="41">
        <f t="shared" si="0"/>
        <v>1</v>
      </c>
      <c r="Z1057" s="41">
        <f t="shared" si="1"/>
        <v>0.84899999999999998</v>
      </c>
    </row>
    <row r="1058" spans="25:26" x14ac:dyDescent="0.25">
      <c r="Y1058" s="41">
        <f t="shared" si="0"/>
        <v>1</v>
      </c>
      <c r="Z1058" s="41">
        <f t="shared" si="1"/>
        <v>0.94</v>
      </c>
    </row>
    <row r="1059" spans="25:26" x14ac:dyDescent="0.25">
      <c r="Y1059" s="41">
        <f t="shared" si="0"/>
        <v>1</v>
      </c>
      <c r="Z1059" s="41">
        <f t="shared" si="1"/>
        <v>0.97599999999999998</v>
      </c>
    </row>
    <row r="1060" spans="25:26" x14ac:dyDescent="0.25">
      <c r="Y1060" s="41">
        <f t="shared" si="0"/>
        <v>1</v>
      </c>
      <c r="Z1060" s="41">
        <f t="shared" si="1"/>
        <v>0.98699999999999999</v>
      </c>
    </row>
    <row r="1061" spans="25:26" x14ac:dyDescent="0.25">
      <c r="Y1061" s="41">
        <f t="shared" si="0"/>
        <v>1</v>
      </c>
      <c r="Z1061" s="41">
        <f t="shared" si="1"/>
        <v>0.997</v>
      </c>
    </row>
    <row r="1062" spans="25:26" x14ac:dyDescent="0.25">
      <c r="Y1062" s="41">
        <f t="shared" si="0"/>
        <v>1</v>
      </c>
      <c r="Z1062" s="41">
        <f t="shared" si="1"/>
        <v>0.998</v>
      </c>
    </row>
    <row r="1063" spans="25:26" x14ac:dyDescent="0.25">
      <c r="Y1063" s="41">
        <f t="shared" si="0"/>
        <v>1</v>
      </c>
      <c r="Z1063" s="41">
        <f t="shared" si="1"/>
        <v>1</v>
      </c>
    </row>
    <row r="1064" spans="25:26" x14ac:dyDescent="0.25">
      <c r="Y1064" s="41">
        <f t="shared" si="0"/>
        <v>1</v>
      </c>
      <c r="Z1064" s="41">
        <f t="shared" si="1"/>
        <v>1</v>
      </c>
    </row>
    <row r="1065" spans="25:26" x14ac:dyDescent="0.25">
      <c r="Y1065" s="41">
        <f t="shared" si="0"/>
        <v>1</v>
      </c>
      <c r="Z1065" s="41">
        <f t="shared" si="1"/>
        <v>1</v>
      </c>
    </row>
    <row r="1066" spans="25:26" x14ac:dyDescent="0.25">
      <c r="Y1066" s="41">
        <f t="shared" si="0"/>
        <v>1</v>
      </c>
      <c r="Z1066" s="41">
        <f t="shared" si="1"/>
        <v>1</v>
      </c>
    </row>
    <row r="1067" spans="25:26" x14ac:dyDescent="0.25">
      <c r="Y1067" s="41">
        <f t="shared" si="0"/>
        <v>1</v>
      </c>
      <c r="Z1067" s="41">
        <f t="shared" si="1"/>
        <v>1</v>
      </c>
    </row>
    <row r="1068" spans="25:26" x14ac:dyDescent="0.25">
      <c r="Y1068" s="41">
        <f t="shared" si="0"/>
        <v>1</v>
      </c>
      <c r="Z1068" s="41">
        <f t="shared" si="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48</vt:i4>
      </vt:variant>
    </vt:vector>
  </HeadingPairs>
  <TitlesOfParts>
    <vt:vector size="54" baseType="lpstr">
      <vt:lpstr>Introduction</vt:lpstr>
      <vt:lpstr>Portfolio Model</vt:lpstr>
      <vt:lpstr>Calculations</vt:lpstr>
      <vt:lpstr>Lognormal</vt:lpstr>
      <vt:lpstr>Fat tailed</vt:lpstr>
      <vt:lpstr>PMTable</vt:lpstr>
      <vt:lpstr>Cash_FT</vt:lpstr>
      <vt:lpstr>Cash_LN</vt:lpstr>
      <vt:lpstr>Chosen_Portfolio</vt:lpstr>
      <vt:lpstr>Chosen_Portfolio_bins</vt:lpstr>
      <vt:lpstr>Chosen_Portfolio_cume</vt:lpstr>
      <vt:lpstr>Chosen_Portfolio_freq</vt:lpstr>
      <vt:lpstr>Frontier_Portfolio</vt:lpstr>
      <vt:lpstr>Frontier_Portfolio_bins</vt:lpstr>
      <vt:lpstr>Frontier_Portfolio_cume</vt:lpstr>
      <vt:lpstr>Frontier_Portfolio_freq</vt:lpstr>
      <vt:lpstr>Gold_FT</vt:lpstr>
      <vt:lpstr>Gold_LN</vt:lpstr>
      <vt:lpstr>Large_Cap_FT</vt:lpstr>
      <vt:lpstr>Large_Cap_LN</vt:lpstr>
      <vt:lpstr>Mixed_Fund_FT</vt:lpstr>
      <vt:lpstr>Mixed_Fund_LN</vt:lpstr>
      <vt:lpstr>Multi_Cap_FT</vt:lpstr>
      <vt:lpstr>Multi_Cap_LN</vt:lpstr>
      <vt:lpstr>Non_US_Equity_FT</vt:lpstr>
      <vt:lpstr>Non_US_Equity_LN</vt:lpstr>
      <vt:lpstr>PM_Index</vt:lpstr>
      <vt:lpstr>PM_IV</vt:lpstr>
      <vt:lpstr>PM_IV_INDEX</vt:lpstr>
      <vt:lpstr>PM_Trials</vt:lpstr>
      <vt:lpstr>Port1</vt:lpstr>
      <vt:lpstr>Port10</vt:lpstr>
      <vt:lpstr>Port11</vt:lpstr>
      <vt:lpstr>Port12</vt:lpstr>
      <vt:lpstr>Port13</vt:lpstr>
      <vt:lpstr>Port14</vt:lpstr>
      <vt:lpstr>Port15</vt:lpstr>
      <vt:lpstr>Port16</vt:lpstr>
      <vt:lpstr>Port17</vt:lpstr>
      <vt:lpstr>Port18</vt:lpstr>
      <vt:lpstr>Port19</vt:lpstr>
      <vt:lpstr>Port2</vt:lpstr>
      <vt:lpstr>Port20</vt:lpstr>
      <vt:lpstr>Port21</vt:lpstr>
      <vt:lpstr>Port22</vt:lpstr>
      <vt:lpstr>Port3</vt:lpstr>
      <vt:lpstr>Port4</vt:lpstr>
      <vt:lpstr>Port5</vt:lpstr>
      <vt:lpstr>Port6</vt:lpstr>
      <vt:lpstr>Port7</vt:lpstr>
      <vt:lpstr>Port8</vt:lpstr>
      <vt:lpstr>Port9</vt:lpstr>
      <vt:lpstr>Small_Cap_FT</vt:lpstr>
      <vt:lpstr>Small_Cap_LN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Savage</dc:creator>
  <cp:lastModifiedBy>Dave</cp:lastModifiedBy>
  <dcterms:created xsi:type="dcterms:W3CDTF">2012-08-05T23:36:36Z</dcterms:created>
  <dcterms:modified xsi:type="dcterms:W3CDTF">2014-12-11T19:54:55Z</dcterms:modified>
</cp:coreProperties>
</file>