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15" windowWidth="23535" windowHeight="9495" activeTab="1"/>
  </bookViews>
  <sheets>
    <sheet name="Instructions" sheetId="5" r:id="rId1"/>
    <sheet name="Dashboard" sheetId="2" r:id="rId2"/>
    <sheet name="SIP Library" sheetId="1" r:id="rId3"/>
    <sheet name="Graph Data" sheetId="3" state="hidden" r:id="rId4"/>
    <sheet name="PMTable" sheetId="7" r:id="rId5"/>
  </sheets>
  <definedNames>
    <definedName name="_01_Feb_2013">'SIP Library'!$B$4:$B$1004</definedName>
    <definedName name="_02_Mar_2013">'SIP Library'!$C$4:$C$1004</definedName>
    <definedName name="_03_Apr_2013">'SIP Library'!$D$4:$D$1004</definedName>
    <definedName name="_04_May_2013">'SIP Library'!$E$4:$E$1004</definedName>
    <definedName name="_05_Jun_2013">'SIP Library'!$F$4:$F$1004</definedName>
    <definedName name="_06_Jul_2013">'SIP Library'!$G$4:$G$1004</definedName>
    <definedName name="_07_Aug_2013">'SIP Library'!$H$4:$H$1004</definedName>
    <definedName name="_08_Sep_2013">'SIP Library'!$I$4:$I$1004</definedName>
    <definedName name="_09_Oct_2013">'SIP Library'!$J$4:$J$1004</definedName>
    <definedName name="_10_Nov_2013">'SIP Library'!$K$4:$K$1004</definedName>
    <definedName name="_11_Dec_2013">'SIP Library'!$L$4:$L$1004</definedName>
    <definedName name="_12_Jan_2014">'SIP Library'!$M$4:$M$1004</definedName>
    <definedName name="_13_Feb_2014">'SIP Library'!$N$4:$N$1004</definedName>
    <definedName name="_14_Mar_2014">'SIP Library'!$O$4:$O$1004</definedName>
    <definedName name="_15_Apr_2014">'SIP Library'!$P$4:$P$1004</definedName>
    <definedName name="_16_May_2014">'SIP Library'!$Q$4:$Q$1004</definedName>
    <definedName name="_17_Jun_2014">'SIP Library'!$R$4:$R$1004</definedName>
    <definedName name="_18_Jul_2014">'SIP Library'!$S$4:$S$1004</definedName>
    <definedName name="_19_Aug_2014">'SIP Library'!$T$4:$T$1004</definedName>
    <definedName name="_20_Sep_2014">'SIP Library'!$U$4:$U$1004</definedName>
    <definedName name="_21_Oct_2014">'SIP Library'!$V$4:$V$1004</definedName>
    <definedName name="_22_Nov_2014">'SIP Library'!$W$4:$W$1004</definedName>
    <definedName name="_23_Dec_2014">'SIP Library'!$X$4:$X$1004</definedName>
    <definedName name="_24_Jan_2015">'SIP Library'!$Y$4:$Y$1004</definedName>
    <definedName name="Deficit">#REF!</definedName>
    <definedName name="Deficit_bins">'Graph Data'!$E$12:$E$35</definedName>
    <definedName name="Deficit_cume">#REF!</definedName>
    <definedName name="Deficit_freq">#REF!</definedName>
    <definedName name="Fixed01">#REF!</definedName>
    <definedName name="Fixed02">#REF!</definedName>
    <definedName name="Fixed03">#REF!</definedName>
    <definedName name="Fixed04">#REF!</definedName>
    <definedName name="Fixed05">#REF!</definedName>
    <definedName name="Fixed06">#REF!</definedName>
    <definedName name="Fixed07">#REF!</definedName>
    <definedName name="Fixed08">#REF!</definedName>
    <definedName name="Fixed09">#REF!</definedName>
    <definedName name="Fixed10">#REF!</definedName>
    <definedName name="Fixed11">#REF!</definedName>
    <definedName name="Fixed12">#REF!</definedName>
    <definedName name="Fixed13">#REF!</definedName>
    <definedName name="Fixed14">#REF!</definedName>
    <definedName name="Fixed15">#REF!</definedName>
    <definedName name="Fixed16">#REF!</definedName>
    <definedName name="Fixed17">#REF!</definedName>
    <definedName name="Fixed18">#REF!</definedName>
    <definedName name="Fixed19">#REF!</definedName>
    <definedName name="Fixed20">#REF!</definedName>
    <definedName name="Fixed21">#REF!</definedName>
    <definedName name="Fixed22">#REF!</definedName>
    <definedName name="Fixed23">#REF!</definedName>
    <definedName name="Fixed24">#REF!</definedName>
    <definedName name="Jan_2015_Balance">PMTable!$AA$4:$AA$1003</definedName>
    <definedName name="Jan_2015_Balance_bins">'Graph Data'!$E$12:$E$30</definedName>
    <definedName name="Jan_2015_Balance_cume">#REF!</definedName>
    <definedName name="Jan_2015_Balance_freq">'Graph Data'!$E$32:$E$51</definedName>
    <definedName name="Jan_2016_Balance">PMTable!$AB$4:$AB$1003</definedName>
    <definedName name="Jan_2016_Balance_bins">'Graph Data'!$F$12:$F$30</definedName>
    <definedName name="Jan_2016_Balance_cume">#REF!</definedName>
    <definedName name="Jan_2016_Balance_freq">'Graph Data'!$F$32:$F$51</definedName>
    <definedName name="library_file_name">"Surplus-Deficit2.xlsx"</definedName>
    <definedName name="local_library">TRUE</definedName>
    <definedName name="Ops_01">#REF!</definedName>
    <definedName name="Ops_02">#REF!</definedName>
    <definedName name="Ops_03">#REF!</definedName>
    <definedName name="Ops_04">#REF!</definedName>
    <definedName name="Ops_05">#REF!</definedName>
    <definedName name="Ops_06">#REF!</definedName>
    <definedName name="Ops_07">#REF!</definedName>
    <definedName name="Ops_08">#REF!</definedName>
    <definedName name="Ops_09">#REF!</definedName>
    <definedName name="Ops_10">#REF!</definedName>
    <definedName name="Ops_11">#REF!</definedName>
    <definedName name="Ops_12">#REF!</definedName>
    <definedName name="Ops_13">#REF!</definedName>
    <definedName name="Ops_14">#REF!</definedName>
    <definedName name="Ops_15">#REF!</definedName>
    <definedName name="Ops_16">#REF!</definedName>
    <definedName name="Ops_17">#REF!</definedName>
    <definedName name="Ops_18">#REF!</definedName>
    <definedName name="Ops_19">#REF!</definedName>
    <definedName name="Ops_20">#REF!</definedName>
    <definedName name="Ops_21">#REF!</definedName>
    <definedName name="Ops_22">#REF!</definedName>
    <definedName name="Ops_23">#REF!</definedName>
    <definedName name="Ops_24">#REF!</definedName>
    <definedName name="PM_Index">PMTable!$A$1</definedName>
    <definedName name="PM_IV">'SIP Library'!$D$1</definedName>
    <definedName name="PM_IV_INDEX">'SIP Library'!$E$1</definedName>
    <definedName name="PM_Trials">'SIP Library'!$A$2</definedName>
    <definedName name="Surplus01">PMTable!$C$4:$C$1003</definedName>
    <definedName name="Surplus02">PMTable!$D$4:$D$1003</definedName>
    <definedName name="Surplus03">PMTable!$E$4:$E$1003</definedName>
    <definedName name="Surplus04">PMTable!$F$4:$F$1003</definedName>
    <definedName name="Surplus05">PMTable!$G$4:$G$1003</definedName>
    <definedName name="Surplus06">PMTable!$H$4:$H$1003</definedName>
    <definedName name="Surplus07">PMTable!$I$4:$I$1003</definedName>
    <definedName name="Surplus08">PMTable!$J$4:$J$1003</definedName>
    <definedName name="Surplus09">PMTable!$K$4:$K$1003</definedName>
    <definedName name="Surplus10">PMTable!$L$4:$L$1003</definedName>
    <definedName name="Surplus11">PMTable!$M$4:$M$1003</definedName>
    <definedName name="Surplus12">PMTable!$N$4:$N$1003</definedName>
    <definedName name="Surplus13">PMTable!$O$4:$O$1003</definedName>
    <definedName name="Surplus14">PMTable!$P$4:$P$1003</definedName>
    <definedName name="Surplus15">PMTable!$Q$4:$Q$1003</definedName>
    <definedName name="Surplus16">PMTable!$R$4:$R$1003</definedName>
    <definedName name="Surplus17">PMTable!$S$4:$S$1003</definedName>
    <definedName name="Surplus18">PMTable!$T$4:$T$1003</definedName>
    <definedName name="Surplus19">PMTable!$U$4:$U$1003</definedName>
    <definedName name="Surplus20">PMTable!$V$4:$V$1003</definedName>
    <definedName name="Surplus21">PMTable!$W$4:$W$1003</definedName>
    <definedName name="Surplus22">PMTable!$X$4:$X$1003</definedName>
    <definedName name="Surplus23">PMTable!$Y$4:$Y$1003</definedName>
    <definedName name="Surplus24">PMTable!$Z$4:$Z$1003</definedName>
  </definedNames>
  <calcPr calcId="145621"/>
</workbook>
</file>

<file path=xl/calcChain.xml><?xml version="1.0" encoding="utf-8"?>
<calcChain xmlns="http://schemas.openxmlformats.org/spreadsheetml/2006/main">
  <c r="A1" i="7" l="1"/>
  <c r="C63" i="2" l="1"/>
  <c r="C9" i="3"/>
  <c r="B9" i="3"/>
  <c r="F11" i="3"/>
  <c r="E10" i="3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F9" i="3"/>
  <c r="F10" i="3" l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E32" i="3" a="1"/>
  <c r="E48" i="3" l="1"/>
  <c r="E46" i="3"/>
  <c r="E44" i="3"/>
  <c r="E42" i="3"/>
  <c r="E40" i="3"/>
  <c r="E38" i="3"/>
  <c r="E36" i="3"/>
  <c r="E34" i="3"/>
  <c r="E51" i="3"/>
  <c r="E47" i="3"/>
  <c r="E45" i="3"/>
  <c r="E43" i="3"/>
  <c r="E41" i="3"/>
  <c r="E39" i="3"/>
  <c r="E37" i="3"/>
  <c r="E35" i="3"/>
  <c r="E32" i="3"/>
  <c r="E50" i="3"/>
  <c r="E49" i="3"/>
  <c r="E33" i="3"/>
  <c r="F32" i="3" a="1"/>
  <c r="F50" i="3" l="1"/>
  <c r="F48" i="3"/>
  <c r="F46" i="3"/>
  <c r="F44" i="3"/>
  <c r="F42" i="3"/>
  <c r="F40" i="3"/>
  <c r="F38" i="3"/>
  <c r="F36" i="3"/>
  <c r="F34" i="3"/>
  <c r="F32" i="3"/>
  <c r="F51" i="3"/>
  <c r="F49" i="3"/>
  <c r="F47" i="3"/>
  <c r="F45" i="3"/>
  <c r="F43" i="3"/>
  <c r="F41" i="3"/>
  <c r="F39" i="3"/>
  <c r="F37" i="3"/>
  <c r="F35" i="3"/>
  <c r="F33" i="3"/>
  <c r="A2" i="3" l="1"/>
  <c r="C1004" i="1" l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B1004" i="1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4" i="3" l="1"/>
  <c r="Y4" i="3" l="1"/>
  <c r="U4" i="3"/>
  <c r="Q4" i="3"/>
  <c r="M4" i="3"/>
  <c r="I4" i="3"/>
  <c r="E4" i="3"/>
  <c r="W4" i="3"/>
  <c r="S4" i="3"/>
  <c r="O4" i="3"/>
  <c r="K4" i="3"/>
  <c r="G4" i="3"/>
  <c r="C4" i="3"/>
  <c r="V4" i="3"/>
  <c r="R4" i="3"/>
  <c r="N4" i="3"/>
  <c r="J4" i="3"/>
  <c r="F4" i="3"/>
  <c r="B4" i="3"/>
  <c r="X4" i="3"/>
  <c r="T4" i="3"/>
  <c r="P4" i="3"/>
  <c r="L4" i="3"/>
  <c r="H4" i="3"/>
  <c r="D4" i="3"/>
  <c r="B3" i="2"/>
  <c r="A3" i="3" l="1"/>
  <c r="W4" i="2"/>
  <c r="O4" i="2"/>
  <c r="G4" i="2"/>
  <c r="G6" i="2" s="1"/>
  <c r="F3" i="7" s="1"/>
  <c r="Z4" i="2"/>
  <c r="T4" i="2"/>
  <c r="D4" i="2"/>
  <c r="S4" i="2"/>
  <c r="K4" i="2"/>
  <c r="K6" i="2" s="1"/>
  <c r="J3" i="7" s="1"/>
  <c r="AA4" i="2"/>
  <c r="P4" i="2"/>
  <c r="H4" i="2"/>
  <c r="H6" i="2" s="1"/>
  <c r="G3" i="7" s="1"/>
  <c r="L4" i="2"/>
  <c r="L6" i="2" s="1"/>
  <c r="K3" i="7" s="1"/>
  <c r="X4" i="2"/>
  <c r="E4" i="2"/>
  <c r="E6" i="2" s="1"/>
  <c r="D3" i="7" s="1"/>
  <c r="I4" i="2"/>
  <c r="I6" i="2" s="1"/>
  <c r="H3" i="7" s="1"/>
  <c r="M4" i="2"/>
  <c r="M6" i="2" s="1"/>
  <c r="L3" i="7" s="1"/>
  <c r="Q4" i="2"/>
  <c r="U4" i="2"/>
  <c r="Y4" i="2"/>
  <c r="Y6" i="2" s="1"/>
  <c r="X3" i="7" s="1"/>
  <c r="F4" i="2"/>
  <c r="F6" i="2" s="1"/>
  <c r="E3" i="7" s="1"/>
  <c r="J4" i="2"/>
  <c r="J6" i="2" s="1"/>
  <c r="I3" i="7" s="1"/>
  <c r="N4" i="2"/>
  <c r="R4" i="2"/>
  <c r="V4" i="2"/>
  <c r="P7" i="2" l="1"/>
  <c r="AA3" i="7" s="1"/>
  <c r="V6" i="2"/>
  <c r="U3" i="7" s="1"/>
  <c r="Z6" i="2"/>
  <c r="Y3" i="7" s="1"/>
  <c r="R6" i="2"/>
  <c r="Q3" i="7" s="1"/>
  <c r="S6" i="2"/>
  <c r="R3" i="7" s="1"/>
  <c r="N6" i="2"/>
  <c r="M3" i="7" s="1"/>
  <c r="U6" i="2"/>
  <c r="T3" i="7" s="1"/>
  <c r="P6" i="2"/>
  <c r="O3" i="7" s="1"/>
  <c r="O6" i="2"/>
  <c r="N3" i="7" s="1"/>
  <c r="Q6" i="2"/>
  <c r="P3" i="7" s="1"/>
  <c r="X6" i="2"/>
  <c r="W3" i="7" s="1"/>
  <c r="AA6" i="2"/>
  <c r="Z3" i="7" s="1"/>
  <c r="T6" i="2"/>
  <c r="S3" i="7" s="1"/>
  <c r="W6" i="2"/>
  <c r="V3" i="7" s="1"/>
  <c r="D6" i="2"/>
  <c r="C3" i="7" s="1"/>
  <c r="AB7" i="2" l="1"/>
  <c r="AB3" i="7" s="1"/>
  <c r="B3" i="3"/>
  <c r="C3" i="3"/>
  <c r="D3" i="3" l="1"/>
  <c r="E3" i="3" l="1"/>
  <c r="F3" i="3" l="1"/>
  <c r="G3" i="3" l="1"/>
  <c r="H3" i="3" l="1"/>
  <c r="I3" i="3" l="1"/>
  <c r="J3" i="3" l="1"/>
  <c r="K3" i="3" l="1"/>
  <c r="L3" i="3" l="1"/>
  <c r="M3" i="3" l="1"/>
  <c r="N3" i="3" l="1"/>
  <c r="O3" i="3" l="1"/>
  <c r="P3" i="3" l="1"/>
  <c r="Q3" i="3" l="1"/>
  <c r="R3" i="3" l="1"/>
  <c r="S3" i="3" l="1"/>
  <c r="T3" i="3" l="1"/>
  <c r="U3" i="3" l="1"/>
  <c r="V3" i="3" l="1"/>
  <c r="W3" i="3" l="1"/>
  <c r="X3" i="3" l="1"/>
  <c r="Y3" i="3" l="1"/>
</calcChain>
</file>

<file path=xl/sharedStrings.xml><?xml version="1.0" encoding="utf-8"?>
<sst xmlns="http://schemas.openxmlformats.org/spreadsheetml/2006/main" count="144" uniqueCount="81">
  <si>
    <t>Monthly Revenue ($M)</t>
  </si>
  <si>
    <t>Sample</t>
  </si>
  <si>
    <t>Average</t>
  </si>
  <si>
    <t>Generated with the SIPmath™ Modeling Tools from ProbabilityManagement.org</t>
  </si>
  <si>
    <t>Index</t>
  </si>
  <si>
    <t>Values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</si>
  <si>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</si>
  <si>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</si>
  <si>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</si>
  <si>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</si>
  <si>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</si>
  <si>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</si>
  <si>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</si>
  <si>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</si>
  <si>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</si>
  <si>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</si>
  <si>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</si>
  <si>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</si>
  <si>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Surplus/Deficit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</si>
  <si>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</si>
  <si>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</si>
  <si>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</si>
  <si>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</si>
  <si>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</si>
  <si>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</si>
  <si>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</si>
  <si>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</si>
  <si>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</si>
  <si>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</si>
  <si>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</si>
  <si>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</si>
  <si>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</si>
  <si>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</si>
  <si>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</si>
  <si>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</si>
  <si>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</si>
  <si>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</si>
  <si>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</si>
  <si>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</si>
  <si>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</si>
  <si>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</si>
  <si>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</si>
  <si>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</si>
  <si>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Surplus01</t>
  </si>
  <si>
    <t>Surplus02</t>
  </si>
  <si>
    <t>Surplus03</t>
  </si>
  <si>
    <t>Surplus04</t>
  </si>
  <si>
    <t>Surplus05</t>
  </si>
  <si>
    <t>Surplus06</t>
  </si>
  <si>
    <t>Surplus07</t>
  </si>
  <si>
    <t>Surplus08</t>
  </si>
  <si>
    <t>Surplus09</t>
  </si>
  <si>
    <t>Surplus10</t>
  </si>
  <si>
    <t>Surplus11</t>
  </si>
  <si>
    <t>Surplus12</t>
  </si>
  <si>
    <t>Surplus13</t>
  </si>
  <si>
    <t>Surplus14</t>
  </si>
  <si>
    <t>Surplus15</t>
  </si>
  <si>
    <t>Surplus16</t>
  </si>
  <si>
    <t>Surplus17</t>
  </si>
  <si>
    <t>Surplus18</t>
  </si>
  <si>
    <t>Surplus19</t>
  </si>
  <si>
    <t>Surplus20</t>
  </si>
  <si>
    <t>Surplus21</t>
  </si>
  <si>
    <t>Surplus22</t>
  </si>
  <si>
    <t>Surplus23</t>
  </si>
  <si>
    <t>Surplus24</t>
  </si>
  <si>
    <t>Total Revenue</t>
  </si>
  <si>
    <t>Jan 14</t>
  </si>
  <si>
    <t>Jan_2015_Balance</t>
  </si>
  <si>
    <t>Jan_2016_Balance</t>
  </si>
  <si>
    <t>Total Expenditure</t>
  </si>
  <si>
    <t>Uncertain Future Revenues from Library</t>
  </si>
  <si>
    <t>Initial Balance</t>
  </si>
  <si>
    <t>Copyright © 2013 ProbabilityManagement.org</t>
  </si>
  <si>
    <t>All Rights Reserved</t>
  </si>
  <si>
    <t>Surplus-Deficit.xlsx</t>
  </si>
  <si>
    <t>A SIPmath™ Model from ProbabilityManagement.org</t>
  </si>
  <si>
    <t>Jan-2015 Balance</t>
  </si>
  <si>
    <t>Jan-2016 Balance</t>
  </si>
  <si>
    <t>You may change white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</si>
</sst>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0.0%"/>
  </numFmts>
  <fonts count="11" x14ac:knownFonts="1"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1" fillId="4" borderId="0" xfId="0" applyFont="1" applyFill="1"/>
    <xf numFmtId="164" fontId="1" fillId="4" borderId="0" xfId="0" applyNumberFormat="1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7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2" fillId="4" borderId="0" xfId="0" applyFont="1" applyFill="1" applyAlignment="1">
      <alignment horizontal="center"/>
    </xf>
    <xf numFmtId="0" fontId="4" fillId="4" borderId="0" xfId="0" applyFont="1" applyFill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16" fontId="7" fillId="4" borderId="0" xfId="0" quotePrefix="1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7" fillId="4" borderId="0" xfId="0" applyFont="1" applyFill="1"/>
    <xf numFmtId="164" fontId="7" fillId="4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right"/>
    </xf>
    <xf numFmtId="0" fontId="7" fillId="7" borderId="11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1" fillId="7" borderId="12" xfId="0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6" fontId="1" fillId="0" borderId="0" xfId="1" applyNumberFormat="1" applyFont="1" applyFill="1"/>
    <xf numFmtId="0" fontId="0" fillId="3" borderId="0" xfId="0" applyFill="1"/>
    <xf numFmtId="9" fontId="10" fillId="7" borderId="1" xfId="1" applyFont="1" applyFill="1" applyBorder="1" applyAlignment="1">
      <alignment horizontal="center"/>
    </xf>
    <xf numFmtId="0" fontId="4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5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Surplus/Deficit 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Data'!$A$2</c:f>
              <c:strCache>
                <c:ptCount val="1"/>
                <c:pt idx="0">
                  <c:v>95%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Dashboard!$D$3:$AA$3</c:f>
              <c:strCache>
                <c:ptCount val="24"/>
                <c:pt idx="0">
                  <c:v>Jan 14</c:v>
                </c:pt>
                <c:pt idx="1">
                  <c:v>Feb 14</c:v>
                </c:pt>
                <c:pt idx="2">
                  <c:v>Mar 14</c:v>
                </c:pt>
                <c:pt idx="3">
                  <c:v>Apr 14</c:v>
                </c:pt>
                <c:pt idx="4">
                  <c:v>May 14</c:v>
                </c:pt>
                <c:pt idx="5">
                  <c:v>Jun 14</c:v>
                </c:pt>
                <c:pt idx="6">
                  <c:v>Jul 14</c:v>
                </c:pt>
                <c:pt idx="7">
                  <c:v>Aug 14</c:v>
                </c:pt>
                <c:pt idx="8">
                  <c:v>Sep 14</c:v>
                </c:pt>
                <c:pt idx="9">
                  <c:v>Oct 14</c:v>
                </c:pt>
                <c:pt idx="10">
                  <c:v>Nov 14</c:v>
                </c:pt>
                <c:pt idx="11">
                  <c:v>Dec 14</c:v>
                </c:pt>
                <c:pt idx="12">
                  <c:v>Jan 15</c:v>
                </c:pt>
                <c:pt idx="13">
                  <c:v>Feb 15</c:v>
                </c:pt>
                <c:pt idx="14">
                  <c:v>Mar 15</c:v>
                </c:pt>
                <c:pt idx="15">
                  <c:v>Apr 15</c:v>
                </c:pt>
                <c:pt idx="16">
                  <c:v>May 15</c:v>
                </c:pt>
                <c:pt idx="17">
                  <c:v>Jun 15</c:v>
                </c:pt>
                <c:pt idx="18">
                  <c:v>Jul 15</c:v>
                </c:pt>
                <c:pt idx="19">
                  <c:v>Aug 15</c:v>
                </c:pt>
                <c:pt idx="20">
                  <c:v>Sep 15</c:v>
                </c:pt>
                <c:pt idx="21">
                  <c:v>Oct 15</c:v>
                </c:pt>
                <c:pt idx="22">
                  <c:v>Nov 15</c:v>
                </c:pt>
                <c:pt idx="23">
                  <c:v>Dec 15</c:v>
                </c:pt>
              </c:strCache>
            </c:strRef>
          </c:cat>
          <c:val>
            <c:numRef>
              <c:f>'Graph Data'!$B$2:$Y$2</c:f>
              <c:numCache>
                <c:formatCode>General</c:formatCode>
                <c:ptCount val="24"/>
                <c:pt idx="0">
                  <c:v>0.65393800000000013</c:v>
                </c:pt>
                <c:pt idx="1">
                  <c:v>-0.2784348000000012</c:v>
                </c:pt>
                <c:pt idx="2">
                  <c:v>2.8414344000000007</c:v>
                </c:pt>
                <c:pt idx="3">
                  <c:v>0.3369143999999995</c:v>
                </c:pt>
                <c:pt idx="4">
                  <c:v>1.5032020696001294</c:v>
                </c:pt>
                <c:pt idx="5">
                  <c:v>2.7761555625025709</c:v>
                </c:pt>
                <c:pt idx="6">
                  <c:v>1.2091611945218645</c:v>
                </c:pt>
                <c:pt idx="7">
                  <c:v>1.2137846442861127</c:v>
                </c:pt>
                <c:pt idx="8">
                  <c:v>2.4252582963666258</c:v>
                </c:pt>
                <c:pt idx="9">
                  <c:v>1.7124665895890689</c:v>
                </c:pt>
                <c:pt idx="10">
                  <c:v>1.3360129239467244</c:v>
                </c:pt>
                <c:pt idx="11">
                  <c:v>5.0277071607032271</c:v>
                </c:pt>
                <c:pt idx="12">
                  <c:v>1.6282349252664754</c:v>
                </c:pt>
                <c:pt idx="13">
                  <c:v>1.7989692695969561</c:v>
                </c:pt>
                <c:pt idx="14">
                  <c:v>2.9767709458130867</c:v>
                </c:pt>
                <c:pt idx="15">
                  <c:v>1.9188750628778093</c:v>
                </c:pt>
                <c:pt idx="16">
                  <c:v>2.1302868320031449</c:v>
                </c:pt>
                <c:pt idx="17">
                  <c:v>3.0196025676666345</c:v>
                </c:pt>
                <c:pt idx="18">
                  <c:v>1.7876671498356036</c:v>
                </c:pt>
                <c:pt idx="19">
                  <c:v>1.9590822265063796</c:v>
                </c:pt>
                <c:pt idx="20">
                  <c:v>3.2406762460099623</c:v>
                </c:pt>
                <c:pt idx="21">
                  <c:v>1.1279815290001611</c:v>
                </c:pt>
                <c:pt idx="22">
                  <c:v>0.75012677769402647</c:v>
                </c:pt>
                <c:pt idx="23">
                  <c:v>4.7268525965548713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'Graph Data'!$A$4</c:f>
              <c:strCache>
                <c:ptCount val="1"/>
                <c:pt idx="0">
                  <c:v>5%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Dashboard!$D$3:$AA$3</c:f>
              <c:strCache>
                <c:ptCount val="24"/>
                <c:pt idx="0">
                  <c:v>Jan 14</c:v>
                </c:pt>
                <c:pt idx="1">
                  <c:v>Feb 14</c:v>
                </c:pt>
                <c:pt idx="2">
                  <c:v>Mar 14</c:v>
                </c:pt>
                <c:pt idx="3">
                  <c:v>Apr 14</c:v>
                </c:pt>
                <c:pt idx="4">
                  <c:v>May 14</c:v>
                </c:pt>
                <c:pt idx="5">
                  <c:v>Jun 14</c:v>
                </c:pt>
                <c:pt idx="6">
                  <c:v>Jul 14</c:v>
                </c:pt>
                <c:pt idx="7">
                  <c:v>Aug 14</c:v>
                </c:pt>
                <c:pt idx="8">
                  <c:v>Sep 14</c:v>
                </c:pt>
                <c:pt idx="9">
                  <c:v>Oct 14</c:v>
                </c:pt>
                <c:pt idx="10">
                  <c:v>Nov 14</c:v>
                </c:pt>
                <c:pt idx="11">
                  <c:v>Dec 14</c:v>
                </c:pt>
                <c:pt idx="12">
                  <c:v>Jan 15</c:v>
                </c:pt>
                <c:pt idx="13">
                  <c:v>Feb 15</c:v>
                </c:pt>
                <c:pt idx="14">
                  <c:v>Mar 15</c:v>
                </c:pt>
                <c:pt idx="15">
                  <c:v>Apr 15</c:v>
                </c:pt>
                <c:pt idx="16">
                  <c:v>May 15</c:v>
                </c:pt>
                <c:pt idx="17">
                  <c:v>Jun 15</c:v>
                </c:pt>
                <c:pt idx="18">
                  <c:v>Jul 15</c:v>
                </c:pt>
                <c:pt idx="19">
                  <c:v>Aug 15</c:v>
                </c:pt>
                <c:pt idx="20">
                  <c:v>Sep 15</c:v>
                </c:pt>
                <c:pt idx="21">
                  <c:v>Oct 15</c:v>
                </c:pt>
                <c:pt idx="22">
                  <c:v>Nov 15</c:v>
                </c:pt>
                <c:pt idx="23">
                  <c:v>Dec 15</c:v>
                </c:pt>
              </c:strCache>
            </c:strRef>
          </c:cat>
          <c:val>
            <c:numRef>
              <c:f>'Graph Data'!$B$4:$Y$4</c:f>
              <c:numCache>
                <c:formatCode>General</c:formatCode>
                <c:ptCount val="24"/>
                <c:pt idx="0">
                  <c:v>0.65393800000000013</c:v>
                </c:pt>
                <c:pt idx="1">
                  <c:v>-0.2784348000000012</c:v>
                </c:pt>
                <c:pt idx="2">
                  <c:v>2.8414344000000007</c:v>
                </c:pt>
                <c:pt idx="3">
                  <c:v>0.3369143999999995</c:v>
                </c:pt>
                <c:pt idx="4">
                  <c:v>-0.29241108627523332</c:v>
                </c:pt>
                <c:pt idx="5">
                  <c:v>0.60719870838484846</c:v>
                </c:pt>
                <c:pt idx="6">
                  <c:v>-1.2230365893640345</c:v>
                </c:pt>
                <c:pt idx="7">
                  <c:v>-1.3440313067117533</c:v>
                </c:pt>
                <c:pt idx="8">
                  <c:v>-0.64689856178377525</c:v>
                </c:pt>
                <c:pt idx="9">
                  <c:v>-1.3982864770201782</c:v>
                </c:pt>
                <c:pt idx="10">
                  <c:v>-1.796122218366083</c:v>
                </c:pt>
                <c:pt idx="11">
                  <c:v>0.34460617013710276</c:v>
                </c:pt>
                <c:pt idx="12">
                  <c:v>-1.6660027828719284</c:v>
                </c:pt>
                <c:pt idx="13">
                  <c:v>-1.8326377266671841</c:v>
                </c:pt>
                <c:pt idx="14">
                  <c:v>-1.4799652459677635</c:v>
                </c:pt>
                <c:pt idx="15">
                  <c:v>-2.1311236914026352</c:v>
                </c:pt>
                <c:pt idx="16">
                  <c:v>-2.4803638275591608</c:v>
                </c:pt>
                <c:pt idx="17">
                  <c:v>-2.6623499527196977</c:v>
                </c:pt>
                <c:pt idx="18">
                  <c:v>-3.3294993027354689</c:v>
                </c:pt>
                <c:pt idx="19">
                  <c:v>-3.2166591354524843</c:v>
                </c:pt>
                <c:pt idx="20">
                  <c:v>-2.6572805785618567</c:v>
                </c:pt>
                <c:pt idx="21">
                  <c:v>-4.0947370142536599</c:v>
                </c:pt>
                <c:pt idx="22">
                  <c:v>-4.5089062443296468</c:v>
                </c:pt>
                <c:pt idx="23">
                  <c:v>-2.5619637876368824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Dashboard!$B$6</c:f>
              <c:strCache>
                <c:ptCount val="1"/>
                <c:pt idx="0">
                  <c:v>Surplus/Deficit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Dashboard!$D$3:$AA$3</c:f>
              <c:strCache>
                <c:ptCount val="24"/>
                <c:pt idx="0">
                  <c:v>Jan 14</c:v>
                </c:pt>
                <c:pt idx="1">
                  <c:v>Feb 14</c:v>
                </c:pt>
                <c:pt idx="2">
                  <c:v>Mar 14</c:v>
                </c:pt>
                <c:pt idx="3">
                  <c:v>Apr 14</c:v>
                </c:pt>
                <c:pt idx="4">
                  <c:v>May 14</c:v>
                </c:pt>
                <c:pt idx="5">
                  <c:v>Jun 14</c:v>
                </c:pt>
                <c:pt idx="6">
                  <c:v>Jul 14</c:v>
                </c:pt>
                <c:pt idx="7">
                  <c:v>Aug 14</c:v>
                </c:pt>
                <c:pt idx="8">
                  <c:v>Sep 14</c:v>
                </c:pt>
                <c:pt idx="9">
                  <c:v>Oct 14</c:v>
                </c:pt>
                <c:pt idx="10">
                  <c:v>Nov 14</c:v>
                </c:pt>
                <c:pt idx="11">
                  <c:v>Dec 14</c:v>
                </c:pt>
                <c:pt idx="12">
                  <c:v>Jan 15</c:v>
                </c:pt>
                <c:pt idx="13">
                  <c:v>Feb 15</c:v>
                </c:pt>
                <c:pt idx="14">
                  <c:v>Mar 15</c:v>
                </c:pt>
                <c:pt idx="15">
                  <c:v>Apr 15</c:v>
                </c:pt>
                <c:pt idx="16">
                  <c:v>May 15</c:v>
                </c:pt>
                <c:pt idx="17">
                  <c:v>Jun 15</c:v>
                </c:pt>
                <c:pt idx="18">
                  <c:v>Jul 15</c:v>
                </c:pt>
                <c:pt idx="19">
                  <c:v>Aug 15</c:v>
                </c:pt>
                <c:pt idx="20">
                  <c:v>Sep 15</c:v>
                </c:pt>
                <c:pt idx="21">
                  <c:v>Oct 15</c:v>
                </c:pt>
                <c:pt idx="22">
                  <c:v>Nov 15</c:v>
                </c:pt>
                <c:pt idx="23">
                  <c:v>Dec 15</c:v>
                </c:pt>
              </c:strCache>
            </c:strRef>
          </c:cat>
          <c:val>
            <c:numRef>
              <c:f>'Graph Data'!$B$3:$Y$3</c:f>
              <c:numCache>
                <c:formatCode>General</c:formatCode>
                <c:ptCount val="24"/>
                <c:pt idx="0">
                  <c:v>0.6539379999999575</c:v>
                </c:pt>
                <c:pt idx="1">
                  <c:v>-0.27843479999999232</c:v>
                </c:pt>
                <c:pt idx="2">
                  <c:v>2.8414343999997502</c:v>
                </c:pt>
                <c:pt idx="3">
                  <c:v>0.33691440000017714</c:v>
                </c:pt>
                <c:pt idx="4">
                  <c:v>0.60221009380490464</c:v>
                </c:pt>
                <c:pt idx="5">
                  <c:v>1.6577514820138006</c:v>
                </c:pt>
                <c:pt idx="6">
                  <c:v>-8.4327403840882553E-2</c:v>
                </c:pt>
                <c:pt idx="7">
                  <c:v>-3.9499217843451007E-2</c:v>
                </c:pt>
                <c:pt idx="8">
                  <c:v>0.93210042701769602</c:v>
                </c:pt>
                <c:pt idx="9">
                  <c:v>0.14557231894860934</c:v>
                </c:pt>
                <c:pt idx="10">
                  <c:v>-0.24147297286618397</c:v>
                </c:pt>
                <c:pt idx="11">
                  <c:v>2.6031586603577104</c:v>
                </c:pt>
                <c:pt idx="12">
                  <c:v>-4.621675730280117E-2</c:v>
                </c:pt>
                <c:pt idx="13">
                  <c:v>-4.0719150937231774E-2</c:v>
                </c:pt>
                <c:pt idx="14">
                  <c:v>0.71752941395076242</c:v>
                </c:pt>
                <c:pt idx="15">
                  <c:v>-0.13812645766641651</c:v>
                </c:pt>
                <c:pt idx="16">
                  <c:v>-0.20075176834130737</c:v>
                </c:pt>
                <c:pt idx="17">
                  <c:v>0.11155711670412671</c:v>
                </c:pt>
                <c:pt idx="18">
                  <c:v>-0.80864482141511829</c:v>
                </c:pt>
                <c:pt idx="19">
                  <c:v>-0.66876605437599501</c:v>
                </c:pt>
                <c:pt idx="20">
                  <c:v>0.27476373762113582</c:v>
                </c:pt>
                <c:pt idx="21">
                  <c:v>-1.5335996407450825</c:v>
                </c:pt>
                <c:pt idx="22">
                  <c:v>-1.913540849765317</c:v>
                </c:pt>
                <c:pt idx="23">
                  <c:v>1.043305286324081</c:v>
                </c:pt>
              </c:numCache>
            </c:numRef>
          </c:val>
          <c:smooth val="0"/>
        </c:ser>
        <c:ser>
          <c:idx val="3"/>
          <c:order val="3"/>
          <c:tx>
            <c:v>History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Dashboard!$D$3:$AA$3</c:f>
              <c:strCache>
                <c:ptCount val="24"/>
                <c:pt idx="0">
                  <c:v>Jan 14</c:v>
                </c:pt>
                <c:pt idx="1">
                  <c:v>Feb 14</c:v>
                </c:pt>
                <c:pt idx="2">
                  <c:v>Mar 14</c:v>
                </c:pt>
                <c:pt idx="3">
                  <c:v>Apr 14</c:v>
                </c:pt>
                <c:pt idx="4">
                  <c:v>May 14</c:v>
                </c:pt>
                <c:pt idx="5">
                  <c:v>Jun 14</c:v>
                </c:pt>
                <c:pt idx="6">
                  <c:v>Jul 14</c:v>
                </c:pt>
                <c:pt idx="7">
                  <c:v>Aug 14</c:v>
                </c:pt>
                <c:pt idx="8">
                  <c:v>Sep 14</c:v>
                </c:pt>
                <c:pt idx="9">
                  <c:v>Oct 14</c:v>
                </c:pt>
                <c:pt idx="10">
                  <c:v>Nov 14</c:v>
                </c:pt>
                <c:pt idx="11">
                  <c:v>Dec 14</c:v>
                </c:pt>
                <c:pt idx="12">
                  <c:v>Jan 15</c:v>
                </c:pt>
                <c:pt idx="13">
                  <c:v>Feb 15</c:v>
                </c:pt>
                <c:pt idx="14">
                  <c:v>Mar 15</c:v>
                </c:pt>
                <c:pt idx="15">
                  <c:v>Apr 15</c:v>
                </c:pt>
                <c:pt idx="16">
                  <c:v>May 15</c:v>
                </c:pt>
                <c:pt idx="17">
                  <c:v>Jun 15</c:v>
                </c:pt>
                <c:pt idx="18">
                  <c:v>Jul 15</c:v>
                </c:pt>
                <c:pt idx="19">
                  <c:v>Aug 15</c:v>
                </c:pt>
                <c:pt idx="20">
                  <c:v>Sep 15</c:v>
                </c:pt>
                <c:pt idx="21">
                  <c:v>Oct 15</c:v>
                </c:pt>
                <c:pt idx="22">
                  <c:v>Nov 15</c:v>
                </c:pt>
                <c:pt idx="23">
                  <c:v>Dec 15</c:v>
                </c:pt>
              </c:strCache>
            </c:strRef>
          </c:cat>
          <c:val>
            <c:numRef>
              <c:f>'Graph Data'!$B$3:$E$3</c:f>
              <c:numCache>
                <c:formatCode>General</c:formatCode>
                <c:ptCount val="4"/>
                <c:pt idx="0">
                  <c:v>0.6539379999999575</c:v>
                </c:pt>
                <c:pt idx="1">
                  <c:v>-0.27843479999999232</c:v>
                </c:pt>
                <c:pt idx="2">
                  <c:v>2.8414343999997502</c:v>
                </c:pt>
                <c:pt idx="3">
                  <c:v>0.33691440000017714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73376"/>
        <c:axId val="131130496"/>
      </c:lineChart>
      <c:catAx>
        <c:axId val="10197337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low"/>
        <c:spPr>
          <a:ln w="25400"/>
        </c:spPr>
        <c:txPr>
          <a:bodyPr rot="-5400000" vert="horz"/>
          <a:lstStyle/>
          <a:p>
            <a:pPr>
              <a:defRPr sz="1200"/>
            </a:pPr>
            <a:endParaRPr lang="en-US"/>
          </a:p>
        </c:txPr>
        <c:crossAx val="131130496"/>
        <c:crossesAt val="0"/>
        <c:auto val="1"/>
        <c:lblAlgn val="ctr"/>
        <c:lblOffset val="100"/>
        <c:noMultiLvlLbl val="0"/>
      </c:catAx>
      <c:valAx>
        <c:axId val="131130496"/>
        <c:scaling>
          <c:orientation val="minMax"/>
          <c:max val="5"/>
          <c:min val="-5"/>
        </c:scaling>
        <c:delete val="0"/>
        <c:axPos val="l"/>
        <c:majorGridlines>
          <c:spPr>
            <a:ln>
              <a:noFill/>
            </a:ln>
          </c:spPr>
        </c:majorGridlines>
        <c:numFmt formatCode="&quot;$&quot;#,##0.0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1973376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Balances</a:t>
            </a:r>
          </a:p>
        </c:rich>
      </c:tx>
      <c:layout>
        <c:manualLayout>
          <c:xMode val="edge"/>
          <c:yMode val="edge"/>
          <c:x val="0.37469286733895107"/>
          <c:y val="2.8282819284874163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Jan-2015</c:v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'Graph Data'!$E$12:$E$31</c:f>
              <c:numCache>
                <c:formatCode>"$"#,##0</c:formatCode>
                <c:ptCount val="20"/>
                <c:pt idx="0">
                  <c:v>-34</c:v>
                </c:pt>
                <c:pt idx="1">
                  <c:v>-28</c:v>
                </c:pt>
                <c:pt idx="2">
                  <c:v>-22</c:v>
                </c:pt>
                <c:pt idx="3">
                  <c:v>-16</c:v>
                </c:pt>
                <c:pt idx="4">
                  <c:v>-10</c:v>
                </c:pt>
                <c:pt idx="5">
                  <c:v>-4</c:v>
                </c:pt>
                <c:pt idx="6">
                  <c:v>2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  <c:pt idx="10">
                  <c:v>26</c:v>
                </c:pt>
                <c:pt idx="11">
                  <c:v>32</c:v>
                </c:pt>
                <c:pt idx="12">
                  <c:v>38</c:v>
                </c:pt>
                <c:pt idx="13">
                  <c:v>44</c:v>
                </c:pt>
                <c:pt idx="14">
                  <c:v>50</c:v>
                </c:pt>
                <c:pt idx="15">
                  <c:v>56</c:v>
                </c:pt>
                <c:pt idx="16">
                  <c:v>62</c:v>
                </c:pt>
                <c:pt idx="17">
                  <c:v>68</c:v>
                </c:pt>
                <c:pt idx="18">
                  <c:v>74</c:v>
                </c:pt>
                <c:pt idx="19">
                  <c:v>80</c:v>
                </c:pt>
              </c:numCache>
            </c:numRef>
          </c:cat>
          <c:val>
            <c:numRef>
              <c:f>'Graph Data'!$E$32:$E$51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4.0000000000000001E-3</c:v>
                </c:pt>
                <c:pt idx="6">
                  <c:v>5.6000000000000001E-2</c:v>
                </c:pt>
                <c:pt idx="7">
                  <c:v>0.23200000000000001</c:v>
                </c:pt>
                <c:pt idx="8">
                  <c:v>0.41499999999999998</c:v>
                </c:pt>
                <c:pt idx="9">
                  <c:v>0.216</c:v>
                </c:pt>
                <c:pt idx="10">
                  <c:v>7.0000000000000007E-2</c:v>
                </c:pt>
                <c:pt idx="11">
                  <c:v>7.0000000000000001E-3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Jan-2016</c:v>
          </c:tx>
          <c:spPr>
            <a:solidFill>
              <a:schemeClr val="bg1">
                <a:alpha val="41000"/>
              </a:schemeClr>
            </a:solidFill>
            <a:ln w="25400">
              <a:solidFill>
                <a:schemeClr val="tx1"/>
              </a:solidFill>
            </a:ln>
          </c:spPr>
          <c:invertIfNegative val="0"/>
          <c:cat>
            <c:numRef>
              <c:f>'Graph Data'!$E$12:$E$31</c:f>
              <c:numCache>
                <c:formatCode>"$"#,##0</c:formatCode>
                <c:ptCount val="20"/>
                <c:pt idx="0">
                  <c:v>-34</c:v>
                </c:pt>
                <c:pt idx="1">
                  <c:v>-28</c:v>
                </c:pt>
                <c:pt idx="2">
                  <c:v>-22</c:v>
                </c:pt>
                <c:pt idx="3">
                  <c:v>-16</c:v>
                </c:pt>
                <c:pt idx="4">
                  <c:v>-10</c:v>
                </c:pt>
                <c:pt idx="5">
                  <c:v>-4</c:v>
                </c:pt>
                <c:pt idx="6">
                  <c:v>2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  <c:pt idx="10">
                  <c:v>26</c:v>
                </c:pt>
                <c:pt idx="11">
                  <c:v>32</c:v>
                </c:pt>
                <c:pt idx="12">
                  <c:v>38</c:v>
                </c:pt>
                <c:pt idx="13">
                  <c:v>44</c:v>
                </c:pt>
                <c:pt idx="14">
                  <c:v>50</c:v>
                </c:pt>
                <c:pt idx="15">
                  <c:v>56</c:v>
                </c:pt>
                <c:pt idx="16">
                  <c:v>62</c:v>
                </c:pt>
                <c:pt idx="17">
                  <c:v>68</c:v>
                </c:pt>
                <c:pt idx="18">
                  <c:v>74</c:v>
                </c:pt>
                <c:pt idx="19">
                  <c:v>80</c:v>
                </c:pt>
              </c:numCache>
            </c:numRef>
          </c:cat>
          <c:val>
            <c:numRef>
              <c:f>'Graph Data'!$F$32:$F$51</c:f>
              <c:numCache>
                <c:formatCode>General</c:formatCode>
                <c:ptCount val="20"/>
                <c:pt idx="0">
                  <c:v>3.0000000000000001E-3</c:v>
                </c:pt>
                <c:pt idx="1">
                  <c:v>7.0000000000000001E-3</c:v>
                </c:pt>
                <c:pt idx="2">
                  <c:v>1.6E-2</c:v>
                </c:pt>
                <c:pt idx="3">
                  <c:v>2.5000000000000001E-2</c:v>
                </c:pt>
                <c:pt idx="4">
                  <c:v>6.3E-2</c:v>
                </c:pt>
                <c:pt idx="5">
                  <c:v>7.4999999999999997E-2</c:v>
                </c:pt>
                <c:pt idx="6">
                  <c:v>9.9000000000000005E-2</c:v>
                </c:pt>
                <c:pt idx="7">
                  <c:v>0.128</c:v>
                </c:pt>
                <c:pt idx="8">
                  <c:v>0.13500000000000001</c:v>
                </c:pt>
                <c:pt idx="9">
                  <c:v>0.111</c:v>
                </c:pt>
                <c:pt idx="10">
                  <c:v>0.12</c:v>
                </c:pt>
                <c:pt idx="11">
                  <c:v>7.2999999999999995E-2</c:v>
                </c:pt>
                <c:pt idx="12">
                  <c:v>0.06</c:v>
                </c:pt>
                <c:pt idx="13">
                  <c:v>4.1000000000000002E-2</c:v>
                </c:pt>
                <c:pt idx="14">
                  <c:v>0.02</c:v>
                </c:pt>
                <c:pt idx="15">
                  <c:v>1.9E-2</c:v>
                </c:pt>
                <c:pt idx="16">
                  <c:v>2E-3</c:v>
                </c:pt>
                <c:pt idx="17">
                  <c:v>2E-3</c:v>
                </c:pt>
                <c:pt idx="18">
                  <c:v>0</c:v>
                </c:pt>
                <c:pt idx="19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35562368"/>
        <c:axId val="135564672"/>
      </c:barChart>
      <c:catAx>
        <c:axId val="135562368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135564672"/>
        <c:crosses val="autoZero"/>
        <c:auto val="1"/>
        <c:lblAlgn val="ctr"/>
        <c:lblOffset val="100"/>
        <c:noMultiLvlLbl val="0"/>
      </c:catAx>
      <c:valAx>
        <c:axId val="1355646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0"/>
        <c:majorTickMark val="out"/>
        <c:minorTickMark val="none"/>
        <c:tickLblPos val="nextTo"/>
        <c:crossAx val="135562368"/>
        <c:crosses val="autoZero"/>
        <c:crossBetween val="between"/>
      </c:valAx>
      <c:spPr>
        <a:noFill/>
        <a:ln>
          <a:noFill/>
        </a:ln>
      </c:spPr>
    </c:plotArea>
    <c:legend>
      <c:legendPos val="t"/>
      <c:layout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Chance of Deficit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Jan-2015</c:v>
          </c:tx>
          <c:spPr>
            <a:solidFill>
              <a:srgbClr val="92D050"/>
            </a:solidFill>
          </c:spPr>
          <c:invertIfNegative val="0"/>
          <c:val>
            <c:numRef>
              <c:f>'Graph Data'!$B$9</c:f>
              <c:numCache>
                <c:formatCode>0.0%</c:formatCode>
                <c:ptCount val="1"/>
                <c:pt idx="0">
                  <c:v>2.5999999999999999E-2</c:v>
                </c:pt>
              </c:numCache>
            </c:numRef>
          </c:val>
        </c:ser>
        <c:ser>
          <c:idx val="1"/>
          <c:order val="1"/>
          <c:tx>
            <c:v>Jan-2016</c:v>
          </c:tx>
          <c:spPr>
            <a:solidFill>
              <a:schemeClr val="bg1"/>
            </a:solidFill>
            <a:ln w="25400">
              <a:solidFill>
                <a:schemeClr val="tx1"/>
              </a:solidFill>
            </a:ln>
          </c:spPr>
          <c:invertIfNegative val="0"/>
          <c:val>
            <c:numRef>
              <c:f>'Graph Data'!$C$9</c:f>
              <c:numCache>
                <c:formatCode>0.0%</c:formatCode>
                <c:ptCount val="1"/>
                <c:pt idx="0">
                  <c:v>0.36299999999999999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5636096"/>
        <c:axId val="135638016"/>
      </c:barChart>
      <c:catAx>
        <c:axId val="1356360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35638016"/>
        <c:crosses val="autoZero"/>
        <c:auto val="1"/>
        <c:lblAlgn val="ctr"/>
        <c:lblOffset val="100"/>
        <c:noMultiLvlLbl val="0"/>
      </c:catAx>
      <c:valAx>
        <c:axId val="135638016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35636096"/>
        <c:crosses val="autoZero"/>
        <c:crossBetween val="between"/>
      </c:valAx>
      <c:spPr>
        <a:noFill/>
        <a:ln>
          <a:noFill/>
        </a:ln>
      </c:spPr>
    </c:plotArea>
    <c:legend>
      <c:legendPos val="t"/>
      <c:layout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6" fmlaLink="$B$63" max="10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3</xdr:row>
      <xdr:rowOff>0</xdr:rowOff>
    </xdr:from>
    <xdr:to>
      <xdr:col>11</xdr:col>
      <xdr:colOff>304800</xdr:colOff>
      <xdr:row>13</xdr:row>
      <xdr:rowOff>342226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895350"/>
          <a:ext cx="10467975" cy="396172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7</xdr:col>
      <xdr:colOff>76198</xdr:colOff>
      <xdr:row>0</xdr:row>
      <xdr:rowOff>152400</xdr:rowOff>
    </xdr:from>
    <xdr:to>
      <xdr:col>10</xdr:col>
      <xdr:colOff>38099</xdr:colOff>
      <xdr:row>2</xdr:row>
      <xdr:rowOff>219075</xdr:rowOff>
    </xdr:to>
    <xdr:sp macro="" textlink="">
      <xdr:nvSpPr>
        <xdr:cNvPr id="3" name="Rounded Rectangular Callout 2"/>
        <xdr:cNvSpPr/>
      </xdr:nvSpPr>
      <xdr:spPr>
        <a:xfrm>
          <a:off x="8105773" y="152400"/>
          <a:ext cx="3848101" cy="695325"/>
        </a:xfrm>
        <a:prstGeom prst="wedgeRoundRectCallout">
          <a:avLst>
            <a:gd name="adj1" fmla="val -53414"/>
            <a:gd name="adj2" fmla="val 1361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Uncertain Future Tax Revenues are drawn from the Library tab, which</a:t>
          </a:r>
          <a:r>
            <a:rPr lang="en-US" sz="1100" baseline="0"/>
            <a:t> is </a:t>
          </a:r>
          <a:r>
            <a:rPr lang="en-US" sz="1100"/>
            <a:t>based on disguised data generated from</a:t>
          </a:r>
          <a:r>
            <a:rPr lang="en-US" sz="1100" baseline="0"/>
            <a:t> the  forecasting routine of the City of Colorado Springs, CO.</a:t>
          </a:r>
          <a:endParaRPr lang="en-US" sz="1100"/>
        </a:p>
      </xdr:txBody>
    </xdr:sp>
    <xdr:clientData/>
  </xdr:twoCellAnchor>
  <xdr:twoCellAnchor>
    <xdr:from>
      <xdr:col>1</xdr:col>
      <xdr:colOff>1076325</xdr:colOff>
      <xdr:row>3</xdr:row>
      <xdr:rowOff>247650</xdr:rowOff>
    </xdr:from>
    <xdr:to>
      <xdr:col>3</xdr:col>
      <xdr:colOff>19050</xdr:colOff>
      <xdr:row>5</xdr:row>
      <xdr:rowOff>28575</xdr:rowOff>
    </xdr:to>
    <xdr:sp macro="" textlink="">
      <xdr:nvSpPr>
        <xdr:cNvPr id="4" name="Rounded Rectangular Callout 3"/>
        <xdr:cNvSpPr/>
      </xdr:nvSpPr>
      <xdr:spPr>
        <a:xfrm>
          <a:off x="1333500" y="1143000"/>
          <a:ext cx="1533525" cy="504825"/>
        </a:xfrm>
        <a:prstGeom prst="wedgeRoundRectCallout">
          <a:avLst>
            <a:gd name="adj1" fmla="val 67468"/>
            <a:gd name="adj2" fmla="val -249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Scroll through revenue scenarios here.</a:t>
          </a:r>
        </a:p>
      </xdr:txBody>
    </xdr:sp>
    <xdr:clientData/>
  </xdr:twoCellAnchor>
  <xdr:twoCellAnchor>
    <xdr:from>
      <xdr:col>3</xdr:col>
      <xdr:colOff>819149</xdr:colOff>
      <xdr:row>0</xdr:row>
      <xdr:rowOff>95250</xdr:rowOff>
    </xdr:from>
    <xdr:to>
      <xdr:col>5</xdr:col>
      <xdr:colOff>123824</xdr:colOff>
      <xdr:row>2</xdr:row>
      <xdr:rowOff>209549</xdr:rowOff>
    </xdr:to>
    <xdr:sp macro="" textlink="">
      <xdr:nvSpPr>
        <xdr:cNvPr id="5" name="Rounded Rectangular Callout 4"/>
        <xdr:cNvSpPr/>
      </xdr:nvSpPr>
      <xdr:spPr>
        <a:xfrm>
          <a:off x="3667124" y="95250"/>
          <a:ext cx="1895475" cy="742949"/>
        </a:xfrm>
        <a:prstGeom prst="wedgeRoundRectCallout">
          <a:avLst>
            <a:gd name="adj1" fmla="val -5106"/>
            <a:gd name="adj2" fmla="val 1854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Expenditure  by Month and Initial Balance in Grey Cells.</a:t>
          </a:r>
        </a:p>
      </xdr:txBody>
    </xdr:sp>
    <xdr:clientData/>
  </xdr:twoCellAnchor>
  <xdr:twoCellAnchor>
    <xdr:from>
      <xdr:col>6</xdr:col>
      <xdr:colOff>276224</xdr:colOff>
      <xdr:row>14</xdr:row>
      <xdr:rowOff>76199</xdr:rowOff>
    </xdr:from>
    <xdr:to>
      <xdr:col>7</xdr:col>
      <xdr:colOff>914400</xdr:colOff>
      <xdr:row>15</xdr:row>
      <xdr:rowOff>228600</xdr:rowOff>
    </xdr:to>
    <xdr:sp macro="" textlink="">
      <xdr:nvSpPr>
        <xdr:cNvPr id="6" name="Rounded Rectangular Callout 5"/>
        <xdr:cNvSpPr/>
      </xdr:nvSpPr>
      <xdr:spPr>
        <a:xfrm>
          <a:off x="7010399" y="4952999"/>
          <a:ext cx="1933576" cy="514351"/>
        </a:xfrm>
        <a:prstGeom prst="wedgeRoundRectCallout">
          <a:avLst>
            <a:gd name="adj1" fmla="val 69715"/>
            <a:gd name="adj2" fmla="val -1465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Distribution of Balances for Jan. 2015 and Jan 2016.</a:t>
          </a:r>
        </a:p>
      </xdr:txBody>
    </xdr:sp>
    <xdr:clientData/>
  </xdr:twoCellAnchor>
  <xdr:twoCellAnchor>
    <xdr:from>
      <xdr:col>2</xdr:col>
      <xdr:colOff>247650</xdr:colOff>
      <xdr:row>9</xdr:row>
      <xdr:rowOff>276225</xdr:rowOff>
    </xdr:from>
    <xdr:to>
      <xdr:col>3</xdr:col>
      <xdr:colOff>400051</xdr:colOff>
      <xdr:row>11</xdr:row>
      <xdr:rowOff>57150</xdr:rowOff>
    </xdr:to>
    <xdr:sp macro="" textlink="">
      <xdr:nvSpPr>
        <xdr:cNvPr id="8" name="Rounded Rectangular Callout 7"/>
        <xdr:cNvSpPr/>
      </xdr:nvSpPr>
      <xdr:spPr>
        <a:xfrm>
          <a:off x="1800225" y="3343275"/>
          <a:ext cx="1447801" cy="504825"/>
        </a:xfrm>
        <a:prstGeom prst="wedgeRoundRectCallout">
          <a:avLst>
            <a:gd name="adj1" fmla="val 39291"/>
            <a:gd name="adj2" fmla="val 1221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Percentiles to Display here.</a:t>
          </a:r>
        </a:p>
      </xdr:txBody>
    </xdr:sp>
    <xdr:clientData/>
  </xdr:twoCellAnchor>
  <xdr:twoCellAnchor>
    <xdr:from>
      <xdr:col>9</xdr:col>
      <xdr:colOff>733424</xdr:colOff>
      <xdr:row>13</xdr:row>
      <xdr:rowOff>238124</xdr:rowOff>
    </xdr:from>
    <xdr:to>
      <xdr:col>11</xdr:col>
      <xdr:colOff>76200</xdr:colOff>
      <xdr:row>15</xdr:row>
      <xdr:rowOff>28575</xdr:rowOff>
    </xdr:to>
    <xdr:sp macro="" textlink="">
      <xdr:nvSpPr>
        <xdr:cNvPr id="12" name="Rounded Rectangular Callout 11"/>
        <xdr:cNvSpPr/>
      </xdr:nvSpPr>
      <xdr:spPr>
        <a:xfrm>
          <a:off x="11353799" y="4752974"/>
          <a:ext cx="1933576" cy="514351"/>
        </a:xfrm>
        <a:prstGeom prst="wedgeRoundRectCallout">
          <a:avLst>
            <a:gd name="adj1" fmla="val -16984"/>
            <a:gd name="adj2" fmla="val -1094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Chance of deficit in Jan. 2015 and Jan 2016.</a:t>
          </a:r>
        </a:p>
      </xdr:txBody>
    </xdr:sp>
    <xdr:clientData/>
  </xdr:twoCellAnchor>
  <xdr:twoCellAnchor>
    <xdr:from>
      <xdr:col>3</xdr:col>
      <xdr:colOff>809624</xdr:colOff>
      <xdr:row>0</xdr:row>
      <xdr:rowOff>95250</xdr:rowOff>
    </xdr:from>
    <xdr:to>
      <xdr:col>5</xdr:col>
      <xdr:colOff>114299</xdr:colOff>
      <xdr:row>2</xdr:row>
      <xdr:rowOff>209549</xdr:rowOff>
    </xdr:to>
    <xdr:sp macro="" textlink="">
      <xdr:nvSpPr>
        <xdr:cNvPr id="9" name="Rounded Rectangular Callout 8"/>
        <xdr:cNvSpPr/>
      </xdr:nvSpPr>
      <xdr:spPr>
        <a:xfrm>
          <a:off x="3657599" y="95250"/>
          <a:ext cx="1895475" cy="742949"/>
        </a:xfrm>
        <a:prstGeom prst="wedgeRoundRectCallout">
          <a:avLst>
            <a:gd name="adj1" fmla="val 29568"/>
            <a:gd name="adj2" fmla="val 1162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Expenditure  by Month and Initial Balance in Grey Cells.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1</xdr:row>
          <xdr:rowOff>180975</xdr:rowOff>
        </xdr:from>
        <xdr:to>
          <xdr:col>1</xdr:col>
          <xdr:colOff>152400</xdr:colOff>
          <xdr:row>3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95249</xdr:colOff>
      <xdr:row>7</xdr:row>
      <xdr:rowOff>95249</xdr:rowOff>
    </xdr:from>
    <xdr:to>
      <xdr:col>11</xdr:col>
      <xdr:colOff>133350</xdr:colOff>
      <xdr:row>21</xdr:row>
      <xdr:rowOff>161924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7</xdr:row>
      <xdr:rowOff>28574</xdr:rowOff>
    </xdr:from>
    <xdr:to>
      <xdr:col>21</xdr:col>
      <xdr:colOff>419100</xdr:colOff>
      <xdr:row>20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47626</xdr:colOff>
      <xdr:row>7</xdr:row>
      <xdr:rowOff>238124</xdr:rowOff>
    </xdr:from>
    <xdr:to>
      <xdr:col>26</xdr:col>
      <xdr:colOff>171450</xdr:colOff>
      <xdr:row>19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showRowColHeaders="0" workbookViewId="0">
      <selection activeCell="D19" sqref="D19"/>
    </sheetView>
  </sheetViews>
  <sheetFormatPr defaultRowHeight="28.5" x14ac:dyDescent="0.45"/>
  <cols>
    <col min="1" max="1" width="1.796875" style="43" customWidth="1"/>
    <col min="2" max="16384" width="9.06640625" style="43"/>
  </cols>
  <sheetData>
    <row r="1" spans="2:2" x14ac:dyDescent="0.45">
      <c r="B1" s="48" t="s">
        <v>76</v>
      </c>
    </row>
    <row r="2" spans="2:2" ht="21" customHeight="1" x14ac:dyDescent="0.45">
      <c r="B2" s="45" t="s">
        <v>77</v>
      </c>
    </row>
    <row r="3" spans="2:2" ht="21" customHeight="1" x14ac:dyDescent="0.45">
      <c r="B3" s="47"/>
    </row>
    <row r="16" spans="2:2" x14ac:dyDescent="0.45">
      <c r="B16" s="46" t="s">
        <v>74</v>
      </c>
    </row>
    <row r="17" spans="2:2" ht="14.25" customHeight="1" x14ac:dyDescent="0.45">
      <c r="B17" s="46" t="s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63"/>
  <sheetViews>
    <sheetView tabSelected="1" zoomScaleNormal="100" workbookViewId="0"/>
  </sheetViews>
  <sheetFormatPr defaultRowHeight="18.75" x14ac:dyDescent="0.3"/>
  <cols>
    <col min="1" max="1" width="2.86328125" style="4" customWidth="1"/>
    <col min="2" max="2" width="8.06640625" style="2" customWidth="1"/>
    <col min="3" max="3" width="2.59765625" style="2" customWidth="1"/>
    <col min="4" max="27" width="3.33203125" style="4" customWidth="1"/>
    <col min="28" max="28" width="3.9296875" style="2" customWidth="1"/>
    <col min="29" max="16384" width="9.06640625" style="2"/>
  </cols>
  <sheetData>
    <row r="1" spans="2:30" ht="30" customHeight="1" x14ac:dyDescent="0.3">
      <c r="B1" s="19" t="s">
        <v>77</v>
      </c>
    </row>
    <row r="2" spans="2:30" ht="20.25" customHeight="1" x14ac:dyDescent="0.3">
      <c r="G2" s="18"/>
      <c r="I2" s="35" t="s">
        <v>80</v>
      </c>
      <c r="J2" s="34"/>
      <c r="K2" s="34"/>
      <c r="L2" s="37"/>
      <c r="M2" s="36" t="s">
        <v>72</v>
      </c>
    </row>
    <row r="3" spans="2:30" s="4" customFormat="1" x14ac:dyDescent="0.3">
      <c r="B3" s="15" t="str">
        <f>IF(B63=0," Average"," Scenario "&amp;B63)</f>
        <v xml:space="preserve"> Average</v>
      </c>
      <c r="D3" s="24" t="s">
        <v>68</v>
      </c>
      <c r="E3" s="25" t="s">
        <v>19</v>
      </c>
      <c r="F3" s="25" t="s">
        <v>20</v>
      </c>
      <c r="G3" s="25" t="s">
        <v>21</v>
      </c>
      <c r="H3" s="25" t="s">
        <v>22</v>
      </c>
      <c r="I3" s="25" t="s">
        <v>23</v>
      </c>
      <c r="J3" s="25" t="s">
        <v>24</v>
      </c>
      <c r="K3" s="25" t="s">
        <v>25</v>
      </c>
      <c r="L3" s="25" t="s">
        <v>26</v>
      </c>
      <c r="M3" s="25" t="s">
        <v>27</v>
      </c>
      <c r="N3" s="25" t="s">
        <v>28</v>
      </c>
      <c r="O3" s="25" t="s">
        <v>29</v>
      </c>
      <c r="P3" s="25" t="s">
        <v>30</v>
      </c>
      <c r="Q3" s="25" t="s">
        <v>31</v>
      </c>
      <c r="R3" s="25" t="s">
        <v>32</v>
      </c>
      <c r="S3" s="25" t="s">
        <v>33</v>
      </c>
      <c r="T3" s="25" t="s">
        <v>34</v>
      </c>
      <c r="U3" s="25" t="s">
        <v>35</v>
      </c>
      <c r="V3" s="25" t="s">
        <v>36</v>
      </c>
      <c r="W3" s="25" t="s">
        <v>37</v>
      </c>
      <c r="X3" s="25" t="s">
        <v>38</v>
      </c>
      <c r="Y3" s="25" t="s">
        <v>39</v>
      </c>
      <c r="Z3" s="25" t="s">
        <v>40</v>
      </c>
      <c r="AA3" s="25" t="s">
        <v>41</v>
      </c>
      <c r="AB3" s="24" t="s">
        <v>42</v>
      </c>
    </row>
    <row r="4" spans="2:30" x14ac:dyDescent="0.3">
      <c r="B4" s="15" t="s">
        <v>67</v>
      </c>
      <c r="C4" s="15"/>
      <c r="D4" s="26">
        <f>INDEX( [0]!_01_Feb_2013, PM_Index )</f>
        <v>11.653937999999957</v>
      </c>
      <c r="E4" s="26">
        <f>INDEX( [0]!_02_Mar_2013, PM_Index )</f>
        <v>11.721565200000008</v>
      </c>
      <c r="F4" s="26">
        <f>INDEX( [0]!_03_Apr_2013, PM_Index )</f>
        <v>14.84143439999975</v>
      </c>
      <c r="G4" s="26">
        <f>INDEX( [0]!_04_May_2013, PM_Index )</f>
        <v>12.336914400000177</v>
      </c>
      <c r="H4" s="27">
        <f>INDEX( [0]!_05_Jun_2013, PM_Index )</f>
        <v>13.602210093804905</v>
      </c>
      <c r="I4" s="27">
        <f>INDEX( [0]!_06_Jul_2013, PM_Index )</f>
        <v>15.657751482013801</v>
      </c>
      <c r="J4" s="27">
        <f>INDEX( [0]!_07_Aug_2013, PM_Index )</f>
        <v>13.915672596159117</v>
      </c>
      <c r="K4" s="27">
        <f>INDEX( [0]!_08_Sep_2013, PM_Index )</f>
        <v>13.960500782156549</v>
      </c>
      <c r="L4" s="27">
        <f>INDEX( [0]!_09_Oct_2013, PM_Index )</f>
        <v>14.932100427017696</v>
      </c>
      <c r="M4" s="27">
        <f>INDEX( [0]!_10_Nov_2013, PM_Index )</f>
        <v>13.145572318948609</v>
      </c>
      <c r="N4" s="27">
        <f>INDEX( [0]!_11_Dec_2013, PM_Index )</f>
        <v>12.758527027133816</v>
      </c>
      <c r="O4" s="27">
        <f>INDEX( [0]!_12_Jan_2014, PM_Index )</f>
        <v>17.60315866035771</v>
      </c>
      <c r="P4" s="27">
        <f>INDEX( [0]!_13_Feb_2014, PM_Index )</f>
        <v>11.953783242697199</v>
      </c>
      <c r="Q4" s="27">
        <f>INDEX( [0]!_14_Mar_2014, PM_Index )</f>
        <v>11.959280849062768</v>
      </c>
      <c r="R4" s="27">
        <f>INDEX( [0]!_15_Apr_2014, PM_Index )</f>
        <v>14.717529413950762</v>
      </c>
      <c r="S4" s="27">
        <f>INDEX( [0]!_16_May_2014, PM_Index )</f>
        <v>12.861873542333583</v>
      </c>
      <c r="T4" s="27">
        <f>INDEX( [0]!_17_Jun_2014, PM_Index )</f>
        <v>13.799248231658693</v>
      </c>
      <c r="U4" s="27">
        <f>INDEX( [0]!_18_Jul_2014, PM_Index )</f>
        <v>16.111557116704127</v>
      </c>
      <c r="V4" s="27">
        <f>INDEX( [0]!_19_Aug_2014, PM_Index )</f>
        <v>14.191355178584882</v>
      </c>
      <c r="W4" s="27">
        <f>INDEX( [0]!_20_Sep_2014, PM_Index )</f>
        <v>14.331233945624005</v>
      </c>
      <c r="X4" s="27">
        <f>INDEX( [0]!_21_Oct_2014, PM_Index )</f>
        <v>15.274763737621136</v>
      </c>
      <c r="Y4" s="27">
        <f>INDEX( [0]!_22_Nov_2014, PM_Index )</f>
        <v>13.466400359254918</v>
      </c>
      <c r="Z4" s="27">
        <f>INDEX( [0]!_23_Dec_2014, PM_Index )</f>
        <v>13.086459150234683</v>
      </c>
      <c r="AA4" s="27">
        <f>INDEX( [0]!_24_Jan_2015, PM_Index )</f>
        <v>18.043305286324081</v>
      </c>
      <c r="AB4" s="28"/>
    </row>
    <row r="5" spans="2:30" x14ac:dyDescent="0.3">
      <c r="B5" s="15" t="s">
        <v>71</v>
      </c>
      <c r="C5" s="15"/>
      <c r="D5" s="32">
        <v>11</v>
      </c>
      <c r="E5" s="32">
        <v>12</v>
      </c>
      <c r="F5" s="32">
        <v>12</v>
      </c>
      <c r="G5" s="32">
        <v>12</v>
      </c>
      <c r="H5" s="32">
        <v>13</v>
      </c>
      <c r="I5" s="32">
        <v>14</v>
      </c>
      <c r="J5" s="32">
        <v>14</v>
      </c>
      <c r="K5" s="32">
        <v>14</v>
      </c>
      <c r="L5" s="32">
        <v>14</v>
      </c>
      <c r="M5" s="32">
        <v>13</v>
      </c>
      <c r="N5" s="32">
        <v>13</v>
      </c>
      <c r="O5" s="32">
        <v>15</v>
      </c>
      <c r="P5" s="32">
        <v>12</v>
      </c>
      <c r="Q5" s="32">
        <v>12</v>
      </c>
      <c r="R5" s="32">
        <v>14</v>
      </c>
      <c r="S5" s="32">
        <v>13</v>
      </c>
      <c r="T5" s="32">
        <v>14</v>
      </c>
      <c r="U5" s="32">
        <v>16</v>
      </c>
      <c r="V5" s="32">
        <v>15</v>
      </c>
      <c r="W5" s="32">
        <v>15</v>
      </c>
      <c r="X5" s="32">
        <v>15</v>
      </c>
      <c r="Y5" s="32">
        <v>15</v>
      </c>
      <c r="Z5" s="32">
        <v>15</v>
      </c>
      <c r="AA5" s="32">
        <v>17</v>
      </c>
      <c r="AB5" s="28"/>
    </row>
    <row r="6" spans="2:30" x14ac:dyDescent="0.3">
      <c r="B6" s="15" t="s">
        <v>18</v>
      </c>
      <c r="C6" s="15"/>
      <c r="D6" s="26">
        <f>D4-D5</f>
        <v>0.6539379999999575</v>
      </c>
      <c r="E6" s="26">
        <f t="shared" ref="E6:AA6" si="0">E4-E5</f>
        <v>-0.27843479999999232</v>
      </c>
      <c r="F6" s="26">
        <f t="shared" si="0"/>
        <v>2.8414343999997502</v>
      </c>
      <c r="G6" s="26">
        <f t="shared" si="0"/>
        <v>0.33691440000017714</v>
      </c>
      <c r="H6" s="26">
        <f t="shared" si="0"/>
        <v>0.60221009380490464</v>
      </c>
      <c r="I6" s="26">
        <f t="shared" si="0"/>
        <v>1.6577514820138006</v>
      </c>
      <c r="J6" s="26">
        <f t="shared" si="0"/>
        <v>-8.4327403840882553E-2</v>
      </c>
      <c r="K6" s="26">
        <f t="shared" si="0"/>
        <v>-3.9499217843451007E-2</v>
      </c>
      <c r="L6" s="26">
        <f t="shared" si="0"/>
        <v>0.93210042701769602</v>
      </c>
      <c r="M6" s="26">
        <f t="shared" si="0"/>
        <v>0.14557231894860934</v>
      </c>
      <c r="N6" s="26">
        <f t="shared" si="0"/>
        <v>-0.24147297286618397</v>
      </c>
      <c r="O6" s="26">
        <f t="shared" si="0"/>
        <v>2.6031586603577104</v>
      </c>
      <c r="P6" s="26">
        <f t="shared" si="0"/>
        <v>-4.621675730280117E-2</v>
      </c>
      <c r="Q6" s="26">
        <f t="shared" si="0"/>
        <v>-4.0719150937231774E-2</v>
      </c>
      <c r="R6" s="26">
        <f t="shared" si="0"/>
        <v>0.71752941395076242</v>
      </c>
      <c r="S6" s="26">
        <f t="shared" si="0"/>
        <v>-0.13812645766641651</v>
      </c>
      <c r="T6" s="26">
        <f t="shared" si="0"/>
        <v>-0.20075176834130737</v>
      </c>
      <c r="U6" s="26">
        <f t="shared" si="0"/>
        <v>0.11155711670412671</v>
      </c>
      <c r="V6" s="26">
        <f t="shared" si="0"/>
        <v>-0.80864482141511829</v>
      </c>
      <c r="W6" s="26">
        <f t="shared" si="0"/>
        <v>-0.66876605437599501</v>
      </c>
      <c r="X6" s="26">
        <f t="shared" si="0"/>
        <v>0.27476373762113582</v>
      </c>
      <c r="Y6" s="26">
        <f t="shared" si="0"/>
        <v>-1.5335996407450825</v>
      </c>
      <c r="Z6" s="26">
        <f t="shared" si="0"/>
        <v>-1.913540849765317</v>
      </c>
      <c r="AA6" s="26">
        <f t="shared" si="0"/>
        <v>1.043305286324081</v>
      </c>
      <c r="AB6" s="29"/>
      <c r="AC6" s="3"/>
      <c r="AD6" s="3"/>
    </row>
    <row r="7" spans="2:30" x14ac:dyDescent="0.3">
      <c r="B7" s="15" t="s">
        <v>73</v>
      </c>
      <c r="D7" s="32">
        <v>2</v>
      </c>
      <c r="E7" s="25"/>
      <c r="F7" s="25"/>
      <c r="K7" s="25"/>
      <c r="L7" s="25"/>
      <c r="M7" s="25"/>
      <c r="N7" s="25"/>
      <c r="O7" s="33" t="s">
        <v>78</v>
      </c>
      <c r="P7" s="31">
        <f>D7+SUM(D4:O4)-SUM(D5:O5)</f>
        <v>11.129345387592082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33" t="s">
        <v>79</v>
      </c>
      <c r="AB7" s="30">
        <f>P7+SUM(P4:AA4)-SUM(P5:AA5)</f>
        <v>7.9261354416429128</v>
      </c>
    </row>
    <row r="10" spans="2:30" x14ac:dyDescent="0.3">
      <c r="D10" s="2"/>
    </row>
    <row r="11" spans="2:30" x14ac:dyDescent="0.3">
      <c r="AB11" s="4"/>
    </row>
    <row r="20" spans="1:27" x14ac:dyDescent="0.3">
      <c r="A20" s="44">
        <v>0.95</v>
      </c>
    </row>
    <row r="21" spans="1:27" x14ac:dyDescent="0.3">
      <c r="A21" s="44">
        <v>0.05</v>
      </c>
    </row>
    <row r="22" spans="1:27" x14ac:dyDescent="0.3">
      <c r="D22" s="2"/>
      <c r="E22" s="2"/>
      <c r="F22" s="2"/>
      <c r="G22" s="2"/>
      <c r="H22" s="2"/>
      <c r="I22" s="2"/>
      <c r="J22" s="2"/>
      <c r="K22" s="2"/>
      <c r="L22" s="2"/>
      <c r="M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B23" s="19" t="s">
        <v>74</v>
      </c>
    </row>
    <row r="24" spans="1:27" x14ac:dyDescent="0.3">
      <c r="B24" s="19" t="s">
        <v>75</v>
      </c>
    </row>
    <row r="33" spans="4:27" x14ac:dyDescent="0.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63" spans="2:3" x14ac:dyDescent="0.3">
      <c r="B63" s="4">
        <v>0</v>
      </c>
      <c r="C63" s="4">
        <f>IF(B63=0,1001,B63)</f>
        <v>1001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0</xdr:col>
                    <xdr:colOff>123825</xdr:colOff>
                    <xdr:row>1</xdr:row>
                    <xdr:rowOff>180975</xdr:rowOff>
                  </from>
                  <to>
                    <xdr:col>1</xdr:col>
                    <xdr:colOff>152400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004"/>
  <sheetViews>
    <sheetView workbookViewId="0">
      <selection activeCell="B24" sqref="B24"/>
    </sheetView>
  </sheetViews>
  <sheetFormatPr defaultRowHeight="18.75" x14ac:dyDescent="0.3"/>
  <cols>
    <col min="1" max="16384" width="9.06640625" style="20"/>
  </cols>
  <sheetData>
    <row r="1" spans="1:25" x14ac:dyDescent="0.3">
      <c r="A1" s="23" t="s">
        <v>0</v>
      </c>
      <c r="B1" s="21"/>
      <c r="C1" s="21"/>
      <c r="D1" s="21" t="s">
        <v>2</v>
      </c>
      <c r="E1" s="21">
        <v>501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3">
      <c r="A2" s="20">
        <v>1000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3">
      <c r="A3" s="20" t="s">
        <v>1</v>
      </c>
      <c r="B3" s="20" t="s">
        <v>68</v>
      </c>
      <c r="C3" s="20" t="s">
        <v>19</v>
      </c>
      <c r="D3" s="20" t="s">
        <v>20</v>
      </c>
      <c r="E3" s="20" t="s">
        <v>21</v>
      </c>
      <c r="F3" s="20" t="s">
        <v>22</v>
      </c>
      <c r="G3" s="20" t="s">
        <v>23</v>
      </c>
      <c r="H3" s="20" t="s">
        <v>24</v>
      </c>
      <c r="I3" s="20" t="s">
        <v>25</v>
      </c>
      <c r="J3" s="20" t="s">
        <v>26</v>
      </c>
      <c r="K3" s="20" t="s">
        <v>27</v>
      </c>
      <c r="L3" s="20" t="s">
        <v>28</v>
      </c>
      <c r="M3" s="20" t="s">
        <v>29</v>
      </c>
      <c r="N3" s="20" t="s">
        <v>30</v>
      </c>
      <c r="O3" s="20" t="s">
        <v>31</v>
      </c>
      <c r="P3" s="20" t="s">
        <v>32</v>
      </c>
      <c r="Q3" s="20" t="s">
        <v>33</v>
      </c>
      <c r="R3" s="20" t="s">
        <v>34</v>
      </c>
      <c r="S3" s="20" t="s">
        <v>35</v>
      </c>
      <c r="T3" s="20" t="s">
        <v>36</v>
      </c>
      <c r="U3" s="20" t="s">
        <v>37</v>
      </c>
      <c r="V3" s="20" t="s">
        <v>38</v>
      </c>
      <c r="W3" s="20" t="s">
        <v>39</v>
      </c>
      <c r="X3" s="20" t="s">
        <v>40</v>
      </c>
      <c r="Y3" s="20" t="s">
        <v>41</v>
      </c>
    </row>
    <row r="4" spans="1:25" x14ac:dyDescent="0.3">
      <c r="A4" s="20">
        <v>1</v>
      </c>
      <c r="B4" s="22">
        <v>11.653938</v>
      </c>
      <c r="C4" s="22">
        <v>11.721565199999999</v>
      </c>
      <c r="D4" s="22">
        <v>14.841434400000001</v>
      </c>
      <c r="E4" s="22">
        <v>12.3369144</v>
      </c>
      <c r="F4" s="22">
        <v>13.997597603928325</v>
      </c>
      <c r="G4" s="22">
        <v>17.191285556618066</v>
      </c>
      <c r="H4" s="22">
        <v>15.307862532744622</v>
      </c>
      <c r="I4" s="22">
        <v>15.213849268289609</v>
      </c>
      <c r="J4" s="22">
        <v>16.640340407904251</v>
      </c>
      <c r="K4" s="22">
        <v>14.198857071729417</v>
      </c>
      <c r="L4" s="22">
        <v>13.922716679692897</v>
      </c>
      <c r="M4" s="22">
        <v>18.534657412269745</v>
      </c>
      <c r="N4" s="22">
        <v>13.233063017771538</v>
      </c>
      <c r="O4" s="22">
        <v>13.274676756356238</v>
      </c>
      <c r="P4" s="22">
        <v>16.624040030998209</v>
      </c>
      <c r="Q4" s="22">
        <v>14.078409283919887</v>
      </c>
      <c r="R4" s="22">
        <v>15.442537681787554</v>
      </c>
      <c r="S4" s="22">
        <v>18.048746155820943</v>
      </c>
      <c r="T4" s="22">
        <v>14.771398868281361</v>
      </c>
      <c r="U4" s="22">
        <v>15.543934515113236</v>
      </c>
      <c r="V4" s="22">
        <v>16.128599609139432</v>
      </c>
      <c r="W4" s="22">
        <v>14.756032315793174</v>
      </c>
      <c r="X4" s="22">
        <v>14.436861366592211</v>
      </c>
      <c r="Y4" s="22">
        <v>20.625659283211807</v>
      </c>
    </row>
    <row r="5" spans="1:25" x14ac:dyDescent="0.3">
      <c r="A5" s="20">
        <v>2</v>
      </c>
      <c r="B5" s="22">
        <v>11.653938</v>
      </c>
      <c r="C5" s="22">
        <v>11.721565199999999</v>
      </c>
      <c r="D5" s="22">
        <v>14.841434400000001</v>
      </c>
      <c r="E5" s="22">
        <v>12.3369144</v>
      </c>
      <c r="F5" s="22">
        <v>14.698362662590618</v>
      </c>
      <c r="G5" s="22">
        <v>16.428410288328557</v>
      </c>
      <c r="H5" s="22">
        <v>14.388140730335547</v>
      </c>
      <c r="I5" s="22">
        <v>13.495105128157354</v>
      </c>
      <c r="J5" s="22">
        <v>14.847050559403923</v>
      </c>
      <c r="K5" s="22">
        <v>11.785593480489741</v>
      </c>
      <c r="L5" s="22">
        <v>12.225155166690838</v>
      </c>
      <c r="M5" s="22">
        <v>16.696465564240729</v>
      </c>
      <c r="N5" s="22">
        <v>11.606611769208433</v>
      </c>
      <c r="O5" s="22">
        <v>10.824298512514824</v>
      </c>
      <c r="P5" s="22">
        <v>14.744748520612555</v>
      </c>
      <c r="Q5" s="22">
        <v>12.234942284309616</v>
      </c>
      <c r="R5" s="22">
        <v>13.335979003595101</v>
      </c>
      <c r="S5" s="22">
        <v>15.799643886400901</v>
      </c>
      <c r="T5" s="22">
        <v>13.735994796766876</v>
      </c>
      <c r="U5" s="22">
        <v>14.183468508322532</v>
      </c>
      <c r="V5" s="22">
        <v>14.276156788566484</v>
      </c>
      <c r="W5" s="22">
        <v>14.405985137593477</v>
      </c>
      <c r="X5" s="22">
        <v>13.533918716884282</v>
      </c>
      <c r="Y5" s="22">
        <v>17.54638871727294</v>
      </c>
    </row>
    <row r="6" spans="1:25" x14ac:dyDescent="0.3">
      <c r="A6" s="20">
        <v>3</v>
      </c>
      <c r="B6" s="22">
        <v>11.653938</v>
      </c>
      <c r="C6" s="22">
        <v>11.721565199999999</v>
      </c>
      <c r="D6" s="22">
        <v>14.841434400000001</v>
      </c>
      <c r="E6" s="22">
        <v>12.3369144</v>
      </c>
      <c r="F6" s="22">
        <v>13.483337432419777</v>
      </c>
      <c r="G6" s="22">
        <v>14.587568666394645</v>
      </c>
      <c r="H6" s="22">
        <v>12.98125409544874</v>
      </c>
      <c r="I6" s="22">
        <v>12.521260890041331</v>
      </c>
      <c r="J6" s="22">
        <v>13.30089479887353</v>
      </c>
      <c r="K6" s="22">
        <v>11.881180766466061</v>
      </c>
      <c r="L6" s="22">
        <v>11.770073540007514</v>
      </c>
      <c r="M6" s="22">
        <v>16.964617731884363</v>
      </c>
      <c r="N6" s="22">
        <v>11.061327624450783</v>
      </c>
      <c r="O6" s="22">
        <v>12.061505258450229</v>
      </c>
      <c r="P6" s="22">
        <v>13.842451448157824</v>
      </c>
      <c r="Q6" s="22">
        <v>12.534989609730253</v>
      </c>
      <c r="R6" s="22">
        <v>12.575113498894495</v>
      </c>
      <c r="S6" s="22">
        <v>14.848023058761429</v>
      </c>
      <c r="T6" s="22">
        <v>12.926970314415648</v>
      </c>
      <c r="U6" s="22">
        <v>13.026435183218256</v>
      </c>
      <c r="V6" s="22">
        <v>12.632868245944019</v>
      </c>
      <c r="W6" s="22">
        <v>11.784377899243372</v>
      </c>
      <c r="X6" s="22">
        <v>10.70596366664622</v>
      </c>
      <c r="Y6" s="22">
        <v>16.548232696478845</v>
      </c>
    </row>
    <row r="7" spans="1:25" x14ac:dyDescent="0.3">
      <c r="A7" s="20">
        <v>4</v>
      </c>
      <c r="B7" s="22">
        <v>11.653938</v>
      </c>
      <c r="C7" s="22">
        <v>11.721565199999999</v>
      </c>
      <c r="D7" s="22">
        <v>14.841434400000001</v>
      </c>
      <c r="E7" s="22">
        <v>12.3369144</v>
      </c>
      <c r="F7" s="22">
        <v>14.317090911752354</v>
      </c>
      <c r="G7" s="22">
        <v>15.95020779363899</v>
      </c>
      <c r="H7" s="22">
        <v>16.167243498486791</v>
      </c>
      <c r="I7" s="22">
        <v>16.006221874004112</v>
      </c>
      <c r="J7" s="22">
        <v>16.677104439537786</v>
      </c>
      <c r="K7" s="22">
        <v>14.737511107697236</v>
      </c>
      <c r="L7" s="22">
        <v>14.004087563086047</v>
      </c>
      <c r="M7" s="22">
        <v>19.310502105713336</v>
      </c>
      <c r="N7" s="22">
        <v>12.828001306557669</v>
      </c>
      <c r="O7" s="22">
        <v>13.764628993718505</v>
      </c>
      <c r="P7" s="22">
        <v>15.247204923607431</v>
      </c>
      <c r="Q7" s="22">
        <v>14.76264651478073</v>
      </c>
      <c r="R7" s="22">
        <v>15.760572206937836</v>
      </c>
      <c r="S7" s="22">
        <v>18.860919145243432</v>
      </c>
      <c r="T7" s="22">
        <v>17.521328337999147</v>
      </c>
      <c r="U7" s="22">
        <v>17.392795504041224</v>
      </c>
      <c r="V7" s="22">
        <v>18.1124028993531</v>
      </c>
      <c r="W7" s="22">
        <v>16.704048244107007</v>
      </c>
      <c r="X7" s="22">
        <v>15.767793898487986</v>
      </c>
      <c r="Y7" s="22">
        <v>22.591335804397083</v>
      </c>
    </row>
    <row r="8" spans="1:25" x14ac:dyDescent="0.3">
      <c r="A8" s="20">
        <v>5</v>
      </c>
      <c r="B8" s="22">
        <v>11.653938</v>
      </c>
      <c r="C8" s="22">
        <v>11.721565199999999</v>
      </c>
      <c r="D8" s="22">
        <v>14.841434400000001</v>
      </c>
      <c r="E8" s="22">
        <v>12.3369144</v>
      </c>
      <c r="F8" s="22">
        <v>13.330862849331245</v>
      </c>
      <c r="G8" s="22">
        <v>15.588329328987792</v>
      </c>
      <c r="H8" s="22">
        <v>13.109861071961392</v>
      </c>
      <c r="I8" s="22">
        <v>12.606259057767076</v>
      </c>
      <c r="J8" s="22">
        <v>14.47924463924698</v>
      </c>
      <c r="K8" s="22">
        <v>12.826965276791897</v>
      </c>
      <c r="L8" s="22">
        <v>11.432006162106175</v>
      </c>
      <c r="M8" s="22">
        <v>17.557393859703183</v>
      </c>
      <c r="N8" s="22">
        <v>12.189214386365252</v>
      </c>
      <c r="O8" s="22">
        <v>12.753550203644485</v>
      </c>
      <c r="P8" s="22">
        <v>14.288771291917762</v>
      </c>
      <c r="Q8" s="22">
        <v>13.418709242145532</v>
      </c>
      <c r="R8" s="22">
        <v>13.352582239002169</v>
      </c>
      <c r="S8" s="22">
        <v>15.715870864281179</v>
      </c>
      <c r="T8" s="22">
        <v>13.47352290988966</v>
      </c>
      <c r="U8" s="22">
        <v>14.982337333923057</v>
      </c>
      <c r="V8" s="22">
        <v>14.610477455013632</v>
      </c>
      <c r="W8" s="22">
        <v>14.158782374497449</v>
      </c>
      <c r="X8" s="22">
        <v>12.827262680554139</v>
      </c>
      <c r="Y8" s="22">
        <v>18.628726287724579</v>
      </c>
    </row>
    <row r="9" spans="1:25" x14ac:dyDescent="0.3">
      <c r="A9" s="20">
        <v>6</v>
      </c>
      <c r="B9" s="22">
        <v>11.653938</v>
      </c>
      <c r="C9" s="22">
        <v>11.721565199999999</v>
      </c>
      <c r="D9" s="22">
        <v>14.841434400000001</v>
      </c>
      <c r="E9" s="22">
        <v>12.3369144</v>
      </c>
      <c r="F9" s="22">
        <v>13.920677737848555</v>
      </c>
      <c r="G9" s="22">
        <v>16.417541822583967</v>
      </c>
      <c r="H9" s="22">
        <v>15.246557192559095</v>
      </c>
      <c r="I9" s="22">
        <v>13.978550974130744</v>
      </c>
      <c r="J9" s="22">
        <v>15.044164716930695</v>
      </c>
      <c r="K9" s="22">
        <v>12.311833356647961</v>
      </c>
      <c r="L9" s="22">
        <v>12.598891165203986</v>
      </c>
      <c r="M9" s="22">
        <v>17.483184805725312</v>
      </c>
      <c r="N9" s="22">
        <v>11.262054360275732</v>
      </c>
      <c r="O9" s="22">
        <v>11.853750164988565</v>
      </c>
      <c r="P9" s="22">
        <v>14.978740526943529</v>
      </c>
      <c r="Q9" s="22">
        <v>12.457866801790704</v>
      </c>
      <c r="R9" s="22">
        <v>13.850579239151397</v>
      </c>
      <c r="S9" s="22">
        <v>15.964285285255363</v>
      </c>
      <c r="T9" s="22">
        <v>14.886393776899116</v>
      </c>
      <c r="U9" s="22">
        <v>14.548870875421805</v>
      </c>
      <c r="V9" s="22">
        <v>15.683130100744624</v>
      </c>
      <c r="W9" s="22">
        <v>14.181227880076808</v>
      </c>
      <c r="X9" s="22">
        <v>13.860556751429437</v>
      </c>
      <c r="Y9" s="22">
        <v>18.939943887312879</v>
      </c>
    </row>
    <row r="10" spans="1:25" x14ac:dyDescent="0.3">
      <c r="A10" s="20">
        <v>7</v>
      </c>
      <c r="B10" s="22">
        <v>11.653938</v>
      </c>
      <c r="C10" s="22">
        <v>11.721565199999999</v>
      </c>
      <c r="D10" s="22">
        <v>14.841434400000001</v>
      </c>
      <c r="E10" s="22">
        <v>12.3369144</v>
      </c>
      <c r="F10" s="22">
        <v>13.721657719766993</v>
      </c>
      <c r="G10" s="22">
        <v>16.113703374025715</v>
      </c>
      <c r="H10" s="22">
        <v>14.911878371000935</v>
      </c>
      <c r="I10" s="22">
        <v>14.758236473335797</v>
      </c>
      <c r="J10" s="22">
        <v>16.330547964909389</v>
      </c>
      <c r="K10" s="22">
        <v>14.220051883286276</v>
      </c>
      <c r="L10" s="22">
        <v>15.03019963188623</v>
      </c>
      <c r="M10" s="22">
        <v>20.027396885979584</v>
      </c>
      <c r="N10" s="22">
        <v>14.095701331215409</v>
      </c>
      <c r="O10" s="22">
        <v>13.552772437866258</v>
      </c>
      <c r="P10" s="22">
        <v>17.148012197117545</v>
      </c>
      <c r="Q10" s="22">
        <v>15.338485544601761</v>
      </c>
      <c r="R10" s="22">
        <v>16.061204414429838</v>
      </c>
      <c r="S10" s="22">
        <v>19.206237625200849</v>
      </c>
      <c r="T10" s="22">
        <v>16.473036075018236</v>
      </c>
      <c r="U10" s="22">
        <v>17.065402528691429</v>
      </c>
      <c r="V10" s="22">
        <v>17.545617121646263</v>
      </c>
      <c r="W10" s="22">
        <v>15.960155740302421</v>
      </c>
      <c r="X10" s="22">
        <v>15.438681824965963</v>
      </c>
      <c r="Y10" s="22">
        <v>21.032883545905609</v>
      </c>
    </row>
    <row r="11" spans="1:25" x14ac:dyDescent="0.3">
      <c r="A11" s="20">
        <v>8</v>
      </c>
      <c r="B11" s="22">
        <v>11.653938</v>
      </c>
      <c r="C11" s="22">
        <v>11.721565199999999</v>
      </c>
      <c r="D11" s="22">
        <v>14.841434400000001</v>
      </c>
      <c r="E11" s="22">
        <v>12.3369144</v>
      </c>
      <c r="F11" s="22">
        <v>13.730181374617898</v>
      </c>
      <c r="G11" s="22">
        <v>15.774716220178338</v>
      </c>
      <c r="H11" s="22">
        <v>13.441394291922229</v>
      </c>
      <c r="I11" s="22">
        <v>12.836256488861286</v>
      </c>
      <c r="J11" s="22">
        <v>13.948119495365798</v>
      </c>
      <c r="K11" s="22">
        <v>12.429610433583267</v>
      </c>
      <c r="L11" s="22">
        <v>11.43152143590161</v>
      </c>
      <c r="M11" s="22">
        <v>14.988777408179235</v>
      </c>
      <c r="N11" s="22">
        <v>10.205108976060052</v>
      </c>
      <c r="O11" s="22">
        <v>10.051552081283766</v>
      </c>
      <c r="P11" s="22">
        <v>12.451626547804398</v>
      </c>
      <c r="Q11" s="22">
        <v>11.795009559081226</v>
      </c>
      <c r="R11" s="22">
        <v>11.94646048058487</v>
      </c>
      <c r="S11" s="22">
        <v>14.745783930930259</v>
      </c>
      <c r="T11" s="22">
        <v>11.988531038369498</v>
      </c>
      <c r="U11" s="22">
        <v>12.435307323392825</v>
      </c>
      <c r="V11" s="22">
        <v>13.637632436861177</v>
      </c>
      <c r="W11" s="22">
        <v>12.081508697025646</v>
      </c>
      <c r="X11" s="22">
        <v>11.896180158021656</v>
      </c>
      <c r="Y11" s="22">
        <v>17.617697444710537</v>
      </c>
    </row>
    <row r="12" spans="1:25" x14ac:dyDescent="0.3">
      <c r="A12" s="20">
        <v>9</v>
      </c>
      <c r="B12" s="22">
        <v>11.653938</v>
      </c>
      <c r="C12" s="22">
        <v>11.721565199999999</v>
      </c>
      <c r="D12" s="22">
        <v>14.841434400000001</v>
      </c>
      <c r="E12" s="22">
        <v>12.3369144</v>
      </c>
      <c r="F12" s="22">
        <v>14.185380058499051</v>
      </c>
      <c r="G12" s="22">
        <v>16.596672540497444</v>
      </c>
      <c r="H12" s="22">
        <v>15.451181316057298</v>
      </c>
      <c r="I12" s="22">
        <v>14.148579242455417</v>
      </c>
      <c r="J12" s="22">
        <v>14.983100571793424</v>
      </c>
      <c r="K12" s="22">
        <v>13.573497664312084</v>
      </c>
      <c r="L12" s="22">
        <v>12.693986091145522</v>
      </c>
      <c r="M12" s="22">
        <v>17.759283859844743</v>
      </c>
      <c r="N12" s="22">
        <v>11.853553004938902</v>
      </c>
      <c r="O12" s="22">
        <v>12.542012086251557</v>
      </c>
      <c r="P12" s="22">
        <v>14.175777144208769</v>
      </c>
      <c r="Q12" s="22">
        <v>13.234447952900487</v>
      </c>
      <c r="R12" s="22">
        <v>14.177562093052657</v>
      </c>
      <c r="S12" s="22">
        <v>16.641624180043717</v>
      </c>
      <c r="T12" s="22">
        <v>14.467229202444926</v>
      </c>
      <c r="U12" s="22">
        <v>15.504296220573266</v>
      </c>
      <c r="V12" s="22">
        <v>17.57054614669287</v>
      </c>
      <c r="W12" s="22">
        <v>15.136919866542538</v>
      </c>
      <c r="X12" s="22">
        <v>15.150028923408334</v>
      </c>
      <c r="Y12" s="22">
        <v>20.113100901001793</v>
      </c>
    </row>
    <row r="13" spans="1:25" x14ac:dyDescent="0.3">
      <c r="A13" s="20">
        <v>10</v>
      </c>
      <c r="B13" s="22">
        <v>11.653938</v>
      </c>
      <c r="C13" s="22">
        <v>11.721565199999999</v>
      </c>
      <c r="D13" s="22">
        <v>14.841434400000001</v>
      </c>
      <c r="E13" s="22">
        <v>12.3369144</v>
      </c>
      <c r="F13" s="22">
        <v>13.909360169685476</v>
      </c>
      <c r="G13" s="22">
        <v>15.322706573204862</v>
      </c>
      <c r="H13" s="22">
        <v>13.761737298226231</v>
      </c>
      <c r="I13" s="22">
        <v>13.620825008064273</v>
      </c>
      <c r="J13" s="22">
        <v>14.642219642027808</v>
      </c>
      <c r="K13" s="22">
        <v>12.833409728651761</v>
      </c>
      <c r="L13" s="22">
        <v>11.847944863221645</v>
      </c>
      <c r="M13" s="22">
        <v>16.490151008277387</v>
      </c>
      <c r="N13" s="22">
        <v>10.690034784504117</v>
      </c>
      <c r="O13" s="22">
        <v>10.363790452847354</v>
      </c>
      <c r="P13" s="22">
        <v>12.816515663502221</v>
      </c>
      <c r="Q13" s="22">
        <v>10.664152184957391</v>
      </c>
      <c r="R13" s="22">
        <v>12.500733952689474</v>
      </c>
      <c r="S13" s="22">
        <v>14.283590883841374</v>
      </c>
      <c r="T13" s="22">
        <v>12.442829275125943</v>
      </c>
      <c r="U13" s="22">
        <v>12.629407846684623</v>
      </c>
      <c r="V13" s="22">
        <v>13.605954525423865</v>
      </c>
      <c r="W13" s="22">
        <v>10.9024703932196</v>
      </c>
      <c r="X13" s="22">
        <v>10.940465154488972</v>
      </c>
      <c r="Y13" s="22">
        <v>13.423481115845249</v>
      </c>
    </row>
    <row r="14" spans="1:25" x14ac:dyDescent="0.3">
      <c r="A14" s="20">
        <v>11</v>
      </c>
      <c r="B14" s="22">
        <v>11.653938</v>
      </c>
      <c r="C14" s="22">
        <v>11.721565199999999</v>
      </c>
      <c r="D14" s="22">
        <v>14.841434400000001</v>
      </c>
      <c r="E14" s="22">
        <v>12.3369144</v>
      </c>
      <c r="F14" s="22">
        <v>13.651378111477621</v>
      </c>
      <c r="G14" s="22">
        <v>16.66281940156264</v>
      </c>
      <c r="H14" s="22">
        <v>13.674856353300443</v>
      </c>
      <c r="I14" s="22">
        <v>14.629161657671313</v>
      </c>
      <c r="J14" s="22">
        <v>15.619704196393615</v>
      </c>
      <c r="K14" s="22">
        <v>13.712693553010503</v>
      </c>
      <c r="L14" s="22">
        <v>13.910127452556235</v>
      </c>
      <c r="M14" s="22">
        <v>20.033602380452447</v>
      </c>
      <c r="N14" s="22">
        <v>12.835728516940515</v>
      </c>
      <c r="O14" s="22">
        <v>12.869907811434826</v>
      </c>
      <c r="P14" s="22">
        <v>15.374986807321282</v>
      </c>
      <c r="Q14" s="22">
        <v>14.365082406188145</v>
      </c>
      <c r="R14" s="22">
        <v>14.662594125197826</v>
      </c>
      <c r="S14" s="22">
        <v>18.256630279269231</v>
      </c>
      <c r="T14" s="22">
        <v>14.64310036823553</v>
      </c>
      <c r="U14" s="22">
        <v>16.011298947196273</v>
      </c>
      <c r="V14" s="22">
        <v>16.67292461039947</v>
      </c>
      <c r="W14" s="22">
        <v>13.652636171468744</v>
      </c>
      <c r="X14" s="22">
        <v>13.286001754558001</v>
      </c>
      <c r="Y14" s="22">
        <v>18.988579755726445</v>
      </c>
    </row>
    <row r="15" spans="1:25" x14ac:dyDescent="0.3">
      <c r="A15" s="20">
        <v>12</v>
      </c>
      <c r="B15" s="22">
        <v>11.653938</v>
      </c>
      <c r="C15" s="22">
        <v>11.721565199999999</v>
      </c>
      <c r="D15" s="22">
        <v>14.841434400000001</v>
      </c>
      <c r="E15" s="22">
        <v>12.3369144</v>
      </c>
      <c r="F15" s="22">
        <v>13.49729131887136</v>
      </c>
      <c r="G15" s="22">
        <v>14.783075570698324</v>
      </c>
      <c r="H15" s="22">
        <v>13.431075717917485</v>
      </c>
      <c r="I15" s="22">
        <v>13.086832498790384</v>
      </c>
      <c r="J15" s="22">
        <v>13.560931366392854</v>
      </c>
      <c r="K15" s="22">
        <v>12.779032881214746</v>
      </c>
      <c r="L15" s="22">
        <v>11.853026748016006</v>
      </c>
      <c r="M15" s="22">
        <v>16.200663387437519</v>
      </c>
      <c r="N15" s="22">
        <v>11.297022659714168</v>
      </c>
      <c r="O15" s="22">
        <v>11.480369151487865</v>
      </c>
      <c r="P15" s="22">
        <v>14.287437895483878</v>
      </c>
      <c r="Q15" s="22">
        <v>12.236902537894608</v>
      </c>
      <c r="R15" s="22">
        <v>14.018528462327277</v>
      </c>
      <c r="S15" s="22">
        <v>15.857618902537059</v>
      </c>
      <c r="T15" s="22">
        <v>14.01366469556619</v>
      </c>
      <c r="U15" s="22">
        <v>14.115342097815988</v>
      </c>
      <c r="V15" s="22">
        <v>15.399920731832315</v>
      </c>
      <c r="W15" s="22">
        <v>12.630594744644471</v>
      </c>
      <c r="X15" s="22">
        <v>12.76508577959653</v>
      </c>
      <c r="Y15" s="22">
        <v>17.025248862057389</v>
      </c>
    </row>
    <row r="16" spans="1:25" x14ac:dyDescent="0.3">
      <c r="A16" s="20">
        <v>13</v>
      </c>
      <c r="B16" s="22">
        <v>11.653938</v>
      </c>
      <c r="C16" s="22">
        <v>11.721565199999999</v>
      </c>
      <c r="D16" s="22">
        <v>14.841434400000001</v>
      </c>
      <c r="E16" s="22">
        <v>12.3369144</v>
      </c>
      <c r="F16" s="22">
        <v>13.079683151721973</v>
      </c>
      <c r="G16" s="22">
        <v>16.04163640347485</v>
      </c>
      <c r="H16" s="22">
        <v>13.275281129529462</v>
      </c>
      <c r="I16" s="22">
        <v>14.106164485504491</v>
      </c>
      <c r="J16" s="22">
        <v>14.466750943092986</v>
      </c>
      <c r="K16" s="22">
        <v>12.570246122110387</v>
      </c>
      <c r="L16" s="22">
        <v>12.169488767006866</v>
      </c>
      <c r="M16" s="22">
        <v>17.40127413464921</v>
      </c>
      <c r="N16" s="22">
        <v>11.215667091283843</v>
      </c>
      <c r="O16" s="22">
        <v>11.17171895332252</v>
      </c>
      <c r="P16" s="22">
        <v>13.262540380864046</v>
      </c>
      <c r="Q16" s="22">
        <v>12.036092368118407</v>
      </c>
      <c r="R16" s="22">
        <v>12.263513136912719</v>
      </c>
      <c r="S16" s="22">
        <v>14.570116703712857</v>
      </c>
      <c r="T16" s="22">
        <v>13.812802521366557</v>
      </c>
      <c r="U16" s="22">
        <v>13.51334273943294</v>
      </c>
      <c r="V16" s="22">
        <v>13.847392630159581</v>
      </c>
      <c r="W16" s="22">
        <v>12.365227938094641</v>
      </c>
      <c r="X16" s="22">
        <v>11.492050269844723</v>
      </c>
      <c r="Y16" s="22">
        <v>15.950963771734733</v>
      </c>
    </row>
    <row r="17" spans="1:25" x14ac:dyDescent="0.3">
      <c r="A17" s="20">
        <v>14</v>
      </c>
      <c r="B17" s="22">
        <v>11.653938</v>
      </c>
      <c r="C17" s="22">
        <v>11.721565199999999</v>
      </c>
      <c r="D17" s="22">
        <v>14.841434400000001</v>
      </c>
      <c r="E17" s="22">
        <v>12.3369144</v>
      </c>
      <c r="F17" s="22">
        <v>13.599816604479463</v>
      </c>
      <c r="G17" s="22">
        <v>15.627272466873013</v>
      </c>
      <c r="H17" s="22">
        <v>13.441160801905056</v>
      </c>
      <c r="I17" s="22">
        <v>13.540667004156207</v>
      </c>
      <c r="J17" s="22">
        <v>14.552904546383427</v>
      </c>
      <c r="K17" s="22">
        <v>12.900840658367601</v>
      </c>
      <c r="L17" s="22">
        <v>12.263670153169626</v>
      </c>
      <c r="M17" s="22">
        <v>18.194981257448703</v>
      </c>
      <c r="N17" s="22">
        <v>11.387813659839766</v>
      </c>
      <c r="O17" s="22">
        <v>11.204836798153577</v>
      </c>
      <c r="P17" s="22">
        <v>14.966597177998137</v>
      </c>
      <c r="Q17" s="22">
        <v>12.571977122325643</v>
      </c>
      <c r="R17" s="22">
        <v>12.969695397687749</v>
      </c>
      <c r="S17" s="22">
        <v>15.695930506475197</v>
      </c>
      <c r="T17" s="22">
        <v>13.026291821163772</v>
      </c>
      <c r="U17" s="22">
        <v>13.353337027857473</v>
      </c>
      <c r="V17" s="22">
        <v>13.91492235565393</v>
      </c>
      <c r="W17" s="22">
        <v>12.569712425964529</v>
      </c>
      <c r="X17" s="22">
        <v>12.438071370440424</v>
      </c>
      <c r="Y17" s="22">
        <v>17.261517485448614</v>
      </c>
    </row>
    <row r="18" spans="1:25" x14ac:dyDescent="0.3">
      <c r="A18" s="20">
        <v>15</v>
      </c>
      <c r="B18" s="22">
        <v>11.653938</v>
      </c>
      <c r="C18" s="22">
        <v>11.721565199999999</v>
      </c>
      <c r="D18" s="22">
        <v>14.841434400000001</v>
      </c>
      <c r="E18" s="22">
        <v>12.3369144</v>
      </c>
      <c r="F18" s="22">
        <v>13.978178500073449</v>
      </c>
      <c r="G18" s="22">
        <v>15.070513687224338</v>
      </c>
      <c r="H18" s="22">
        <v>13.605314734920295</v>
      </c>
      <c r="I18" s="22">
        <v>13.001670129882646</v>
      </c>
      <c r="J18" s="22">
        <v>14.294120052391882</v>
      </c>
      <c r="K18" s="22">
        <v>12.099591385852584</v>
      </c>
      <c r="L18" s="22">
        <v>12.979560832970717</v>
      </c>
      <c r="M18" s="22">
        <v>17.12611821936904</v>
      </c>
      <c r="N18" s="22">
        <v>11.308575583309949</v>
      </c>
      <c r="O18" s="22">
        <v>11.728906163239417</v>
      </c>
      <c r="P18" s="22">
        <v>13.855590482437226</v>
      </c>
      <c r="Q18" s="22">
        <v>11.999220833899317</v>
      </c>
      <c r="R18" s="22">
        <v>12.518572651321355</v>
      </c>
      <c r="S18" s="22">
        <v>15.257504357960238</v>
      </c>
      <c r="T18" s="22">
        <v>13.335286981880095</v>
      </c>
      <c r="U18" s="22">
        <v>13.460441001188821</v>
      </c>
      <c r="V18" s="22">
        <v>14.277910219198832</v>
      </c>
      <c r="W18" s="22">
        <v>14.034828245429726</v>
      </c>
      <c r="X18" s="22">
        <v>12.861100351710187</v>
      </c>
      <c r="Y18" s="22">
        <v>18.039685370011377</v>
      </c>
    </row>
    <row r="19" spans="1:25" x14ac:dyDescent="0.3">
      <c r="A19" s="20">
        <v>16</v>
      </c>
      <c r="B19" s="22">
        <v>11.653938</v>
      </c>
      <c r="C19" s="22">
        <v>11.721565199999999</v>
      </c>
      <c r="D19" s="22">
        <v>14.841434400000001</v>
      </c>
      <c r="E19" s="22">
        <v>12.3369144</v>
      </c>
      <c r="F19" s="22">
        <v>13.057772074993252</v>
      </c>
      <c r="G19" s="22">
        <v>16.209003740789409</v>
      </c>
      <c r="H19" s="22">
        <v>14.154267948886304</v>
      </c>
      <c r="I19" s="22">
        <v>13.84172077589006</v>
      </c>
      <c r="J19" s="22">
        <v>15.43830499091151</v>
      </c>
      <c r="K19" s="22">
        <v>13.597088441947092</v>
      </c>
      <c r="L19" s="22">
        <v>12.645415693121986</v>
      </c>
      <c r="M19" s="22">
        <v>17.577868332944831</v>
      </c>
      <c r="N19" s="22">
        <v>11.568797599106151</v>
      </c>
      <c r="O19" s="22">
        <v>10.980216941411767</v>
      </c>
      <c r="P19" s="22">
        <v>14.192988243628918</v>
      </c>
      <c r="Q19" s="22">
        <v>11.845588094096563</v>
      </c>
      <c r="R19" s="22">
        <v>12.623977450739408</v>
      </c>
      <c r="S19" s="22">
        <v>14.548093257132756</v>
      </c>
      <c r="T19" s="22">
        <v>13.018342044804553</v>
      </c>
      <c r="U19" s="22">
        <v>12.866625826989717</v>
      </c>
      <c r="V19" s="22">
        <v>13.471329512447115</v>
      </c>
      <c r="W19" s="22">
        <v>11.855572041987212</v>
      </c>
      <c r="X19" s="22">
        <v>12.024328499528076</v>
      </c>
      <c r="Y19" s="22">
        <v>15.831613932011351</v>
      </c>
    </row>
    <row r="20" spans="1:25" x14ac:dyDescent="0.3">
      <c r="A20" s="20">
        <v>17</v>
      </c>
      <c r="B20" s="22">
        <v>11.653938</v>
      </c>
      <c r="C20" s="22">
        <v>11.721565199999999</v>
      </c>
      <c r="D20" s="22">
        <v>14.841434400000001</v>
      </c>
      <c r="E20" s="22">
        <v>12.3369144</v>
      </c>
      <c r="F20" s="22">
        <v>14.14484580816691</v>
      </c>
      <c r="G20" s="22">
        <v>15.702292523349758</v>
      </c>
      <c r="H20" s="22">
        <v>13.366059320819167</v>
      </c>
      <c r="I20" s="22">
        <v>13.948847845955955</v>
      </c>
      <c r="J20" s="22">
        <v>13.919986827296016</v>
      </c>
      <c r="K20" s="22">
        <v>12.106214182833101</v>
      </c>
      <c r="L20" s="22">
        <v>11.980541628781241</v>
      </c>
      <c r="M20" s="22">
        <v>16.98031138340048</v>
      </c>
      <c r="N20" s="22">
        <v>11.44530201232952</v>
      </c>
      <c r="O20" s="22">
        <v>11.855981895963525</v>
      </c>
      <c r="P20" s="22">
        <v>13.636037496684166</v>
      </c>
      <c r="Q20" s="22">
        <v>11.654496610085474</v>
      </c>
      <c r="R20" s="22">
        <v>12.392403258664563</v>
      </c>
      <c r="S20" s="22">
        <v>13.590747834117956</v>
      </c>
      <c r="T20" s="22">
        <v>12.393105543406328</v>
      </c>
      <c r="U20" s="22">
        <v>12.255322483429669</v>
      </c>
      <c r="V20" s="22">
        <v>13.698991619513583</v>
      </c>
      <c r="W20" s="22">
        <v>11.50083072443471</v>
      </c>
      <c r="X20" s="22">
        <v>11.597509355980565</v>
      </c>
      <c r="Y20" s="22">
        <v>14.438072767059287</v>
      </c>
    </row>
    <row r="21" spans="1:25" x14ac:dyDescent="0.3">
      <c r="A21" s="20">
        <v>18</v>
      </c>
      <c r="B21" s="22">
        <v>11.653938</v>
      </c>
      <c r="C21" s="22">
        <v>11.721565199999999</v>
      </c>
      <c r="D21" s="22">
        <v>14.841434400000001</v>
      </c>
      <c r="E21" s="22">
        <v>12.3369144</v>
      </c>
      <c r="F21" s="22">
        <v>14.311834286233216</v>
      </c>
      <c r="G21" s="22">
        <v>17.088305653097745</v>
      </c>
      <c r="H21" s="22">
        <v>14.407372615897199</v>
      </c>
      <c r="I21" s="22">
        <v>15.995748759201696</v>
      </c>
      <c r="J21" s="22">
        <v>16.306675889162051</v>
      </c>
      <c r="K21" s="22">
        <v>14.557963044083428</v>
      </c>
      <c r="L21" s="22">
        <v>14.442865187897711</v>
      </c>
      <c r="M21" s="22">
        <v>19.898301817997854</v>
      </c>
      <c r="N21" s="22">
        <v>13.684455573512317</v>
      </c>
      <c r="O21" s="22">
        <v>14.209825907285238</v>
      </c>
      <c r="P21" s="22">
        <v>16.168880813987933</v>
      </c>
      <c r="Q21" s="22">
        <v>15.423697238912041</v>
      </c>
      <c r="R21" s="22">
        <v>16.569286014597019</v>
      </c>
      <c r="S21" s="22">
        <v>19.400717807504062</v>
      </c>
      <c r="T21" s="22">
        <v>16.901056869891825</v>
      </c>
      <c r="U21" s="22">
        <v>16.941412474029164</v>
      </c>
      <c r="V21" s="22">
        <v>18.760869697392035</v>
      </c>
      <c r="W21" s="22">
        <v>16.193697311401703</v>
      </c>
      <c r="X21" s="22">
        <v>15.616753511783594</v>
      </c>
      <c r="Y21" s="22">
        <v>23.058773012476482</v>
      </c>
    </row>
    <row r="22" spans="1:25" x14ac:dyDescent="0.3">
      <c r="A22" s="20">
        <v>19</v>
      </c>
      <c r="B22" s="22">
        <v>11.653938</v>
      </c>
      <c r="C22" s="22">
        <v>11.721565199999999</v>
      </c>
      <c r="D22" s="22">
        <v>14.841434400000001</v>
      </c>
      <c r="E22" s="22">
        <v>12.3369144</v>
      </c>
      <c r="F22" s="22">
        <v>13.834824889195881</v>
      </c>
      <c r="G22" s="22">
        <v>15.481341761331432</v>
      </c>
      <c r="H22" s="22">
        <v>14.681542005869421</v>
      </c>
      <c r="I22" s="22">
        <v>14.044464109600101</v>
      </c>
      <c r="J22" s="22">
        <v>16.14384823698985</v>
      </c>
      <c r="K22" s="22">
        <v>14.046907072937261</v>
      </c>
      <c r="L22" s="22">
        <v>13.779796893628182</v>
      </c>
      <c r="M22" s="22">
        <v>19.991951117671633</v>
      </c>
      <c r="N22" s="22">
        <v>13.358024270076287</v>
      </c>
      <c r="O22" s="22">
        <v>13.57284736562433</v>
      </c>
      <c r="P22" s="22">
        <v>16.144182319526674</v>
      </c>
      <c r="Q22" s="22">
        <v>13.865046025641833</v>
      </c>
      <c r="R22" s="22">
        <v>15.304522163566602</v>
      </c>
      <c r="S22" s="22">
        <v>17.746272885199648</v>
      </c>
      <c r="T22" s="22">
        <v>15.421580332735381</v>
      </c>
      <c r="U22" s="22">
        <v>15.942623660015174</v>
      </c>
      <c r="V22" s="22">
        <v>16.970613215040231</v>
      </c>
      <c r="W22" s="22">
        <v>14.6323389326441</v>
      </c>
      <c r="X22" s="22">
        <v>14.415792955482472</v>
      </c>
      <c r="Y22" s="22">
        <v>17.762789385138571</v>
      </c>
    </row>
    <row r="23" spans="1:25" x14ac:dyDescent="0.3">
      <c r="A23" s="20">
        <v>20</v>
      </c>
      <c r="B23" s="22">
        <v>11.653938</v>
      </c>
      <c r="C23" s="22">
        <v>11.721565199999999</v>
      </c>
      <c r="D23" s="22">
        <v>14.841434400000001</v>
      </c>
      <c r="E23" s="22">
        <v>12.3369144</v>
      </c>
      <c r="F23" s="22">
        <v>12.691171298789039</v>
      </c>
      <c r="G23" s="22">
        <v>15.3966562026452</v>
      </c>
      <c r="H23" s="22">
        <v>14.02463892649512</v>
      </c>
      <c r="I23" s="22">
        <v>13.536384651808138</v>
      </c>
      <c r="J23" s="22">
        <v>13.940454645444001</v>
      </c>
      <c r="K23" s="22">
        <v>12.356384536393177</v>
      </c>
      <c r="L23" s="22">
        <v>11.788672946937245</v>
      </c>
      <c r="M23" s="22">
        <v>16.655423380764738</v>
      </c>
      <c r="N23" s="22">
        <v>11.301227303202543</v>
      </c>
      <c r="O23" s="22">
        <v>10.305696666290801</v>
      </c>
      <c r="P23" s="22">
        <v>13.036282382061607</v>
      </c>
      <c r="Q23" s="22">
        <v>11.310129489609571</v>
      </c>
      <c r="R23" s="22">
        <v>12.833786322557867</v>
      </c>
      <c r="S23" s="22">
        <v>14.046810045092752</v>
      </c>
      <c r="T23" s="22">
        <v>11.636271211057425</v>
      </c>
      <c r="U23" s="22">
        <v>12.447710412133947</v>
      </c>
      <c r="V23" s="22">
        <v>13.846682046702824</v>
      </c>
      <c r="W23" s="22">
        <v>11.36498729831127</v>
      </c>
      <c r="X23" s="22">
        <v>12.389237357634498</v>
      </c>
      <c r="Y23" s="22">
        <v>16.250976445814043</v>
      </c>
    </row>
    <row r="24" spans="1:25" x14ac:dyDescent="0.3">
      <c r="A24" s="20">
        <v>21</v>
      </c>
      <c r="B24" s="22">
        <v>11.653938</v>
      </c>
      <c r="C24" s="22">
        <v>11.721565199999999</v>
      </c>
      <c r="D24" s="22">
        <v>14.841434400000001</v>
      </c>
      <c r="E24" s="22">
        <v>12.3369144</v>
      </c>
      <c r="F24" s="22">
        <v>13.888079056365827</v>
      </c>
      <c r="G24" s="22">
        <v>16.46675521841642</v>
      </c>
      <c r="H24" s="22">
        <v>13.753788898988665</v>
      </c>
      <c r="I24" s="22">
        <v>14.28705085833629</v>
      </c>
      <c r="J24" s="22">
        <v>14.82131605457481</v>
      </c>
      <c r="K24" s="22">
        <v>13.448570554452607</v>
      </c>
      <c r="L24" s="22">
        <v>13.156583945268009</v>
      </c>
      <c r="M24" s="22">
        <v>18.925150995205442</v>
      </c>
      <c r="N24" s="22">
        <v>12.742103962991512</v>
      </c>
      <c r="O24" s="22">
        <v>12.622443163740932</v>
      </c>
      <c r="P24" s="22">
        <v>15.541549242872286</v>
      </c>
      <c r="Q24" s="22">
        <v>13.775194326392162</v>
      </c>
      <c r="R24" s="22">
        <v>14.212036866113097</v>
      </c>
      <c r="S24" s="22">
        <v>16.464225404482072</v>
      </c>
      <c r="T24" s="22">
        <v>15.280221225618785</v>
      </c>
      <c r="U24" s="22">
        <v>13.146037607260554</v>
      </c>
      <c r="V24" s="22">
        <v>14.900585035893016</v>
      </c>
      <c r="W24" s="22">
        <v>13.989113948536685</v>
      </c>
      <c r="X24" s="22">
        <v>12.371510487425649</v>
      </c>
      <c r="Y24" s="22">
        <v>18.264193025325053</v>
      </c>
    </row>
    <row r="25" spans="1:25" x14ac:dyDescent="0.3">
      <c r="A25" s="20">
        <v>22</v>
      </c>
      <c r="B25" s="22">
        <v>11.653938</v>
      </c>
      <c r="C25" s="22">
        <v>11.721565199999999</v>
      </c>
      <c r="D25" s="22">
        <v>14.841434400000001</v>
      </c>
      <c r="E25" s="22">
        <v>12.3369144</v>
      </c>
      <c r="F25" s="22">
        <v>14.679075382093487</v>
      </c>
      <c r="G25" s="22">
        <v>16.179991796722931</v>
      </c>
      <c r="H25" s="22">
        <v>13.708916284472966</v>
      </c>
      <c r="I25" s="22">
        <v>13.634752202683101</v>
      </c>
      <c r="J25" s="22">
        <v>15.004261184894613</v>
      </c>
      <c r="K25" s="22">
        <v>13.136554781604927</v>
      </c>
      <c r="L25" s="22">
        <v>12.86779652403345</v>
      </c>
      <c r="M25" s="22">
        <v>17.581051225219753</v>
      </c>
      <c r="N25" s="22">
        <v>12.535580204989341</v>
      </c>
      <c r="O25" s="22">
        <v>13.079443942736138</v>
      </c>
      <c r="P25" s="22">
        <v>15.495865072115063</v>
      </c>
      <c r="Q25" s="22">
        <v>13.705419941965607</v>
      </c>
      <c r="R25" s="22">
        <v>14.191651133843861</v>
      </c>
      <c r="S25" s="22">
        <v>17.313405024067023</v>
      </c>
      <c r="T25" s="22">
        <v>14.736536718116374</v>
      </c>
      <c r="U25" s="22">
        <v>15.29351050960692</v>
      </c>
      <c r="V25" s="22">
        <v>15.912946582661661</v>
      </c>
      <c r="W25" s="22">
        <v>14.379683253717383</v>
      </c>
      <c r="X25" s="22">
        <v>12.998141757301678</v>
      </c>
      <c r="Y25" s="22">
        <v>16.929301500467808</v>
      </c>
    </row>
    <row r="26" spans="1:25" x14ac:dyDescent="0.3">
      <c r="A26" s="20">
        <v>23</v>
      </c>
      <c r="B26" s="22">
        <v>11.653938</v>
      </c>
      <c r="C26" s="22">
        <v>11.721565199999999</v>
      </c>
      <c r="D26" s="22">
        <v>14.841434400000001</v>
      </c>
      <c r="E26" s="22">
        <v>12.3369144</v>
      </c>
      <c r="F26" s="22">
        <v>13.910435357341527</v>
      </c>
      <c r="G26" s="22">
        <v>14.077163754670343</v>
      </c>
      <c r="H26" s="22">
        <v>14.105159137292574</v>
      </c>
      <c r="I26" s="22">
        <v>13.262961944613414</v>
      </c>
      <c r="J26" s="22">
        <v>14.849733214743937</v>
      </c>
      <c r="K26" s="22">
        <v>13.104645713353214</v>
      </c>
      <c r="L26" s="22">
        <v>12.446973105483099</v>
      </c>
      <c r="M26" s="22">
        <v>17.624230665570458</v>
      </c>
      <c r="N26" s="22">
        <v>11.392753179924975</v>
      </c>
      <c r="O26" s="22">
        <v>11.834843671740964</v>
      </c>
      <c r="P26" s="22">
        <v>14.370046014581886</v>
      </c>
      <c r="Q26" s="22">
        <v>12.534973200676124</v>
      </c>
      <c r="R26" s="22">
        <v>13.921289166894477</v>
      </c>
      <c r="S26" s="22">
        <v>15.862562362457609</v>
      </c>
      <c r="T26" s="22">
        <v>13.939303712253766</v>
      </c>
      <c r="U26" s="22">
        <v>14.718005827068355</v>
      </c>
      <c r="V26" s="22">
        <v>15.398882779686021</v>
      </c>
      <c r="W26" s="22">
        <v>13.271731421565956</v>
      </c>
      <c r="X26" s="22">
        <v>13.800746633663833</v>
      </c>
      <c r="Y26" s="22">
        <v>18.528794281657156</v>
      </c>
    </row>
    <row r="27" spans="1:25" x14ac:dyDescent="0.3">
      <c r="A27" s="20">
        <v>24</v>
      </c>
      <c r="B27" s="22">
        <v>11.653938</v>
      </c>
      <c r="C27" s="22">
        <v>11.721565199999999</v>
      </c>
      <c r="D27" s="22">
        <v>14.841434400000001</v>
      </c>
      <c r="E27" s="22">
        <v>12.3369144</v>
      </c>
      <c r="F27" s="22">
        <v>14.48769881628326</v>
      </c>
      <c r="G27" s="22">
        <v>16.531688613118554</v>
      </c>
      <c r="H27" s="22">
        <v>13.591106702387219</v>
      </c>
      <c r="I27" s="22">
        <v>14.034103628783061</v>
      </c>
      <c r="J27" s="22">
        <v>13.749500096221325</v>
      </c>
      <c r="K27" s="22">
        <v>12.714234933652543</v>
      </c>
      <c r="L27" s="22">
        <v>11.50144578234034</v>
      </c>
      <c r="M27" s="22">
        <v>15.526682439379213</v>
      </c>
      <c r="N27" s="22">
        <v>11.039666367230319</v>
      </c>
      <c r="O27" s="22">
        <v>9.891707580237755</v>
      </c>
      <c r="P27" s="22">
        <v>12.948904117222876</v>
      </c>
      <c r="Q27" s="22">
        <v>10.215056263623838</v>
      </c>
      <c r="R27" s="22">
        <v>11.956271445981338</v>
      </c>
      <c r="S27" s="22">
        <v>13.402559612917894</v>
      </c>
      <c r="T27" s="22">
        <v>12.035122430661886</v>
      </c>
      <c r="U27" s="22">
        <v>11.682766136379877</v>
      </c>
      <c r="V27" s="22">
        <v>12.911221977879372</v>
      </c>
      <c r="W27" s="22">
        <v>11.877087281940268</v>
      </c>
      <c r="X27" s="22">
        <v>10.705780600595915</v>
      </c>
      <c r="Y27" s="22">
        <v>14.736151058266817</v>
      </c>
    </row>
    <row r="28" spans="1:25" x14ac:dyDescent="0.3">
      <c r="A28" s="20">
        <v>25</v>
      </c>
      <c r="B28" s="22">
        <v>11.653938</v>
      </c>
      <c r="C28" s="22">
        <v>11.721565199999999</v>
      </c>
      <c r="D28" s="22">
        <v>14.841434400000001</v>
      </c>
      <c r="E28" s="22">
        <v>12.3369144</v>
      </c>
      <c r="F28" s="22">
        <v>13.469335192238523</v>
      </c>
      <c r="G28" s="22">
        <v>15.312339678032444</v>
      </c>
      <c r="H28" s="22">
        <v>13.138065159791354</v>
      </c>
      <c r="I28" s="22">
        <v>12.123886438572855</v>
      </c>
      <c r="J28" s="22">
        <v>12.605213679417071</v>
      </c>
      <c r="K28" s="22">
        <v>11.371745386851684</v>
      </c>
      <c r="L28" s="22">
        <v>10.854832561798061</v>
      </c>
      <c r="M28" s="22">
        <v>15.178022184832665</v>
      </c>
      <c r="N28" s="22">
        <v>10.612277045093844</v>
      </c>
      <c r="O28" s="22">
        <v>9.9623426993857525</v>
      </c>
      <c r="P28" s="22">
        <v>13.212151620869589</v>
      </c>
      <c r="Q28" s="22">
        <v>11.172998084341588</v>
      </c>
      <c r="R28" s="22">
        <v>11.365798139563115</v>
      </c>
      <c r="S28" s="22">
        <v>13.034231856715818</v>
      </c>
      <c r="T28" s="22">
        <v>11.505572712531185</v>
      </c>
      <c r="U28" s="22">
        <v>11.565111829418015</v>
      </c>
      <c r="V28" s="22">
        <v>12.227992551439206</v>
      </c>
      <c r="W28" s="22">
        <v>10.879786457467892</v>
      </c>
      <c r="X28" s="22">
        <v>10.837965102391967</v>
      </c>
      <c r="Y28" s="22">
        <v>14.772474831448553</v>
      </c>
    </row>
    <row r="29" spans="1:25" x14ac:dyDescent="0.3">
      <c r="A29" s="20">
        <v>26</v>
      </c>
      <c r="B29" s="22">
        <v>11.653938</v>
      </c>
      <c r="C29" s="22">
        <v>11.721565199999999</v>
      </c>
      <c r="D29" s="22">
        <v>14.841434400000001</v>
      </c>
      <c r="E29" s="22">
        <v>12.3369144</v>
      </c>
      <c r="F29" s="22">
        <v>13.612328980597834</v>
      </c>
      <c r="G29" s="22">
        <v>15.760607191167207</v>
      </c>
      <c r="H29" s="22">
        <v>13.955273919063359</v>
      </c>
      <c r="I29" s="22">
        <v>14.29873664070451</v>
      </c>
      <c r="J29" s="22">
        <v>14.663790076408393</v>
      </c>
      <c r="K29" s="22">
        <v>14.104441014923152</v>
      </c>
      <c r="L29" s="22">
        <v>12.335342601593213</v>
      </c>
      <c r="M29" s="22">
        <v>18.093064076807206</v>
      </c>
      <c r="N29" s="22">
        <v>11.204304234018741</v>
      </c>
      <c r="O29" s="22">
        <v>12.315653209752039</v>
      </c>
      <c r="P29" s="22">
        <v>13.829904918504962</v>
      </c>
      <c r="Q29" s="22">
        <v>12.434941200576507</v>
      </c>
      <c r="R29" s="22">
        <v>13.42054076361395</v>
      </c>
      <c r="S29" s="22">
        <v>16.588270409056584</v>
      </c>
      <c r="T29" s="22">
        <v>13.678046564233124</v>
      </c>
      <c r="U29" s="22">
        <v>14.742452508887162</v>
      </c>
      <c r="V29" s="22">
        <v>15.384535039192741</v>
      </c>
      <c r="W29" s="22">
        <v>14.117819959192198</v>
      </c>
      <c r="X29" s="22">
        <v>13.372572519067612</v>
      </c>
      <c r="Y29" s="22">
        <v>16.407858801979902</v>
      </c>
    </row>
    <row r="30" spans="1:25" x14ac:dyDescent="0.3">
      <c r="A30" s="20">
        <v>27</v>
      </c>
      <c r="B30" s="22">
        <v>11.653938</v>
      </c>
      <c r="C30" s="22">
        <v>11.721565199999999</v>
      </c>
      <c r="D30" s="22">
        <v>14.841434400000001</v>
      </c>
      <c r="E30" s="22">
        <v>12.3369144</v>
      </c>
      <c r="F30" s="22">
        <v>14.449441149363672</v>
      </c>
      <c r="G30" s="22">
        <v>16.213730086942995</v>
      </c>
      <c r="H30" s="22">
        <v>14.791294381794394</v>
      </c>
      <c r="I30" s="22">
        <v>14.366713899651321</v>
      </c>
      <c r="J30" s="22">
        <v>16.020485270928678</v>
      </c>
      <c r="K30" s="22">
        <v>13.958189738614484</v>
      </c>
      <c r="L30" s="22">
        <v>13.811807762955242</v>
      </c>
      <c r="M30" s="22">
        <v>20.150224417485806</v>
      </c>
      <c r="N30" s="22">
        <v>13.560112621085873</v>
      </c>
      <c r="O30" s="22">
        <v>13.656424704876921</v>
      </c>
      <c r="P30" s="22">
        <v>15.692439482206611</v>
      </c>
      <c r="Q30" s="22">
        <v>14.17289490996829</v>
      </c>
      <c r="R30" s="22">
        <v>14.679119505092848</v>
      </c>
      <c r="S30" s="22">
        <v>17.449311397764905</v>
      </c>
      <c r="T30" s="22">
        <v>14.855494356323788</v>
      </c>
      <c r="U30" s="22">
        <v>15.314212194143611</v>
      </c>
      <c r="V30" s="22">
        <v>16.247491674593807</v>
      </c>
      <c r="W30" s="22">
        <v>14.903719829215344</v>
      </c>
      <c r="X30" s="22">
        <v>14.937106854467091</v>
      </c>
      <c r="Y30" s="22">
        <v>20.527392284410563</v>
      </c>
    </row>
    <row r="31" spans="1:25" x14ac:dyDescent="0.3">
      <c r="A31" s="20">
        <v>28</v>
      </c>
      <c r="B31" s="22">
        <v>11.653938</v>
      </c>
      <c r="C31" s="22">
        <v>11.721565199999999</v>
      </c>
      <c r="D31" s="22">
        <v>14.841434400000001</v>
      </c>
      <c r="E31" s="22">
        <v>12.3369144</v>
      </c>
      <c r="F31" s="22">
        <v>13.819576079772359</v>
      </c>
      <c r="G31" s="22">
        <v>16.309166098780686</v>
      </c>
      <c r="H31" s="22">
        <v>14.510721208279978</v>
      </c>
      <c r="I31" s="22">
        <v>13.679893105820808</v>
      </c>
      <c r="J31" s="22">
        <v>15.58601552786811</v>
      </c>
      <c r="K31" s="22">
        <v>12.951296271599576</v>
      </c>
      <c r="L31" s="22">
        <v>12.644365831093351</v>
      </c>
      <c r="M31" s="22">
        <v>17.043581003382734</v>
      </c>
      <c r="N31" s="22">
        <v>12.206843951769985</v>
      </c>
      <c r="O31" s="22">
        <v>12.187518711841696</v>
      </c>
      <c r="P31" s="22">
        <v>14.23828005248385</v>
      </c>
      <c r="Q31" s="22">
        <v>12.490938958780644</v>
      </c>
      <c r="R31" s="22">
        <v>13.360831536435366</v>
      </c>
      <c r="S31" s="22">
        <v>15.590372740487444</v>
      </c>
      <c r="T31" s="22">
        <v>14.177678434335096</v>
      </c>
      <c r="U31" s="22">
        <v>13.72124573462248</v>
      </c>
      <c r="V31" s="22">
        <v>14.657393460131246</v>
      </c>
      <c r="W31" s="22">
        <v>13.391172220246052</v>
      </c>
      <c r="X31" s="22">
        <v>12.298398206342517</v>
      </c>
      <c r="Y31" s="22">
        <v>17.847261437353165</v>
      </c>
    </row>
    <row r="32" spans="1:25" x14ac:dyDescent="0.3">
      <c r="A32" s="20">
        <v>29</v>
      </c>
      <c r="B32" s="22">
        <v>11.653938</v>
      </c>
      <c r="C32" s="22">
        <v>11.721565199999999</v>
      </c>
      <c r="D32" s="22">
        <v>14.841434400000001</v>
      </c>
      <c r="E32" s="22">
        <v>12.3369144</v>
      </c>
      <c r="F32" s="22">
        <v>12.838420958342619</v>
      </c>
      <c r="G32" s="22">
        <v>15.316762054966972</v>
      </c>
      <c r="H32" s="22">
        <v>13.019948752699932</v>
      </c>
      <c r="I32" s="22">
        <v>12.270342213337811</v>
      </c>
      <c r="J32" s="22">
        <v>13.990899654278566</v>
      </c>
      <c r="K32" s="22">
        <v>11.319284466549197</v>
      </c>
      <c r="L32" s="22">
        <v>11.251966909206152</v>
      </c>
      <c r="M32" s="22">
        <v>16.239884892980012</v>
      </c>
      <c r="N32" s="22">
        <v>11.178736718048974</v>
      </c>
      <c r="O32" s="22">
        <v>10.428911247199379</v>
      </c>
      <c r="P32" s="22">
        <v>14.433136690757342</v>
      </c>
      <c r="Q32" s="22">
        <v>12.075323229891842</v>
      </c>
      <c r="R32" s="22">
        <v>12.387242908747417</v>
      </c>
      <c r="S32" s="22">
        <v>15.350699079209598</v>
      </c>
      <c r="T32" s="22">
        <v>11.786251174588919</v>
      </c>
      <c r="U32" s="22">
        <v>12.60160917346996</v>
      </c>
      <c r="V32" s="22">
        <v>12.822028609143079</v>
      </c>
      <c r="W32" s="22">
        <v>11.33723154808529</v>
      </c>
      <c r="X32" s="22">
        <v>10.224303024534791</v>
      </c>
      <c r="Y32" s="22">
        <v>14.910174660546499</v>
      </c>
    </row>
    <row r="33" spans="1:25" x14ac:dyDescent="0.3">
      <c r="A33" s="20">
        <v>30</v>
      </c>
      <c r="B33" s="22">
        <v>11.653938</v>
      </c>
      <c r="C33" s="22">
        <v>11.721565199999999</v>
      </c>
      <c r="D33" s="22">
        <v>14.841434400000001</v>
      </c>
      <c r="E33" s="22">
        <v>12.3369144</v>
      </c>
      <c r="F33" s="22">
        <v>14.519733898771877</v>
      </c>
      <c r="G33" s="22">
        <v>16.499402773577373</v>
      </c>
      <c r="H33" s="22">
        <v>15.340876741023889</v>
      </c>
      <c r="I33" s="22">
        <v>15.253381768688669</v>
      </c>
      <c r="J33" s="22">
        <v>16.32309754504065</v>
      </c>
      <c r="K33" s="22">
        <v>14.885442717528868</v>
      </c>
      <c r="L33" s="22">
        <v>13.682434505952223</v>
      </c>
      <c r="M33" s="22">
        <v>19.319140878574288</v>
      </c>
      <c r="N33" s="22">
        <v>13.483195236202581</v>
      </c>
      <c r="O33" s="22">
        <v>13.369121244175345</v>
      </c>
      <c r="P33" s="22">
        <v>17.515412564554509</v>
      </c>
      <c r="Q33" s="22">
        <v>15.980333593408833</v>
      </c>
      <c r="R33" s="22">
        <v>17.643856104553311</v>
      </c>
      <c r="S33" s="22">
        <v>19.786666691901765</v>
      </c>
      <c r="T33" s="22">
        <v>16.409987661324749</v>
      </c>
      <c r="U33" s="22">
        <v>17.095239808100757</v>
      </c>
      <c r="V33" s="22">
        <v>18.257963464444636</v>
      </c>
      <c r="W33" s="22">
        <v>15.74001204906258</v>
      </c>
      <c r="X33" s="22">
        <v>16.043777282653263</v>
      </c>
      <c r="Y33" s="22">
        <v>20.882637355154003</v>
      </c>
    </row>
    <row r="34" spans="1:25" x14ac:dyDescent="0.3">
      <c r="A34" s="20">
        <v>31</v>
      </c>
      <c r="B34" s="22">
        <v>11.653938</v>
      </c>
      <c r="C34" s="22">
        <v>11.721565199999999</v>
      </c>
      <c r="D34" s="22">
        <v>14.841434400000001</v>
      </c>
      <c r="E34" s="22">
        <v>12.3369144</v>
      </c>
      <c r="F34" s="22">
        <v>13.599935345190445</v>
      </c>
      <c r="G34" s="22">
        <v>14.883224673676207</v>
      </c>
      <c r="H34" s="22">
        <v>12.777669087677182</v>
      </c>
      <c r="I34" s="22">
        <v>12.127182218961305</v>
      </c>
      <c r="J34" s="22">
        <v>12.712874227989783</v>
      </c>
      <c r="K34" s="22">
        <v>10.734156911563572</v>
      </c>
      <c r="L34" s="22">
        <v>10.698525747508016</v>
      </c>
      <c r="M34" s="22">
        <v>14.327726343751108</v>
      </c>
      <c r="N34" s="22">
        <v>9.9017627536541806</v>
      </c>
      <c r="O34" s="22">
        <v>8.6203407843088247</v>
      </c>
      <c r="P34" s="22">
        <v>11.121426398677222</v>
      </c>
      <c r="Q34" s="22">
        <v>9.1684063242738976</v>
      </c>
      <c r="R34" s="22">
        <v>10.592102858536135</v>
      </c>
      <c r="S34" s="22">
        <v>11.802459180519511</v>
      </c>
      <c r="T34" s="22">
        <v>11.064127173118488</v>
      </c>
      <c r="U34" s="22">
        <v>11.163548387870382</v>
      </c>
      <c r="V34" s="22">
        <v>11.249939995853465</v>
      </c>
      <c r="W34" s="22">
        <v>10.269376747373856</v>
      </c>
      <c r="X34" s="22">
        <v>10.404186286588271</v>
      </c>
      <c r="Y34" s="22">
        <v>13.352991907746508</v>
      </c>
    </row>
    <row r="35" spans="1:25" x14ac:dyDescent="0.3">
      <c r="A35" s="20">
        <v>32</v>
      </c>
      <c r="B35" s="22">
        <v>11.653938</v>
      </c>
      <c r="C35" s="22">
        <v>11.721565199999999</v>
      </c>
      <c r="D35" s="22">
        <v>14.841434400000001</v>
      </c>
      <c r="E35" s="22">
        <v>12.3369144</v>
      </c>
      <c r="F35" s="22">
        <v>14.003682391315291</v>
      </c>
      <c r="G35" s="22">
        <v>16.509957691731337</v>
      </c>
      <c r="H35" s="22">
        <v>14.229815376379458</v>
      </c>
      <c r="I35" s="22">
        <v>14.350312328659946</v>
      </c>
      <c r="J35" s="22">
        <v>15.640382719009473</v>
      </c>
      <c r="K35" s="22">
        <v>13.671669259785403</v>
      </c>
      <c r="L35" s="22">
        <v>13.493765525494457</v>
      </c>
      <c r="M35" s="22">
        <v>18.95891709196059</v>
      </c>
      <c r="N35" s="22">
        <v>12.585849841846668</v>
      </c>
      <c r="O35" s="22">
        <v>12.200768216628957</v>
      </c>
      <c r="P35" s="22">
        <v>15.825584076209889</v>
      </c>
      <c r="Q35" s="22">
        <v>13.482785508794375</v>
      </c>
      <c r="R35" s="22">
        <v>16.081826300525453</v>
      </c>
      <c r="S35" s="22">
        <v>18.323776077991383</v>
      </c>
      <c r="T35" s="22">
        <v>16.184321387966541</v>
      </c>
      <c r="U35" s="22">
        <v>16.152770105216149</v>
      </c>
      <c r="V35" s="22">
        <v>17.551460707246317</v>
      </c>
      <c r="W35" s="22">
        <v>15.18997922583614</v>
      </c>
      <c r="X35" s="22">
        <v>14.732828867081219</v>
      </c>
      <c r="Y35" s="22">
        <v>20.153753380910132</v>
      </c>
    </row>
    <row r="36" spans="1:25" x14ac:dyDescent="0.3">
      <c r="A36" s="20">
        <v>33</v>
      </c>
      <c r="B36" s="22">
        <v>11.653938</v>
      </c>
      <c r="C36" s="22">
        <v>11.721565199999999</v>
      </c>
      <c r="D36" s="22">
        <v>14.841434400000001</v>
      </c>
      <c r="E36" s="22">
        <v>12.3369144</v>
      </c>
      <c r="F36" s="22">
        <v>13.643051636362385</v>
      </c>
      <c r="G36" s="22">
        <v>14.521436956716606</v>
      </c>
      <c r="H36" s="22">
        <v>13.660001215588805</v>
      </c>
      <c r="I36" s="22">
        <v>12.811118137210098</v>
      </c>
      <c r="J36" s="22">
        <v>14.690490313654765</v>
      </c>
      <c r="K36" s="22">
        <v>11.946464552788251</v>
      </c>
      <c r="L36" s="22">
        <v>13.050819450741757</v>
      </c>
      <c r="M36" s="22">
        <v>17.456649202973782</v>
      </c>
      <c r="N36" s="22">
        <v>12.338708562748764</v>
      </c>
      <c r="O36" s="22">
        <v>10.98528342082043</v>
      </c>
      <c r="P36" s="22">
        <v>13.852668477438645</v>
      </c>
      <c r="Q36" s="22">
        <v>11.935593724726726</v>
      </c>
      <c r="R36" s="22">
        <v>12.195455529221649</v>
      </c>
      <c r="S36" s="22">
        <v>15.507364906687974</v>
      </c>
      <c r="T36" s="22">
        <v>13.013202834777744</v>
      </c>
      <c r="U36" s="22">
        <v>13.319994977992085</v>
      </c>
      <c r="V36" s="22">
        <v>14.69762111193349</v>
      </c>
      <c r="W36" s="22">
        <v>12.506138215711792</v>
      </c>
      <c r="X36" s="22">
        <v>12.985687933402319</v>
      </c>
      <c r="Y36" s="22">
        <v>18.219958779086728</v>
      </c>
    </row>
    <row r="37" spans="1:25" x14ac:dyDescent="0.3">
      <c r="A37" s="20">
        <v>34</v>
      </c>
      <c r="B37" s="22">
        <v>11.653938</v>
      </c>
      <c r="C37" s="22">
        <v>11.721565199999999</v>
      </c>
      <c r="D37" s="22">
        <v>14.841434400000001</v>
      </c>
      <c r="E37" s="22">
        <v>12.3369144</v>
      </c>
      <c r="F37" s="22">
        <v>13.769062545435451</v>
      </c>
      <c r="G37" s="22">
        <v>16.007293466021292</v>
      </c>
      <c r="H37" s="22">
        <v>14.764603450971594</v>
      </c>
      <c r="I37" s="22">
        <v>15.478246812645287</v>
      </c>
      <c r="J37" s="22">
        <v>15.967001064281192</v>
      </c>
      <c r="K37" s="22">
        <v>13.603948016941853</v>
      </c>
      <c r="L37" s="22">
        <v>13.665474137131598</v>
      </c>
      <c r="M37" s="22">
        <v>17.067219689750729</v>
      </c>
      <c r="N37" s="22">
        <v>12.693933948747949</v>
      </c>
      <c r="O37" s="22">
        <v>12.99945076792268</v>
      </c>
      <c r="P37" s="22">
        <v>15.470243714037043</v>
      </c>
      <c r="Q37" s="22">
        <v>13.639820839124267</v>
      </c>
      <c r="R37" s="22">
        <v>14.176482285050653</v>
      </c>
      <c r="S37" s="22">
        <v>16.419909735670927</v>
      </c>
      <c r="T37" s="22">
        <v>15.555655828327291</v>
      </c>
      <c r="U37" s="22">
        <v>15.610304430649471</v>
      </c>
      <c r="V37" s="22">
        <v>17.215912707932318</v>
      </c>
      <c r="W37" s="22">
        <v>14.348282347064087</v>
      </c>
      <c r="X37" s="22">
        <v>14.788349331504133</v>
      </c>
      <c r="Y37" s="22">
        <v>19.162659376292321</v>
      </c>
    </row>
    <row r="38" spans="1:25" x14ac:dyDescent="0.3">
      <c r="A38" s="20">
        <v>35</v>
      </c>
      <c r="B38" s="22">
        <v>11.653938</v>
      </c>
      <c r="C38" s="22">
        <v>11.721565199999999</v>
      </c>
      <c r="D38" s="22">
        <v>14.841434400000001</v>
      </c>
      <c r="E38" s="22">
        <v>12.3369144</v>
      </c>
      <c r="F38" s="22">
        <v>12.360978664516837</v>
      </c>
      <c r="G38" s="22">
        <v>14.356227606281248</v>
      </c>
      <c r="H38" s="22">
        <v>12.930077826387683</v>
      </c>
      <c r="I38" s="22">
        <v>12.547927986913168</v>
      </c>
      <c r="J38" s="22">
        <v>14.162003578788219</v>
      </c>
      <c r="K38" s="22">
        <v>11.738402213094936</v>
      </c>
      <c r="L38" s="22">
        <v>12.006610084955085</v>
      </c>
      <c r="M38" s="22">
        <v>17.062922111628474</v>
      </c>
      <c r="N38" s="22">
        <v>11.39295103988573</v>
      </c>
      <c r="O38" s="22">
        <v>12.383985177036823</v>
      </c>
      <c r="P38" s="22">
        <v>14.609287009253768</v>
      </c>
      <c r="Q38" s="22">
        <v>13.724926614079884</v>
      </c>
      <c r="R38" s="22">
        <v>14.2383658131197</v>
      </c>
      <c r="S38" s="22">
        <v>16.448809936640355</v>
      </c>
      <c r="T38" s="22">
        <v>14.299143909658927</v>
      </c>
      <c r="U38" s="22">
        <v>15.55899430857994</v>
      </c>
      <c r="V38" s="22">
        <v>16.062132690689033</v>
      </c>
      <c r="W38" s="22">
        <v>14.08199950859952</v>
      </c>
      <c r="X38" s="22">
        <v>13.495027441558866</v>
      </c>
      <c r="Y38" s="22">
        <v>18.988611795244037</v>
      </c>
    </row>
    <row r="39" spans="1:25" x14ac:dyDescent="0.3">
      <c r="A39" s="20">
        <v>36</v>
      </c>
      <c r="B39" s="22">
        <v>11.653938</v>
      </c>
      <c r="C39" s="22">
        <v>11.721565199999999</v>
      </c>
      <c r="D39" s="22">
        <v>14.841434400000001</v>
      </c>
      <c r="E39" s="22">
        <v>12.3369144</v>
      </c>
      <c r="F39" s="22">
        <v>13.10966920626036</v>
      </c>
      <c r="G39" s="22">
        <v>15.300511437112306</v>
      </c>
      <c r="H39" s="22">
        <v>13.446377517941494</v>
      </c>
      <c r="I39" s="22">
        <v>13.094071043473706</v>
      </c>
      <c r="J39" s="22">
        <v>13.870487997947722</v>
      </c>
      <c r="K39" s="22">
        <v>11.857407029850293</v>
      </c>
      <c r="L39" s="22">
        <v>12.198587205610208</v>
      </c>
      <c r="M39" s="22">
        <v>15.640382992372103</v>
      </c>
      <c r="N39" s="22">
        <v>10.930714205763739</v>
      </c>
      <c r="O39" s="22">
        <v>10.880228568637568</v>
      </c>
      <c r="P39" s="22">
        <v>13.002775143921484</v>
      </c>
      <c r="Q39" s="22">
        <v>11.289765335848582</v>
      </c>
      <c r="R39" s="22">
        <v>11.710572235416317</v>
      </c>
      <c r="S39" s="22">
        <v>13.110692838392714</v>
      </c>
      <c r="T39" s="22">
        <v>11.671809569308413</v>
      </c>
      <c r="U39" s="22">
        <v>11.51814023292901</v>
      </c>
      <c r="V39" s="22">
        <v>12.588285189333339</v>
      </c>
      <c r="W39" s="22">
        <v>11.760524225497855</v>
      </c>
      <c r="X39" s="22">
        <v>10.97829409809014</v>
      </c>
      <c r="Y39" s="22">
        <v>14.327007061005382</v>
      </c>
    </row>
    <row r="40" spans="1:25" x14ac:dyDescent="0.3">
      <c r="A40" s="20">
        <v>37</v>
      </c>
      <c r="B40" s="22">
        <v>11.653938</v>
      </c>
      <c r="C40" s="22">
        <v>11.721565199999999</v>
      </c>
      <c r="D40" s="22">
        <v>14.841434400000001</v>
      </c>
      <c r="E40" s="22">
        <v>12.3369144</v>
      </c>
      <c r="F40" s="22">
        <v>13.879638453012735</v>
      </c>
      <c r="G40" s="22">
        <v>16.372995476102631</v>
      </c>
      <c r="H40" s="22">
        <v>14.957141602367805</v>
      </c>
      <c r="I40" s="22">
        <v>14.166539050670643</v>
      </c>
      <c r="J40" s="22">
        <v>16.276756423823876</v>
      </c>
      <c r="K40" s="22">
        <v>14.335173015651597</v>
      </c>
      <c r="L40" s="22">
        <v>14.071733731639346</v>
      </c>
      <c r="M40" s="22">
        <v>19.53278278488639</v>
      </c>
      <c r="N40" s="22">
        <v>14.227595518133713</v>
      </c>
      <c r="O40" s="22">
        <v>13.666796263000991</v>
      </c>
      <c r="P40" s="22">
        <v>17.890366652068348</v>
      </c>
      <c r="Q40" s="22">
        <v>15.721742320570739</v>
      </c>
      <c r="R40" s="22">
        <v>16.369494112615694</v>
      </c>
      <c r="S40" s="22">
        <v>19.483016972428938</v>
      </c>
      <c r="T40" s="22">
        <v>17.453164128893729</v>
      </c>
      <c r="U40" s="22">
        <v>17.005822781133155</v>
      </c>
      <c r="V40" s="22">
        <v>19.594810750065083</v>
      </c>
      <c r="W40" s="22">
        <v>16.056042278958842</v>
      </c>
      <c r="X40" s="22">
        <v>16.577205395494019</v>
      </c>
      <c r="Y40" s="22">
        <v>21.275728159317044</v>
      </c>
    </row>
    <row r="41" spans="1:25" x14ac:dyDescent="0.3">
      <c r="A41" s="20">
        <v>38</v>
      </c>
      <c r="B41" s="22">
        <v>11.653938</v>
      </c>
      <c r="C41" s="22">
        <v>11.721565199999999</v>
      </c>
      <c r="D41" s="22">
        <v>14.841434400000001</v>
      </c>
      <c r="E41" s="22">
        <v>12.3369144</v>
      </c>
      <c r="F41" s="22">
        <v>13.290838434839442</v>
      </c>
      <c r="G41" s="22">
        <v>15.41665477965733</v>
      </c>
      <c r="H41" s="22">
        <v>13.60878420480611</v>
      </c>
      <c r="I41" s="22">
        <v>14.419758802112337</v>
      </c>
      <c r="J41" s="22">
        <v>14.879068944664674</v>
      </c>
      <c r="K41" s="22">
        <v>13.287196337133569</v>
      </c>
      <c r="L41" s="22">
        <v>12.555170791472841</v>
      </c>
      <c r="M41" s="22">
        <v>17.657163952048691</v>
      </c>
      <c r="N41" s="22">
        <v>11.945570098040813</v>
      </c>
      <c r="O41" s="22">
        <v>12.270614571620452</v>
      </c>
      <c r="P41" s="22">
        <v>14.155104691565668</v>
      </c>
      <c r="Q41" s="22">
        <v>12.683370333585701</v>
      </c>
      <c r="R41" s="22">
        <v>13.474349067831314</v>
      </c>
      <c r="S41" s="22">
        <v>16.01673570171517</v>
      </c>
      <c r="T41" s="22">
        <v>13.771111501087338</v>
      </c>
      <c r="U41" s="22">
        <v>13.485803730832966</v>
      </c>
      <c r="V41" s="22">
        <v>14.713679729389801</v>
      </c>
      <c r="W41" s="22">
        <v>13.79177927274444</v>
      </c>
      <c r="X41" s="22">
        <v>12.494428838413278</v>
      </c>
      <c r="Y41" s="22">
        <v>17.7877351563458</v>
      </c>
    </row>
    <row r="42" spans="1:25" x14ac:dyDescent="0.3">
      <c r="A42" s="20">
        <v>39</v>
      </c>
      <c r="B42" s="22">
        <v>11.653938</v>
      </c>
      <c r="C42" s="22">
        <v>11.721565199999999</v>
      </c>
      <c r="D42" s="22">
        <v>14.841434400000001</v>
      </c>
      <c r="E42" s="22">
        <v>12.3369144</v>
      </c>
      <c r="F42" s="22">
        <v>13.912753269058282</v>
      </c>
      <c r="G42" s="22">
        <v>16.462848147452881</v>
      </c>
      <c r="H42" s="22">
        <v>14.434459353878109</v>
      </c>
      <c r="I42" s="22">
        <v>14.82321031274806</v>
      </c>
      <c r="J42" s="22">
        <v>15.865664384041267</v>
      </c>
      <c r="K42" s="22">
        <v>14.573834565759416</v>
      </c>
      <c r="L42" s="22">
        <v>13.573168161744535</v>
      </c>
      <c r="M42" s="22">
        <v>19.249511994610192</v>
      </c>
      <c r="N42" s="22">
        <v>13.769472477506023</v>
      </c>
      <c r="O42" s="22">
        <v>13.10557552909183</v>
      </c>
      <c r="P42" s="22">
        <v>17.416271793677449</v>
      </c>
      <c r="Q42" s="22">
        <v>14.471150716208095</v>
      </c>
      <c r="R42" s="22">
        <v>16.04590083875318</v>
      </c>
      <c r="S42" s="22">
        <v>18.046175583737803</v>
      </c>
      <c r="T42" s="22">
        <v>15.505634359200309</v>
      </c>
      <c r="U42" s="22">
        <v>16.557827001869068</v>
      </c>
      <c r="V42" s="22">
        <v>17.564279151667243</v>
      </c>
      <c r="W42" s="22">
        <v>15.027819094854562</v>
      </c>
      <c r="X42" s="22">
        <v>14.589096543589108</v>
      </c>
      <c r="Y42" s="22">
        <v>21.569954850594666</v>
      </c>
    </row>
    <row r="43" spans="1:25" x14ac:dyDescent="0.3">
      <c r="A43" s="20">
        <v>40</v>
      </c>
      <c r="B43" s="22">
        <v>11.653938</v>
      </c>
      <c r="C43" s="22">
        <v>11.721565199999999</v>
      </c>
      <c r="D43" s="22">
        <v>14.841434400000001</v>
      </c>
      <c r="E43" s="22">
        <v>12.3369144</v>
      </c>
      <c r="F43" s="22">
        <v>13.987038800196055</v>
      </c>
      <c r="G43" s="22">
        <v>16.539045903238797</v>
      </c>
      <c r="H43" s="22">
        <v>15.300869336474587</v>
      </c>
      <c r="I43" s="22">
        <v>14.769008829262656</v>
      </c>
      <c r="J43" s="22">
        <v>16.843253925848785</v>
      </c>
      <c r="K43" s="22">
        <v>14.729146166916671</v>
      </c>
      <c r="L43" s="22">
        <v>14.244300626493921</v>
      </c>
      <c r="M43" s="22">
        <v>19.856445974159822</v>
      </c>
      <c r="N43" s="22">
        <v>13.507956414581738</v>
      </c>
      <c r="O43" s="22">
        <v>14.035029587282187</v>
      </c>
      <c r="P43" s="22">
        <v>17.21118541168812</v>
      </c>
      <c r="Q43" s="22">
        <v>14.070776789929216</v>
      </c>
      <c r="R43" s="22">
        <v>16.441597082637763</v>
      </c>
      <c r="S43" s="22">
        <v>18.554937878457551</v>
      </c>
      <c r="T43" s="22">
        <v>15.590835081754417</v>
      </c>
      <c r="U43" s="22">
        <v>15.729423841211744</v>
      </c>
      <c r="V43" s="22">
        <v>16.341685189387348</v>
      </c>
      <c r="W43" s="22">
        <v>14.655833713572239</v>
      </c>
      <c r="X43" s="22">
        <v>13.446395490510801</v>
      </c>
      <c r="Y43" s="22">
        <v>19.331786306636797</v>
      </c>
    </row>
    <row r="44" spans="1:25" x14ac:dyDescent="0.3">
      <c r="A44" s="20">
        <v>41</v>
      </c>
      <c r="B44" s="22">
        <v>11.653938</v>
      </c>
      <c r="C44" s="22">
        <v>11.721565199999999</v>
      </c>
      <c r="D44" s="22">
        <v>14.841434400000001</v>
      </c>
      <c r="E44" s="22">
        <v>12.3369144</v>
      </c>
      <c r="F44" s="22">
        <v>13.285649825936003</v>
      </c>
      <c r="G44" s="22">
        <v>15.914965786082139</v>
      </c>
      <c r="H44" s="22">
        <v>13.829508742298081</v>
      </c>
      <c r="I44" s="22">
        <v>13.862266882746132</v>
      </c>
      <c r="J44" s="22">
        <v>15.741776648607543</v>
      </c>
      <c r="K44" s="22">
        <v>13.430330573775175</v>
      </c>
      <c r="L44" s="22">
        <v>13.312669842694941</v>
      </c>
      <c r="M44" s="22">
        <v>17.154635162573161</v>
      </c>
      <c r="N44" s="22">
        <v>12.485655784734837</v>
      </c>
      <c r="O44" s="22">
        <v>12.087129412977266</v>
      </c>
      <c r="P44" s="22">
        <v>14.021850177418937</v>
      </c>
      <c r="Q44" s="22">
        <v>11.901341385908822</v>
      </c>
      <c r="R44" s="22">
        <v>13.203515689082948</v>
      </c>
      <c r="S44" s="22">
        <v>15.095432579223163</v>
      </c>
      <c r="T44" s="22">
        <v>13.247477095136016</v>
      </c>
      <c r="U44" s="22">
        <v>13.182291601282182</v>
      </c>
      <c r="V44" s="22">
        <v>15.152149553474638</v>
      </c>
      <c r="W44" s="22">
        <v>13.824158339891444</v>
      </c>
      <c r="X44" s="22">
        <v>13.161050427878878</v>
      </c>
      <c r="Y44" s="22">
        <v>18.000293200504228</v>
      </c>
    </row>
    <row r="45" spans="1:25" x14ac:dyDescent="0.3">
      <c r="A45" s="20">
        <v>42</v>
      </c>
      <c r="B45" s="22">
        <v>11.653938</v>
      </c>
      <c r="C45" s="22">
        <v>11.721565199999999</v>
      </c>
      <c r="D45" s="22">
        <v>14.841434400000001</v>
      </c>
      <c r="E45" s="22">
        <v>12.3369144</v>
      </c>
      <c r="F45" s="22">
        <v>14.038545979993847</v>
      </c>
      <c r="G45" s="22">
        <v>15.882054846655935</v>
      </c>
      <c r="H45" s="22">
        <v>14.848112265016884</v>
      </c>
      <c r="I45" s="22">
        <v>15.048275465086267</v>
      </c>
      <c r="J45" s="22">
        <v>15.837582009322508</v>
      </c>
      <c r="K45" s="22">
        <v>14.66189644387959</v>
      </c>
      <c r="L45" s="22">
        <v>14.354729424327491</v>
      </c>
      <c r="M45" s="22">
        <v>19.788390768282408</v>
      </c>
      <c r="N45" s="22">
        <v>13.527690425671588</v>
      </c>
      <c r="O45" s="22">
        <v>13.092785686569519</v>
      </c>
      <c r="P45" s="22">
        <v>16.184720091466193</v>
      </c>
      <c r="Q45" s="22">
        <v>13.995524294398512</v>
      </c>
      <c r="R45" s="22">
        <v>15.803209076741389</v>
      </c>
      <c r="S45" s="22">
        <v>17.19024884018727</v>
      </c>
      <c r="T45" s="22">
        <v>15.80138320875761</v>
      </c>
      <c r="U45" s="22">
        <v>15.862515551975054</v>
      </c>
      <c r="V45" s="22">
        <v>16.080366873466502</v>
      </c>
      <c r="W45" s="22">
        <v>14.279740080486523</v>
      </c>
      <c r="X45" s="22">
        <v>14.405702326138025</v>
      </c>
      <c r="Y45" s="22">
        <v>17.709054119458788</v>
      </c>
    </row>
    <row r="46" spans="1:25" x14ac:dyDescent="0.3">
      <c r="A46" s="20">
        <v>43</v>
      </c>
      <c r="B46" s="22">
        <v>11.653938</v>
      </c>
      <c r="C46" s="22">
        <v>11.721565199999999</v>
      </c>
      <c r="D46" s="22">
        <v>14.841434400000001</v>
      </c>
      <c r="E46" s="22">
        <v>12.3369144</v>
      </c>
      <c r="F46" s="22">
        <v>12.806296121577917</v>
      </c>
      <c r="G46" s="22">
        <v>13.870545665983228</v>
      </c>
      <c r="H46" s="22">
        <v>12.397469601320646</v>
      </c>
      <c r="I46" s="22">
        <v>12.520420370236996</v>
      </c>
      <c r="J46" s="22">
        <v>14.052150446678299</v>
      </c>
      <c r="K46" s="22">
        <v>11.802196391531725</v>
      </c>
      <c r="L46" s="22">
        <v>12.039554195743404</v>
      </c>
      <c r="M46" s="22">
        <v>15.936372742463151</v>
      </c>
      <c r="N46" s="22">
        <v>10.548626391034098</v>
      </c>
      <c r="O46" s="22">
        <v>10.695751905414491</v>
      </c>
      <c r="P46" s="22">
        <v>12.77091456472543</v>
      </c>
      <c r="Q46" s="22">
        <v>11.265423531156173</v>
      </c>
      <c r="R46" s="22">
        <v>11.293904437074376</v>
      </c>
      <c r="S46" s="22">
        <v>14.234512803773079</v>
      </c>
      <c r="T46" s="22">
        <v>12.317280630566824</v>
      </c>
      <c r="U46" s="22">
        <v>12.181245633542133</v>
      </c>
      <c r="V46" s="22">
        <v>12.613817907507441</v>
      </c>
      <c r="W46" s="22">
        <v>10.552373656752122</v>
      </c>
      <c r="X46" s="22">
        <v>10.404264911553312</v>
      </c>
      <c r="Y46" s="22">
        <v>14.16293678175713</v>
      </c>
    </row>
    <row r="47" spans="1:25" x14ac:dyDescent="0.3">
      <c r="A47" s="20">
        <v>44</v>
      </c>
      <c r="B47" s="22">
        <v>11.653938</v>
      </c>
      <c r="C47" s="22">
        <v>11.721565199999999</v>
      </c>
      <c r="D47" s="22">
        <v>14.841434400000001</v>
      </c>
      <c r="E47" s="22">
        <v>12.3369144</v>
      </c>
      <c r="F47" s="22">
        <v>13.038187004350592</v>
      </c>
      <c r="G47" s="22">
        <v>15.664053555893913</v>
      </c>
      <c r="H47" s="22">
        <v>13.163343936954545</v>
      </c>
      <c r="I47" s="22">
        <v>12.450594566126888</v>
      </c>
      <c r="J47" s="22">
        <v>13.449874674074508</v>
      </c>
      <c r="K47" s="22">
        <v>10.973335054517241</v>
      </c>
      <c r="L47" s="22">
        <v>11.076583509957432</v>
      </c>
      <c r="M47" s="22">
        <v>14.857219436363907</v>
      </c>
      <c r="N47" s="22">
        <v>10.59176341555527</v>
      </c>
      <c r="O47" s="22">
        <v>9.8023334759441632</v>
      </c>
      <c r="P47" s="22">
        <v>12.545659451907383</v>
      </c>
      <c r="Q47" s="22">
        <v>11.317688543186572</v>
      </c>
      <c r="R47" s="22">
        <v>12.257474234857307</v>
      </c>
      <c r="S47" s="22">
        <v>14.840624393478391</v>
      </c>
      <c r="T47" s="22">
        <v>13.353943336387546</v>
      </c>
      <c r="U47" s="22">
        <v>13.721431784156565</v>
      </c>
      <c r="V47" s="22">
        <v>15.492018477836552</v>
      </c>
      <c r="W47" s="22">
        <v>12.744433793711973</v>
      </c>
      <c r="X47" s="22">
        <v>12.747479128104091</v>
      </c>
      <c r="Y47" s="22">
        <v>18.479685529047206</v>
      </c>
    </row>
    <row r="48" spans="1:25" x14ac:dyDescent="0.3">
      <c r="A48" s="20">
        <v>45</v>
      </c>
      <c r="B48" s="22">
        <v>11.653938</v>
      </c>
      <c r="C48" s="22">
        <v>11.721565199999999</v>
      </c>
      <c r="D48" s="22">
        <v>14.841434400000001</v>
      </c>
      <c r="E48" s="22">
        <v>12.3369144</v>
      </c>
      <c r="F48" s="22">
        <v>14.627234242144064</v>
      </c>
      <c r="G48" s="22">
        <v>15.896937997822393</v>
      </c>
      <c r="H48" s="22">
        <v>15.4788888528594</v>
      </c>
      <c r="I48" s="22">
        <v>14.616360566257924</v>
      </c>
      <c r="J48" s="22">
        <v>15.82040858372431</v>
      </c>
      <c r="K48" s="22">
        <v>13.612475243255544</v>
      </c>
      <c r="L48" s="22">
        <v>12.890592980195889</v>
      </c>
      <c r="M48" s="22">
        <v>17.49149187321019</v>
      </c>
      <c r="N48" s="22">
        <v>12.300304046067597</v>
      </c>
      <c r="O48" s="22">
        <v>11.589513659719193</v>
      </c>
      <c r="P48" s="22">
        <v>14.33563636680908</v>
      </c>
      <c r="Q48" s="22">
        <v>11.711590910020758</v>
      </c>
      <c r="R48" s="22">
        <v>13.295676127921043</v>
      </c>
      <c r="S48" s="22">
        <v>16.502028222164498</v>
      </c>
      <c r="T48" s="22">
        <v>14.066392511264267</v>
      </c>
      <c r="U48" s="22">
        <v>13.941179140585422</v>
      </c>
      <c r="V48" s="22">
        <v>15.16599954805214</v>
      </c>
      <c r="W48" s="22">
        <v>12.895377540589084</v>
      </c>
      <c r="X48" s="22">
        <v>13.031648768445978</v>
      </c>
      <c r="Y48" s="22">
        <v>17.514581820741068</v>
      </c>
    </row>
    <row r="49" spans="1:25" x14ac:dyDescent="0.3">
      <c r="A49" s="20">
        <v>46</v>
      </c>
      <c r="B49" s="22">
        <v>11.653938</v>
      </c>
      <c r="C49" s="22">
        <v>11.721565199999999</v>
      </c>
      <c r="D49" s="22">
        <v>14.841434400000001</v>
      </c>
      <c r="E49" s="22">
        <v>12.3369144</v>
      </c>
      <c r="F49" s="22">
        <v>13.850985751614514</v>
      </c>
      <c r="G49" s="22">
        <v>16.343303442713481</v>
      </c>
      <c r="H49" s="22">
        <v>13.965627219895241</v>
      </c>
      <c r="I49" s="22">
        <v>12.713961497827651</v>
      </c>
      <c r="J49" s="22">
        <v>14.359586007452128</v>
      </c>
      <c r="K49" s="22">
        <v>12.348411895877723</v>
      </c>
      <c r="L49" s="22">
        <v>11.549407783441213</v>
      </c>
      <c r="M49" s="22">
        <v>17.142464306682918</v>
      </c>
      <c r="N49" s="22">
        <v>10.526708462715364</v>
      </c>
      <c r="O49" s="22">
        <v>12.179113580759484</v>
      </c>
      <c r="P49" s="22">
        <v>13.504330773123137</v>
      </c>
      <c r="Q49" s="22">
        <v>12.087386595936874</v>
      </c>
      <c r="R49" s="22">
        <v>13.142041489731568</v>
      </c>
      <c r="S49" s="22">
        <v>16.208187831483464</v>
      </c>
      <c r="T49" s="22">
        <v>13.680220516743058</v>
      </c>
      <c r="U49" s="22">
        <v>14.171953268191347</v>
      </c>
      <c r="V49" s="22">
        <v>15.586857279375282</v>
      </c>
      <c r="W49" s="22">
        <v>13.185304739151507</v>
      </c>
      <c r="X49" s="22">
        <v>13.939757870501333</v>
      </c>
      <c r="Y49" s="22">
        <v>17.743209812768981</v>
      </c>
    </row>
    <row r="50" spans="1:25" x14ac:dyDescent="0.3">
      <c r="A50" s="20">
        <v>47</v>
      </c>
      <c r="B50" s="22">
        <v>11.653938</v>
      </c>
      <c r="C50" s="22">
        <v>11.721565199999999</v>
      </c>
      <c r="D50" s="22">
        <v>14.841434400000001</v>
      </c>
      <c r="E50" s="22">
        <v>12.3369144</v>
      </c>
      <c r="F50" s="22">
        <v>13.240580636431334</v>
      </c>
      <c r="G50" s="22">
        <v>16.302621340177708</v>
      </c>
      <c r="H50" s="22">
        <v>14.136460300753866</v>
      </c>
      <c r="I50" s="22">
        <v>14.057283157895807</v>
      </c>
      <c r="J50" s="22">
        <v>14.770080365180762</v>
      </c>
      <c r="K50" s="22">
        <v>12.699526562445365</v>
      </c>
      <c r="L50" s="22">
        <v>12.402103038279318</v>
      </c>
      <c r="M50" s="22">
        <v>17.906475757800717</v>
      </c>
      <c r="N50" s="22">
        <v>12.417190588594812</v>
      </c>
      <c r="O50" s="22">
        <v>12.145138073817398</v>
      </c>
      <c r="P50" s="22">
        <v>15.442935470049417</v>
      </c>
      <c r="Q50" s="22">
        <v>13.942789696687393</v>
      </c>
      <c r="R50" s="22">
        <v>15.717305352861654</v>
      </c>
      <c r="S50" s="22">
        <v>17.783179281439441</v>
      </c>
      <c r="T50" s="22">
        <v>15.941409279404267</v>
      </c>
      <c r="U50" s="22">
        <v>15.48935706078346</v>
      </c>
      <c r="V50" s="22">
        <v>16.866240725971743</v>
      </c>
      <c r="W50" s="22">
        <v>15.264746908259887</v>
      </c>
      <c r="X50" s="22">
        <v>14.177022875973272</v>
      </c>
      <c r="Y50" s="22">
        <v>19.667078864803248</v>
      </c>
    </row>
    <row r="51" spans="1:25" x14ac:dyDescent="0.3">
      <c r="A51" s="20">
        <v>48</v>
      </c>
      <c r="B51" s="22">
        <v>11.653938</v>
      </c>
      <c r="C51" s="22">
        <v>11.721565199999999</v>
      </c>
      <c r="D51" s="22">
        <v>14.841434400000001</v>
      </c>
      <c r="E51" s="22">
        <v>12.3369144</v>
      </c>
      <c r="F51" s="22">
        <v>14.310282472412737</v>
      </c>
      <c r="G51" s="22">
        <v>16.924768679023337</v>
      </c>
      <c r="H51" s="22">
        <v>14.644643082692051</v>
      </c>
      <c r="I51" s="22">
        <v>14.652748088282184</v>
      </c>
      <c r="J51" s="22">
        <v>16.468484530846474</v>
      </c>
      <c r="K51" s="22">
        <v>14.094406863655832</v>
      </c>
      <c r="L51" s="22">
        <v>14.060441439961775</v>
      </c>
      <c r="M51" s="22">
        <v>19.410734767709474</v>
      </c>
      <c r="N51" s="22">
        <v>12.398703462863743</v>
      </c>
      <c r="O51" s="22">
        <v>12.89404093823828</v>
      </c>
      <c r="P51" s="22">
        <v>15.330689707676092</v>
      </c>
      <c r="Q51" s="22">
        <v>12.943973944213891</v>
      </c>
      <c r="R51" s="22">
        <v>14.302872427979798</v>
      </c>
      <c r="S51" s="22">
        <v>17.10974408435635</v>
      </c>
      <c r="T51" s="22">
        <v>15.678482850825405</v>
      </c>
      <c r="U51" s="22">
        <v>16.079649681993928</v>
      </c>
      <c r="V51" s="22">
        <v>16.613094309210229</v>
      </c>
      <c r="W51" s="22">
        <v>14.669584125171072</v>
      </c>
      <c r="X51" s="22">
        <v>13.862088693055924</v>
      </c>
      <c r="Y51" s="22">
        <v>19.733472515480678</v>
      </c>
    </row>
    <row r="52" spans="1:25" x14ac:dyDescent="0.3">
      <c r="A52" s="20">
        <v>49</v>
      </c>
      <c r="B52" s="22">
        <v>11.653938</v>
      </c>
      <c r="C52" s="22">
        <v>11.721565199999999</v>
      </c>
      <c r="D52" s="22">
        <v>14.841434400000001</v>
      </c>
      <c r="E52" s="22">
        <v>12.3369144</v>
      </c>
      <c r="F52" s="22">
        <v>13.725502603832167</v>
      </c>
      <c r="G52" s="22">
        <v>15.631819799282848</v>
      </c>
      <c r="H52" s="22">
        <v>13.008477271367694</v>
      </c>
      <c r="I52" s="22">
        <v>14.072148055333697</v>
      </c>
      <c r="J52" s="22">
        <v>14.361660028770547</v>
      </c>
      <c r="K52" s="22">
        <v>12.907640314593298</v>
      </c>
      <c r="L52" s="22">
        <v>12.047699218383771</v>
      </c>
      <c r="M52" s="22">
        <v>17.827968289992672</v>
      </c>
      <c r="N52" s="22">
        <v>10.798543057859604</v>
      </c>
      <c r="O52" s="22">
        <v>12.261473272883039</v>
      </c>
      <c r="P52" s="22">
        <v>14.552099899923157</v>
      </c>
      <c r="Q52" s="22">
        <v>12.456255096631049</v>
      </c>
      <c r="R52" s="22">
        <v>14.451030057476371</v>
      </c>
      <c r="S52" s="22">
        <v>17.217166346715313</v>
      </c>
      <c r="T52" s="22">
        <v>14.928254713633512</v>
      </c>
      <c r="U52" s="22">
        <v>16.407058760217151</v>
      </c>
      <c r="V52" s="22">
        <v>16.092349337379289</v>
      </c>
      <c r="W52" s="22">
        <v>15.528042805560245</v>
      </c>
      <c r="X52" s="22">
        <v>14.851251745170197</v>
      </c>
      <c r="Y52" s="22">
        <v>20.072380083051005</v>
      </c>
    </row>
    <row r="53" spans="1:25" x14ac:dyDescent="0.3">
      <c r="A53" s="20">
        <v>50</v>
      </c>
      <c r="B53" s="22">
        <v>11.653938</v>
      </c>
      <c r="C53" s="22">
        <v>11.721565199999999</v>
      </c>
      <c r="D53" s="22">
        <v>14.841434400000001</v>
      </c>
      <c r="E53" s="22">
        <v>12.3369144</v>
      </c>
      <c r="F53" s="22">
        <v>13.761526158946388</v>
      </c>
      <c r="G53" s="22">
        <v>15.480043775627001</v>
      </c>
      <c r="H53" s="22">
        <v>13.666085401426747</v>
      </c>
      <c r="I53" s="22">
        <v>13.543350854163112</v>
      </c>
      <c r="J53" s="22">
        <v>14.380632303505472</v>
      </c>
      <c r="K53" s="22">
        <v>13.070295240333245</v>
      </c>
      <c r="L53" s="22">
        <v>12.238592264994677</v>
      </c>
      <c r="M53" s="22">
        <v>17.342291858082124</v>
      </c>
      <c r="N53" s="22">
        <v>12.005565672068256</v>
      </c>
      <c r="O53" s="22">
        <v>11.644142553726684</v>
      </c>
      <c r="P53" s="22">
        <v>14.102736412514513</v>
      </c>
      <c r="Q53" s="22">
        <v>11.788189939616961</v>
      </c>
      <c r="R53" s="22">
        <v>12.171623919410489</v>
      </c>
      <c r="S53" s="22">
        <v>14.848977140766685</v>
      </c>
      <c r="T53" s="22">
        <v>12.827421228833744</v>
      </c>
      <c r="U53" s="22">
        <v>13.316723215690915</v>
      </c>
      <c r="V53" s="22">
        <v>13.962671834962226</v>
      </c>
      <c r="W53" s="22">
        <v>12.738864333433902</v>
      </c>
      <c r="X53" s="22">
        <v>11.498397313936668</v>
      </c>
      <c r="Y53" s="22">
        <v>15.36709243301201</v>
      </c>
    </row>
    <row r="54" spans="1:25" x14ac:dyDescent="0.3">
      <c r="A54" s="20">
        <v>51</v>
      </c>
      <c r="B54" s="22">
        <v>11.653938</v>
      </c>
      <c r="C54" s="22">
        <v>11.721565199999999</v>
      </c>
      <c r="D54" s="22">
        <v>14.841434400000001</v>
      </c>
      <c r="E54" s="22">
        <v>12.3369144</v>
      </c>
      <c r="F54" s="22">
        <v>12.940351353551138</v>
      </c>
      <c r="G54" s="22">
        <v>14.819481085601403</v>
      </c>
      <c r="H54" s="22">
        <v>13.129257829488163</v>
      </c>
      <c r="I54" s="22">
        <v>12.563392955438978</v>
      </c>
      <c r="J54" s="22">
        <v>14.292067961849973</v>
      </c>
      <c r="K54" s="22">
        <v>12.389999197163213</v>
      </c>
      <c r="L54" s="22">
        <v>11.418632918511479</v>
      </c>
      <c r="M54" s="22">
        <v>16.048017436798755</v>
      </c>
      <c r="N54" s="22">
        <v>10.9044403789493</v>
      </c>
      <c r="O54" s="22">
        <v>9.997266114131298</v>
      </c>
      <c r="P54" s="22">
        <v>12.765325946712434</v>
      </c>
      <c r="Q54" s="22">
        <v>10.191686969403772</v>
      </c>
      <c r="R54" s="22">
        <v>10.710292899916428</v>
      </c>
      <c r="S54" s="22">
        <v>12.897850071850774</v>
      </c>
      <c r="T54" s="22">
        <v>10.476484425323727</v>
      </c>
      <c r="U54" s="22">
        <v>11.206513684747835</v>
      </c>
      <c r="V54" s="22">
        <v>11.228306444861252</v>
      </c>
      <c r="W54" s="22">
        <v>9.7674716396611831</v>
      </c>
      <c r="X54" s="22">
        <v>9.9313478856154926</v>
      </c>
      <c r="Y54" s="22">
        <v>13.657370268687535</v>
      </c>
    </row>
    <row r="55" spans="1:25" x14ac:dyDescent="0.3">
      <c r="A55" s="20">
        <v>52</v>
      </c>
      <c r="B55" s="22">
        <v>11.653938</v>
      </c>
      <c r="C55" s="22">
        <v>11.721565199999999</v>
      </c>
      <c r="D55" s="22">
        <v>14.841434400000001</v>
      </c>
      <c r="E55" s="22">
        <v>12.3369144</v>
      </c>
      <c r="F55" s="22">
        <v>12.729610968603421</v>
      </c>
      <c r="G55" s="22">
        <v>14.869775906665094</v>
      </c>
      <c r="H55" s="22">
        <v>12.426324326740511</v>
      </c>
      <c r="I55" s="22">
        <v>13.259777355819404</v>
      </c>
      <c r="J55" s="22">
        <v>13.438416323940439</v>
      </c>
      <c r="K55" s="22">
        <v>12.567677557549526</v>
      </c>
      <c r="L55" s="22">
        <v>12.384218288025581</v>
      </c>
      <c r="M55" s="22">
        <v>18.422375202619694</v>
      </c>
      <c r="N55" s="22">
        <v>12.01389762437889</v>
      </c>
      <c r="O55" s="22">
        <v>12.235763913030931</v>
      </c>
      <c r="P55" s="22">
        <v>15.559708584110403</v>
      </c>
      <c r="Q55" s="22">
        <v>14.100596286767763</v>
      </c>
      <c r="R55" s="22">
        <v>14.819171453836693</v>
      </c>
      <c r="S55" s="22">
        <v>18.426993547643779</v>
      </c>
      <c r="T55" s="22">
        <v>14.802398114982344</v>
      </c>
      <c r="U55" s="22">
        <v>15.271723339924979</v>
      </c>
      <c r="V55" s="22">
        <v>15.669420660093621</v>
      </c>
      <c r="W55" s="22">
        <v>13.904942627027411</v>
      </c>
      <c r="X55" s="22">
        <v>13.112613485517915</v>
      </c>
      <c r="Y55" s="22">
        <v>16.26293488486569</v>
      </c>
    </row>
    <row r="56" spans="1:25" x14ac:dyDescent="0.3">
      <c r="A56" s="20">
        <v>53</v>
      </c>
      <c r="B56" s="22">
        <v>11.653938</v>
      </c>
      <c r="C56" s="22">
        <v>11.721565199999999</v>
      </c>
      <c r="D56" s="22">
        <v>14.841434400000001</v>
      </c>
      <c r="E56" s="22">
        <v>12.3369144</v>
      </c>
      <c r="F56" s="22">
        <v>12.125562024892114</v>
      </c>
      <c r="G56" s="22">
        <v>14.238781603617324</v>
      </c>
      <c r="H56" s="22">
        <v>12.618821357154417</v>
      </c>
      <c r="I56" s="22">
        <v>12.859239756446328</v>
      </c>
      <c r="J56" s="22">
        <v>13.648703953950099</v>
      </c>
      <c r="K56" s="22">
        <v>12.08478490373728</v>
      </c>
      <c r="L56" s="22">
        <v>11.856158717235258</v>
      </c>
      <c r="M56" s="22">
        <v>15.344854053179031</v>
      </c>
      <c r="N56" s="22">
        <v>10.334349551051133</v>
      </c>
      <c r="O56" s="22">
        <v>10.846001465734696</v>
      </c>
      <c r="P56" s="22">
        <v>11.272978845253764</v>
      </c>
      <c r="Q56" s="22">
        <v>10.020310625729032</v>
      </c>
      <c r="R56" s="22">
        <v>10.818800606541132</v>
      </c>
      <c r="S56" s="22">
        <v>13.338243935442655</v>
      </c>
      <c r="T56" s="22">
        <v>12.715015638588815</v>
      </c>
      <c r="U56" s="22">
        <v>13.030494745145647</v>
      </c>
      <c r="V56" s="22">
        <v>14.436382106113669</v>
      </c>
      <c r="W56" s="22">
        <v>13.216424034143516</v>
      </c>
      <c r="X56" s="22">
        <v>12.135943671326197</v>
      </c>
      <c r="Y56" s="22">
        <v>16.304029123108197</v>
      </c>
    </row>
    <row r="57" spans="1:25" x14ac:dyDescent="0.3">
      <c r="A57" s="20">
        <v>54</v>
      </c>
      <c r="B57" s="22">
        <v>11.653938</v>
      </c>
      <c r="C57" s="22">
        <v>11.721565199999999</v>
      </c>
      <c r="D57" s="22">
        <v>14.841434400000001</v>
      </c>
      <c r="E57" s="22">
        <v>12.3369144</v>
      </c>
      <c r="F57" s="22">
        <v>13.106130180495846</v>
      </c>
      <c r="G57" s="22">
        <v>13.544479554585781</v>
      </c>
      <c r="H57" s="22">
        <v>13.041028491928566</v>
      </c>
      <c r="I57" s="22">
        <v>13.451171431914974</v>
      </c>
      <c r="J57" s="22">
        <v>13.354101661803236</v>
      </c>
      <c r="K57" s="22">
        <v>12.060314346047759</v>
      </c>
      <c r="L57" s="22">
        <v>11.738826932962093</v>
      </c>
      <c r="M57" s="22">
        <v>16.743571523236056</v>
      </c>
      <c r="N57" s="22">
        <v>12.285199665140331</v>
      </c>
      <c r="O57" s="22">
        <v>11.373605340315864</v>
      </c>
      <c r="P57" s="22">
        <v>14.406960335147918</v>
      </c>
      <c r="Q57" s="22">
        <v>12.436630684139613</v>
      </c>
      <c r="R57" s="22">
        <v>13.482534894878929</v>
      </c>
      <c r="S57" s="22">
        <v>15.724135808733589</v>
      </c>
      <c r="T57" s="22">
        <v>15.277570252081288</v>
      </c>
      <c r="U57" s="22">
        <v>14.923023493112227</v>
      </c>
      <c r="V57" s="22">
        <v>16.33043334863828</v>
      </c>
      <c r="W57" s="22">
        <v>14.151313881168322</v>
      </c>
      <c r="X57" s="22">
        <v>14.141316578159293</v>
      </c>
      <c r="Y57" s="22">
        <v>19.023939336504487</v>
      </c>
    </row>
    <row r="58" spans="1:25" x14ac:dyDescent="0.3">
      <c r="A58" s="20">
        <v>55</v>
      </c>
      <c r="B58" s="22">
        <v>11.653938</v>
      </c>
      <c r="C58" s="22">
        <v>11.721565199999999</v>
      </c>
      <c r="D58" s="22">
        <v>14.841434400000001</v>
      </c>
      <c r="E58" s="22">
        <v>12.3369144</v>
      </c>
      <c r="F58" s="22">
        <v>14.678096650323422</v>
      </c>
      <c r="G58" s="22">
        <v>16.384109406691969</v>
      </c>
      <c r="H58" s="22">
        <v>14.775530382404703</v>
      </c>
      <c r="I58" s="22">
        <v>15.037248591261985</v>
      </c>
      <c r="J58" s="22">
        <v>15.937680142331345</v>
      </c>
      <c r="K58" s="22">
        <v>14.597220906724509</v>
      </c>
      <c r="L58" s="22">
        <v>13.832900371633038</v>
      </c>
      <c r="M58" s="22">
        <v>19.868484987744708</v>
      </c>
      <c r="N58" s="22">
        <v>13.232715589295205</v>
      </c>
      <c r="O58" s="22">
        <v>13.208734409003988</v>
      </c>
      <c r="P58" s="22">
        <v>16.359235532868968</v>
      </c>
      <c r="Q58" s="22">
        <v>13.719500272275202</v>
      </c>
      <c r="R58" s="22">
        <v>15.38990632027827</v>
      </c>
      <c r="S58" s="22">
        <v>16.776607305609012</v>
      </c>
      <c r="T58" s="22">
        <v>14.969726388336689</v>
      </c>
      <c r="U58" s="22">
        <v>15.629229681891646</v>
      </c>
      <c r="V58" s="22">
        <v>16.592903825247799</v>
      </c>
      <c r="W58" s="22">
        <v>14.741335478484384</v>
      </c>
      <c r="X58" s="22">
        <v>14.946616762970619</v>
      </c>
      <c r="Y58" s="22">
        <v>20.930199794006096</v>
      </c>
    </row>
    <row r="59" spans="1:25" x14ac:dyDescent="0.3">
      <c r="A59" s="20">
        <v>56</v>
      </c>
      <c r="B59" s="22">
        <v>11.653938</v>
      </c>
      <c r="C59" s="22">
        <v>11.721565199999999</v>
      </c>
      <c r="D59" s="22">
        <v>14.841434400000001</v>
      </c>
      <c r="E59" s="22">
        <v>12.3369144</v>
      </c>
      <c r="F59" s="22">
        <v>13.572212073659724</v>
      </c>
      <c r="G59" s="22">
        <v>15.686679359341422</v>
      </c>
      <c r="H59" s="22">
        <v>14.357446324159937</v>
      </c>
      <c r="I59" s="22">
        <v>14.336522213230261</v>
      </c>
      <c r="J59" s="22">
        <v>15.960695466593117</v>
      </c>
      <c r="K59" s="22">
        <v>12.925988744527851</v>
      </c>
      <c r="L59" s="22">
        <v>12.957507820626875</v>
      </c>
      <c r="M59" s="22">
        <v>17.955047670964102</v>
      </c>
      <c r="N59" s="22">
        <v>12.175786668556773</v>
      </c>
      <c r="O59" s="22">
        <v>12.502711630747173</v>
      </c>
      <c r="P59" s="22">
        <v>14.286354729921023</v>
      </c>
      <c r="Q59" s="22">
        <v>13.623207704768975</v>
      </c>
      <c r="R59" s="22">
        <v>13.495830360790285</v>
      </c>
      <c r="S59" s="22">
        <v>17.305852709701551</v>
      </c>
      <c r="T59" s="22">
        <v>15.162776322473974</v>
      </c>
      <c r="U59" s="22">
        <v>15.083843392299716</v>
      </c>
      <c r="V59" s="22">
        <v>16.002073839346377</v>
      </c>
      <c r="W59" s="22">
        <v>14.176287919618764</v>
      </c>
      <c r="X59" s="22">
        <v>14.34989453777329</v>
      </c>
      <c r="Y59" s="22">
        <v>18.48938547413994</v>
      </c>
    </row>
    <row r="60" spans="1:25" x14ac:dyDescent="0.3">
      <c r="A60" s="20">
        <v>57</v>
      </c>
      <c r="B60" s="22">
        <v>11.653938</v>
      </c>
      <c r="C60" s="22">
        <v>11.721565199999999</v>
      </c>
      <c r="D60" s="22">
        <v>14.841434400000001</v>
      </c>
      <c r="E60" s="22">
        <v>12.3369144</v>
      </c>
      <c r="F60" s="22">
        <v>14.479636294372778</v>
      </c>
      <c r="G60" s="22">
        <v>16.838318839694292</v>
      </c>
      <c r="H60" s="22">
        <v>15.873861714621363</v>
      </c>
      <c r="I60" s="22">
        <v>15.672388446958893</v>
      </c>
      <c r="J60" s="22">
        <v>17.519427037481673</v>
      </c>
      <c r="K60" s="22">
        <v>15.710003856310628</v>
      </c>
      <c r="L60" s="22">
        <v>15.002752596601564</v>
      </c>
      <c r="M60" s="22">
        <v>20.406817109313035</v>
      </c>
      <c r="N60" s="22">
        <v>14.299307829471205</v>
      </c>
      <c r="O60" s="22">
        <v>13.705373057580026</v>
      </c>
      <c r="P60" s="22">
        <v>17.240401641753348</v>
      </c>
      <c r="Q60" s="22">
        <v>13.199595651194132</v>
      </c>
      <c r="R60" s="22">
        <v>15.808226207223541</v>
      </c>
      <c r="S60" s="22">
        <v>18.12687723097461</v>
      </c>
      <c r="T60" s="22">
        <v>16.203281909864909</v>
      </c>
      <c r="U60" s="22">
        <v>17.246994766802242</v>
      </c>
      <c r="V60" s="22">
        <v>17.939738985500426</v>
      </c>
      <c r="W60" s="22">
        <v>17.393788749068793</v>
      </c>
      <c r="X60" s="22">
        <v>15.969981716043307</v>
      </c>
      <c r="Y60" s="22">
        <v>23.515823611577829</v>
      </c>
    </row>
    <row r="61" spans="1:25" x14ac:dyDescent="0.3">
      <c r="A61" s="20">
        <v>58</v>
      </c>
      <c r="B61" s="22">
        <v>11.653938</v>
      </c>
      <c r="C61" s="22">
        <v>11.721565199999999</v>
      </c>
      <c r="D61" s="22">
        <v>14.841434400000001</v>
      </c>
      <c r="E61" s="22">
        <v>12.3369144</v>
      </c>
      <c r="F61" s="22">
        <v>14.742071000150709</v>
      </c>
      <c r="G61" s="22">
        <v>15.113144941251791</v>
      </c>
      <c r="H61" s="22">
        <v>14.14066350350563</v>
      </c>
      <c r="I61" s="22">
        <v>14.035632893913444</v>
      </c>
      <c r="J61" s="22">
        <v>15.757144842437691</v>
      </c>
      <c r="K61" s="22">
        <v>12.653104510031318</v>
      </c>
      <c r="L61" s="22">
        <v>12.413204689064896</v>
      </c>
      <c r="M61" s="22">
        <v>16.727500113447867</v>
      </c>
      <c r="N61" s="22">
        <v>11.978447988739342</v>
      </c>
      <c r="O61" s="22">
        <v>11.57011862503831</v>
      </c>
      <c r="P61" s="22">
        <v>14.736622137046007</v>
      </c>
      <c r="Q61" s="22">
        <v>12.485426517843125</v>
      </c>
      <c r="R61" s="22">
        <v>13.977496146487189</v>
      </c>
      <c r="S61" s="22">
        <v>15.69669900612393</v>
      </c>
      <c r="T61" s="22">
        <v>14.290260137401528</v>
      </c>
      <c r="U61" s="22">
        <v>13.950740888643681</v>
      </c>
      <c r="V61" s="22">
        <v>15.983379026405732</v>
      </c>
      <c r="W61" s="22">
        <v>13.59127259574184</v>
      </c>
      <c r="X61" s="22">
        <v>13.493097943855282</v>
      </c>
      <c r="Y61" s="22">
        <v>18.258194036657002</v>
      </c>
    </row>
    <row r="62" spans="1:25" x14ac:dyDescent="0.3">
      <c r="A62" s="20">
        <v>59</v>
      </c>
      <c r="B62" s="22">
        <v>11.653938</v>
      </c>
      <c r="C62" s="22">
        <v>11.721565199999999</v>
      </c>
      <c r="D62" s="22">
        <v>14.841434400000001</v>
      </c>
      <c r="E62" s="22">
        <v>12.3369144</v>
      </c>
      <c r="F62" s="22">
        <v>13.854580953889021</v>
      </c>
      <c r="G62" s="22">
        <v>16.623580423738513</v>
      </c>
      <c r="H62" s="22">
        <v>14.502397946528237</v>
      </c>
      <c r="I62" s="22">
        <v>15.534348801265804</v>
      </c>
      <c r="J62" s="22">
        <v>16.177506481976287</v>
      </c>
      <c r="K62" s="22">
        <v>15.100794186279696</v>
      </c>
      <c r="L62" s="22">
        <v>14.204576275249547</v>
      </c>
      <c r="M62" s="22">
        <v>19.789489317835777</v>
      </c>
      <c r="N62" s="22">
        <v>13.70397335792633</v>
      </c>
      <c r="O62" s="22">
        <v>13.399215015880266</v>
      </c>
      <c r="P62" s="22">
        <v>17.612073505140042</v>
      </c>
      <c r="Q62" s="22">
        <v>15.078049034640587</v>
      </c>
      <c r="R62" s="22">
        <v>15.459924284358353</v>
      </c>
      <c r="S62" s="22">
        <v>19.239733699879892</v>
      </c>
      <c r="T62" s="22">
        <v>15.825201768992983</v>
      </c>
      <c r="U62" s="22">
        <v>16.622276760438517</v>
      </c>
      <c r="V62" s="22">
        <v>17.056868902955536</v>
      </c>
      <c r="W62" s="22">
        <v>15.471975999249347</v>
      </c>
      <c r="X62" s="22">
        <v>14.914188934651309</v>
      </c>
      <c r="Y62" s="22">
        <v>21.536022882440474</v>
      </c>
    </row>
    <row r="63" spans="1:25" x14ac:dyDescent="0.3">
      <c r="A63" s="20">
        <v>60</v>
      </c>
      <c r="B63" s="22">
        <v>11.653938</v>
      </c>
      <c r="C63" s="22">
        <v>11.721565199999999</v>
      </c>
      <c r="D63" s="22">
        <v>14.841434400000001</v>
      </c>
      <c r="E63" s="22">
        <v>12.3369144</v>
      </c>
      <c r="F63" s="22">
        <v>12.313532477124776</v>
      </c>
      <c r="G63" s="22">
        <v>15.404326103580662</v>
      </c>
      <c r="H63" s="22">
        <v>12.861979565247509</v>
      </c>
      <c r="I63" s="22">
        <v>13.590078556232852</v>
      </c>
      <c r="J63" s="22">
        <v>15.556099026264269</v>
      </c>
      <c r="K63" s="22">
        <v>13.06713136802186</v>
      </c>
      <c r="L63" s="22">
        <v>13.164429271411892</v>
      </c>
      <c r="M63" s="22">
        <v>17.337789272941951</v>
      </c>
      <c r="N63" s="22">
        <v>12.004041621180162</v>
      </c>
      <c r="O63" s="22">
        <v>12.584327579999492</v>
      </c>
      <c r="P63" s="22">
        <v>16.105313768019176</v>
      </c>
      <c r="Q63" s="22">
        <v>14.331270988166436</v>
      </c>
      <c r="R63" s="22">
        <v>15.135485965346305</v>
      </c>
      <c r="S63" s="22">
        <v>16.4495901847908</v>
      </c>
      <c r="T63" s="22">
        <v>15.259075876403765</v>
      </c>
      <c r="U63" s="22">
        <v>14.975519972799869</v>
      </c>
      <c r="V63" s="22">
        <v>16.095741884101528</v>
      </c>
      <c r="W63" s="22">
        <v>14.298626590201547</v>
      </c>
      <c r="X63" s="22">
        <v>14.234233258696841</v>
      </c>
      <c r="Y63" s="22">
        <v>18.83947340093065</v>
      </c>
    </row>
    <row r="64" spans="1:25" x14ac:dyDescent="0.3">
      <c r="A64" s="20">
        <v>61</v>
      </c>
      <c r="B64" s="22">
        <v>11.653938</v>
      </c>
      <c r="C64" s="22">
        <v>11.721565199999999</v>
      </c>
      <c r="D64" s="22">
        <v>14.841434400000001</v>
      </c>
      <c r="E64" s="22">
        <v>12.3369144</v>
      </c>
      <c r="F64" s="22">
        <v>13.388112134769761</v>
      </c>
      <c r="G64" s="22">
        <v>16.036918241211154</v>
      </c>
      <c r="H64" s="22">
        <v>13.902741451175288</v>
      </c>
      <c r="I64" s="22">
        <v>15.321112148505062</v>
      </c>
      <c r="J64" s="22">
        <v>15.75517102163735</v>
      </c>
      <c r="K64" s="22">
        <v>14.327756870252509</v>
      </c>
      <c r="L64" s="22">
        <v>14.493176748224528</v>
      </c>
      <c r="M64" s="22">
        <v>20.31909199513623</v>
      </c>
      <c r="N64" s="22">
        <v>14.596682440119181</v>
      </c>
      <c r="O64" s="22">
        <v>14.490290916804669</v>
      </c>
      <c r="P64" s="22">
        <v>17.188661392700745</v>
      </c>
      <c r="Q64" s="22">
        <v>15.530658795104964</v>
      </c>
      <c r="R64" s="22">
        <v>17.136746965306365</v>
      </c>
      <c r="S64" s="22">
        <v>20.142728147589377</v>
      </c>
      <c r="T64" s="22">
        <v>17.636005663442202</v>
      </c>
      <c r="U64" s="22">
        <v>17.989387696871784</v>
      </c>
      <c r="V64" s="22">
        <v>19.245755174804284</v>
      </c>
      <c r="W64" s="22">
        <v>16.616647622564528</v>
      </c>
      <c r="X64" s="22">
        <v>15.214373450265018</v>
      </c>
      <c r="Y64" s="22">
        <v>21.324669969262949</v>
      </c>
    </row>
    <row r="65" spans="1:25" x14ac:dyDescent="0.3">
      <c r="A65" s="20">
        <v>62</v>
      </c>
      <c r="B65" s="22">
        <v>11.653938</v>
      </c>
      <c r="C65" s="22">
        <v>11.721565199999999</v>
      </c>
      <c r="D65" s="22">
        <v>14.841434400000001</v>
      </c>
      <c r="E65" s="22">
        <v>12.3369144</v>
      </c>
      <c r="F65" s="22">
        <v>12.801175518339745</v>
      </c>
      <c r="G65" s="22">
        <v>15.277481015121051</v>
      </c>
      <c r="H65" s="22">
        <v>12.903726120238938</v>
      </c>
      <c r="I65" s="22">
        <v>14.578864892856254</v>
      </c>
      <c r="J65" s="22">
        <v>13.741383188456053</v>
      </c>
      <c r="K65" s="22">
        <v>12.620628523626181</v>
      </c>
      <c r="L65" s="22">
        <v>12.687533994354419</v>
      </c>
      <c r="M65" s="22">
        <v>17.15869632467065</v>
      </c>
      <c r="N65" s="22">
        <v>12.21306537435945</v>
      </c>
      <c r="O65" s="22">
        <v>11.950088206348093</v>
      </c>
      <c r="P65" s="22">
        <v>14.666390386725688</v>
      </c>
      <c r="Q65" s="22">
        <v>13.121379855935469</v>
      </c>
      <c r="R65" s="22">
        <v>13.308785999070027</v>
      </c>
      <c r="S65" s="22">
        <v>15.583955336052197</v>
      </c>
      <c r="T65" s="22">
        <v>13.816089119560752</v>
      </c>
      <c r="U65" s="22">
        <v>14.367655455585952</v>
      </c>
      <c r="V65" s="22">
        <v>16.063265102954144</v>
      </c>
      <c r="W65" s="22">
        <v>13.791012342545198</v>
      </c>
      <c r="X65" s="22">
        <v>14.25694212115897</v>
      </c>
      <c r="Y65" s="22">
        <v>19.802676901312573</v>
      </c>
    </row>
    <row r="66" spans="1:25" x14ac:dyDescent="0.3">
      <c r="A66" s="20">
        <v>63</v>
      </c>
      <c r="B66" s="22">
        <v>11.653938</v>
      </c>
      <c r="C66" s="22">
        <v>11.721565199999999</v>
      </c>
      <c r="D66" s="22">
        <v>14.841434400000001</v>
      </c>
      <c r="E66" s="22">
        <v>12.3369144</v>
      </c>
      <c r="F66" s="22">
        <v>14.238277834411633</v>
      </c>
      <c r="G66" s="22">
        <v>16.736003284482667</v>
      </c>
      <c r="H66" s="22">
        <v>14.748828087095697</v>
      </c>
      <c r="I66" s="22">
        <v>14.596601400184355</v>
      </c>
      <c r="J66" s="22">
        <v>15.013106837684928</v>
      </c>
      <c r="K66" s="22">
        <v>13.855573786951975</v>
      </c>
      <c r="L66" s="22">
        <v>13.042235768827048</v>
      </c>
      <c r="M66" s="22">
        <v>18.200206503141597</v>
      </c>
      <c r="N66" s="22">
        <v>12.121579949916677</v>
      </c>
      <c r="O66" s="22">
        <v>12.828556055714744</v>
      </c>
      <c r="P66" s="22">
        <v>15.31523223579762</v>
      </c>
      <c r="Q66" s="22">
        <v>11.784642048358197</v>
      </c>
      <c r="R66" s="22">
        <v>12.592870464444427</v>
      </c>
      <c r="S66" s="22">
        <v>15.109874508303488</v>
      </c>
      <c r="T66" s="22">
        <v>12.757439805277949</v>
      </c>
      <c r="U66" s="22">
        <v>13.198777263234454</v>
      </c>
      <c r="V66" s="22">
        <v>13.297512050723183</v>
      </c>
      <c r="W66" s="22">
        <v>11.286138086081003</v>
      </c>
      <c r="X66" s="22">
        <v>12.147293457456987</v>
      </c>
      <c r="Y66" s="22">
        <v>15.374960856168657</v>
      </c>
    </row>
    <row r="67" spans="1:25" x14ac:dyDescent="0.3">
      <c r="A67" s="20">
        <v>64</v>
      </c>
      <c r="B67" s="22">
        <v>11.653938</v>
      </c>
      <c r="C67" s="22">
        <v>11.721565199999999</v>
      </c>
      <c r="D67" s="22">
        <v>14.841434400000001</v>
      </c>
      <c r="E67" s="22">
        <v>12.3369144</v>
      </c>
      <c r="F67" s="22">
        <v>13.073624087046502</v>
      </c>
      <c r="G67" s="22">
        <v>15.825264898548026</v>
      </c>
      <c r="H67" s="22">
        <v>13.157136193827741</v>
      </c>
      <c r="I67" s="22">
        <v>12.832675730245528</v>
      </c>
      <c r="J67" s="22">
        <v>12.958155098504097</v>
      </c>
      <c r="K67" s="22">
        <v>11.830158728154949</v>
      </c>
      <c r="L67" s="22">
        <v>11.378778811719616</v>
      </c>
      <c r="M67" s="22">
        <v>14.754831725728909</v>
      </c>
      <c r="N67" s="22">
        <v>9.9837679534360309</v>
      </c>
      <c r="O67" s="22">
        <v>10.755466854679858</v>
      </c>
      <c r="P67" s="22">
        <v>12.448428912944296</v>
      </c>
      <c r="Q67" s="22">
        <v>10.857652608020389</v>
      </c>
      <c r="R67" s="22">
        <v>11.660377994497525</v>
      </c>
      <c r="S67" s="22">
        <v>13.431390108802844</v>
      </c>
      <c r="T67" s="22">
        <v>10.861461547920166</v>
      </c>
      <c r="U67" s="22">
        <v>12.371026487445098</v>
      </c>
      <c r="V67" s="22">
        <v>10.964180984760162</v>
      </c>
      <c r="W67" s="22">
        <v>11.08903428392256</v>
      </c>
      <c r="X67" s="22">
        <v>9.5846193226670167</v>
      </c>
      <c r="Y67" s="22">
        <v>13.910182537801411</v>
      </c>
    </row>
    <row r="68" spans="1:25" x14ac:dyDescent="0.3">
      <c r="A68" s="20">
        <v>65</v>
      </c>
      <c r="B68" s="22">
        <v>11.653938</v>
      </c>
      <c r="C68" s="22">
        <v>11.721565199999999</v>
      </c>
      <c r="D68" s="22">
        <v>14.841434400000001</v>
      </c>
      <c r="E68" s="22">
        <v>12.3369144</v>
      </c>
      <c r="F68" s="22">
        <v>13.444229495676277</v>
      </c>
      <c r="G68" s="22">
        <v>16.405242402817422</v>
      </c>
      <c r="H68" s="22">
        <v>15.173955508153007</v>
      </c>
      <c r="I68" s="22">
        <v>14.894845674939008</v>
      </c>
      <c r="J68" s="22">
        <v>15.791893812520325</v>
      </c>
      <c r="K68" s="22">
        <v>15.510209247071458</v>
      </c>
      <c r="L68" s="22">
        <v>15.224855796821961</v>
      </c>
      <c r="M68" s="22">
        <v>21.596420671660077</v>
      </c>
      <c r="N68" s="22">
        <v>14.872713393585116</v>
      </c>
      <c r="O68" s="22">
        <v>15.054244433398722</v>
      </c>
      <c r="P68" s="22">
        <v>18.601918250873418</v>
      </c>
      <c r="Q68" s="22">
        <v>16.543073571967643</v>
      </c>
      <c r="R68" s="22">
        <v>17.326260730050251</v>
      </c>
      <c r="S68" s="22">
        <v>21.231974609096337</v>
      </c>
      <c r="T68" s="22">
        <v>18.073783433038599</v>
      </c>
      <c r="U68" s="22">
        <v>19.089645050394779</v>
      </c>
      <c r="V68" s="22">
        <v>20.403152437764529</v>
      </c>
      <c r="W68" s="22">
        <v>18.708461887012639</v>
      </c>
      <c r="X68" s="22">
        <v>17.775584375885462</v>
      </c>
      <c r="Y68" s="22">
        <v>24.926150759805537</v>
      </c>
    </row>
    <row r="69" spans="1:25" x14ac:dyDescent="0.3">
      <c r="A69" s="20">
        <v>66</v>
      </c>
      <c r="B69" s="22">
        <v>11.653938</v>
      </c>
      <c r="C69" s="22">
        <v>11.721565199999999</v>
      </c>
      <c r="D69" s="22">
        <v>14.841434400000001</v>
      </c>
      <c r="E69" s="22">
        <v>12.3369144</v>
      </c>
      <c r="F69" s="22">
        <v>13.477373498307028</v>
      </c>
      <c r="G69" s="22">
        <v>14.749754940290792</v>
      </c>
      <c r="H69" s="22">
        <v>14.070236656420883</v>
      </c>
      <c r="I69" s="22">
        <v>14.603131971851901</v>
      </c>
      <c r="J69" s="22">
        <v>15.292326932559167</v>
      </c>
      <c r="K69" s="22">
        <v>13.333166741511031</v>
      </c>
      <c r="L69" s="22">
        <v>13.230863857658457</v>
      </c>
      <c r="M69" s="22">
        <v>17.461384830870614</v>
      </c>
      <c r="N69" s="22">
        <v>13.185492803155542</v>
      </c>
      <c r="O69" s="22">
        <v>12.495361096205519</v>
      </c>
      <c r="P69" s="22">
        <v>15.58895178227278</v>
      </c>
      <c r="Q69" s="22">
        <v>14.009856300779315</v>
      </c>
      <c r="R69" s="22">
        <v>14.63944150503537</v>
      </c>
      <c r="S69" s="22">
        <v>16.791993241748219</v>
      </c>
      <c r="T69" s="22">
        <v>15.628136479779336</v>
      </c>
      <c r="U69" s="22">
        <v>14.828901882580436</v>
      </c>
      <c r="V69" s="22">
        <v>16.331589039257718</v>
      </c>
      <c r="W69" s="22">
        <v>14.060744782917387</v>
      </c>
      <c r="X69" s="22">
        <v>14.44747643330868</v>
      </c>
      <c r="Y69" s="22">
        <v>20.154073841403324</v>
      </c>
    </row>
    <row r="70" spans="1:25" x14ac:dyDescent="0.3">
      <c r="A70" s="20">
        <v>67</v>
      </c>
      <c r="B70" s="22">
        <v>11.653938</v>
      </c>
      <c r="C70" s="22">
        <v>11.721565199999999</v>
      </c>
      <c r="D70" s="22">
        <v>14.841434400000001</v>
      </c>
      <c r="E70" s="22">
        <v>12.3369144</v>
      </c>
      <c r="F70" s="22">
        <v>14.154275688143157</v>
      </c>
      <c r="G70" s="22">
        <v>15.938122202738358</v>
      </c>
      <c r="H70" s="22">
        <v>14.208642486675975</v>
      </c>
      <c r="I70" s="22">
        <v>13.681097127638559</v>
      </c>
      <c r="J70" s="22">
        <v>14.998060370595882</v>
      </c>
      <c r="K70" s="22">
        <v>12.353415663070214</v>
      </c>
      <c r="L70" s="22">
        <v>12.733154510176034</v>
      </c>
      <c r="M70" s="22">
        <v>16.607743833270309</v>
      </c>
      <c r="N70" s="22">
        <v>11.792678470297602</v>
      </c>
      <c r="O70" s="22">
        <v>11.191043984012358</v>
      </c>
      <c r="P70" s="22">
        <v>13.721435699122674</v>
      </c>
      <c r="Q70" s="22">
        <v>12.107234706754602</v>
      </c>
      <c r="R70" s="22">
        <v>13.337676428777614</v>
      </c>
      <c r="S70" s="22">
        <v>15.466237419199253</v>
      </c>
      <c r="T70" s="22">
        <v>13.470336017862154</v>
      </c>
      <c r="U70" s="22">
        <v>12.626504482522579</v>
      </c>
      <c r="V70" s="22">
        <v>15.090883883993655</v>
      </c>
      <c r="W70" s="22">
        <v>12.559637330679976</v>
      </c>
      <c r="X70" s="22">
        <v>13.098733872803937</v>
      </c>
      <c r="Y70" s="22">
        <v>18.114032136816224</v>
      </c>
    </row>
    <row r="71" spans="1:25" x14ac:dyDescent="0.3">
      <c r="A71" s="20">
        <v>68</v>
      </c>
      <c r="B71" s="22">
        <v>11.653938</v>
      </c>
      <c r="C71" s="22">
        <v>11.721565199999999</v>
      </c>
      <c r="D71" s="22">
        <v>14.841434400000001</v>
      </c>
      <c r="E71" s="22">
        <v>12.3369144</v>
      </c>
      <c r="F71" s="22">
        <v>14.208528864347739</v>
      </c>
      <c r="G71" s="22">
        <v>16.285023716497435</v>
      </c>
      <c r="H71" s="22">
        <v>14.28514860708356</v>
      </c>
      <c r="I71" s="22">
        <v>13.692970340372366</v>
      </c>
      <c r="J71" s="22">
        <v>15.549156845254135</v>
      </c>
      <c r="K71" s="22">
        <v>12.806715355766604</v>
      </c>
      <c r="L71" s="22">
        <v>13.434799619152285</v>
      </c>
      <c r="M71" s="22">
        <v>17.189535639174988</v>
      </c>
      <c r="N71" s="22">
        <v>12.164211044992301</v>
      </c>
      <c r="O71" s="22">
        <v>11.487477479517798</v>
      </c>
      <c r="P71" s="22">
        <v>15.295605461563412</v>
      </c>
      <c r="Q71" s="22">
        <v>12.321851832022714</v>
      </c>
      <c r="R71" s="22">
        <v>14.63698441405008</v>
      </c>
      <c r="S71" s="22">
        <v>15.054107128667766</v>
      </c>
      <c r="T71" s="22">
        <v>13.809940133888603</v>
      </c>
      <c r="U71" s="22">
        <v>13.943754155232204</v>
      </c>
      <c r="V71" s="22">
        <v>14.653916969389424</v>
      </c>
      <c r="W71" s="22">
        <v>12.631380465879007</v>
      </c>
      <c r="X71" s="22">
        <v>12.910704003275647</v>
      </c>
      <c r="Y71" s="22">
        <v>17.355760146694816</v>
      </c>
    </row>
    <row r="72" spans="1:25" x14ac:dyDescent="0.3">
      <c r="A72" s="20">
        <v>69</v>
      </c>
      <c r="B72" s="22">
        <v>11.653938</v>
      </c>
      <c r="C72" s="22">
        <v>11.721565199999999</v>
      </c>
      <c r="D72" s="22">
        <v>14.841434400000001</v>
      </c>
      <c r="E72" s="22">
        <v>12.3369144</v>
      </c>
      <c r="F72" s="22">
        <v>12.794446775106266</v>
      </c>
      <c r="G72" s="22">
        <v>14.453558741116657</v>
      </c>
      <c r="H72" s="22">
        <v>12.733359100745751</v>
      </c>
      <c r="I72" s="22">
        <v>13.034389578449273</v>
      </c>
      <c r="J72" s="22">
        <v>13.309839263709863</v>
      </c>
      <c r="K72" s="22">
        <v>11.734769048246948</v>
      </c>
      <c r="L72" s="22">
        <v>11.879173746011846</v>
      </c>
      <c r="M72" s="22">
        <v>16.156240281897936</v>
      </c>
      <c r="N72" s="22">
        <v>11.47483013208941</v>
      </c>
      <c r="O72" s="22">
        <v>10.99850561940297</v>
      </c>
      <c r="P72" s="22">
        <v>14.645081110462396</v>
      </c>
      <c r="Q72" s="22">
        <v>11.80607525143351</v>
      </c>
      <c r="R72" s="22">
        <v>13.194507896524255</v>
      </c>
      <c r="S72" s="22">
        <v>16.761037253851541</v>
      </c>
      <c r="T72" s="22">
        <v>13.443672092025547</v>
      </c>
      <c r="U72" s="22">
        <v>15.330234333089983</v>
      </c>
      <c r="V72" s="22">
        <v>15.92837008718592</v>
      </c>
      <c r="W72" s="22">
        <v>13.897523685007512</v>
      </c>
      <c r="X72" s="22">
        <v>13.03304512565275</v>
      </c>
      <c r="Y72" s="22">
        <v>18.084829364020809</v>
      </c>
    </row>
    <row r="73" spans="1:25" x14ac:dyDescent="0.3">
      <c r="A73" s="20">
        <v>70</v>
      </c>
      <c r="B73" s="22">
        <v>11.653938</v>
      </c>
      <c r="C73" s="22">
        <v>11.721565199999999</v>
      </c>
      <c r="D73" s="22">
        <v>14.841434400000001</v>
      </c>
      <c r="E73" s="22">
        <v>12.3369144</v>
      </c>
      <c r="F73" s="22">
        <v>13.39833487854037</v>
      </c>
      <c r="G73" s="22">
        <v>15.703447499682031</v>
      </c>
      <c r="H73" s="22">
        <v>13.735853321694377</v>
      </c>
      <c r="I73" s="22">
        <v>13.739877169232448</v>
      </c>
      <c r="J73" s="22">
        <v>13.903800977862884</v>
      </c>
      <c r="K73" s="22">
        <v>12.915743907346904</v>
      </c>
      <c r="L73" s="22">
        <v>12.142342042941545</v>
      </c>
      <c r="M73" s="22">
        <v>17.929715519723384</v>
      </c>
      <c r="N73" s="22">
        <v>12.14327094221033</v>
      </c>
      <c r="O73" s="22">
        <v>12.907090152991719</v>
      </c>
      <c r="P73" s="22">
        <v>15.328023927122265</v>
      </c>
      <c r="Q73" s="22">
        <v>13.832794900329528</v>
      </c>
      <c r="R73" s="22">
        <v>14.514365753142091</v>
      </c>
      <c r="S73" s="22">
        <v>16.787975778853539</v>
      </c>
      <c r="T73" s="22">
        <v>14.27920700269585</v>
      </c>
      <c r="U73" s="22">
        <v>14.392088609388102</v>
      </c>
      <c r="V73" s="22">
        <v>15.223641426911156</v>
      </c>
      <c r="W73" s="22">
        <v>12.412286110467099</v>
      </c>
      <c r="X73" s="22">
        <v>12.167936245683096</v>
      </c>
      <c r="Y73" s="22">
        <v>16.570775637655373</v>
      </c>
    </row>
    <row r="74" spans="1:25" x14ac:dyDescent="0.3">
      <c r="A74" s="20">
        <v>71</v>
      </c>
      <c r="B74" s="22">
        <v>11.653938</v>
      </c>
      <c r="C74" s="22">
        <v>11.721565199999999</v>
      </c>
      <c r="D74" s="22">
        <v>14.841434400000001</v>
      </c>
      <c r="E74" s="22">
        <v>12.3369144</v>
      </c>
      <c r="F74" s="22">
        <v>13.935942642556109</v>
      </c>
      <c r="G74" s="22">
        <v>16.544251104581761</v>
      </c>
      <c r="H74" s="22">
        <v>14.408988246177129</v>
      </c>
      <c r="I74" s="22">
        <v>15.335200354312256</v>
      </c>
      <c r="J74" s="22">
        <v>16.417225042527303</v>
      </c>
      <c r="K74" s="22">
        <v>14.648584693574984</v>
      </c>
      <c r="L74" s="22">
        <v>13.63241201433949</v>
      </c>
      <c r="M74" s="22">
        <v>20.099256968210568</v>
      </c>
      <c r="N74" s="22">
        <v>13.452547213000367</v>
      </c>
      <c r="O74" s="22">
        <v>13.914358998489185</v>
      </c>
      <c r="P74" s="22">
        <v>17.239364543117354</v>
      </c>
      <c r="Q74" s="22">
        <v>15.235261868342931</v>
      </c>
      <c r="R74" s="22">
        <v>16.880353107504142</v>
      </c>
      <c r="S74" s="22">
        <v>19.753920746595195</v>
      </c>
      <c r="T74" s="22">
        <v>17.828393083916257</v>
      </c>
      <c r="U74" s="22">
        <v>18.518519253555965</v>
      </c>
      <c r="V74" s="22">
        <v>19.029609373356013</v>
      </c>
      <c r="W74" s="22">
        <v>16.504402416813836</v>
      </c>
      <c r="X74" s="22">
        <v>15.580502967943474</v>
      </c>
      <c r="Y74" s="22">
        <v>22.092747547749557</v>
      </c>
    </row>
    <row r="75" spans="1:25" x14ac:dyDescent="0.3">
      <c r="A75" s="20">
        <v>72</v>
      </c>
      <c r="B75" s="22">
        <v>11.653938</v>
      </c>
      <c r="C75" s="22">
        <v>11.721565199999999</v>
      </c>
      <c r="D75" s="22">
        <v>14.841434400000001</v>
      </c>
      <c r="E75" s="22">
        <v>12.3369144</v>
      </c>
      <c r="F75" s="22">
        <v>13.524334915728696</v>
      </c>
      <c r="G75" s="22">
        <v>16.931818882249534</v>
      </c>
      <c r="H75" s="22">
        <v>14.31298556368689</v>
      </c>
      <c r="I75" s="22">
        <v>14.592694228634022</v>
      </c>
      <c r="J75" s="22">
        <v>15.578586079333649</v>
      </c>
      <c r="K75" s="22">
        <v>13.890038242981566</v>
      </c>
      <c r="L75" s="22">
        <v>13.486792745926666</v>
      </c>
      <c r="M75" s="22">
        <v>18.212699621292792</v>
      </c>
      <c r="N75" s="22">
        <v>13.116003606035695</v>
      </c>
      <c r="O75" s="22">
        <v>12.159432601215133</v>
      </c>
      <c r="P75" s="22">
        <v>15.976617136603835</v>
      </c>
      <c r="Q75" s="22">
        <v>13.721109682198019</v>
      </c>
      <c r="R75" s="22">
        <v>16.096282090124678</v>
      </c>
      <c r="S75" s="22">
        <v>17.387058896586144</v>
      </c>
      <c r="T75" s="22">
        <v>15.096307852166994</v>
      </c>
      <c r="U75" s="22">
        <v>16.232085629378975</v>
      </c>
      <c r="V75" s="22">
        <v>16.726138501138418</v>
      </c>
      <c r="W75" s="22">
        <v>14.755375674987917</v>
      </c>
      <c r="X75" s="22">
        <v>15.247058230099286</v>
      </c>
      <c r="Y75" s="22">
        <v>20.889544098729807</v>
      </c>
    </row>
    <row r="76" spans="1:25" x14ac:dyDescent="0.3">
      <c r="A76" s="20">
        <v>73</v>
      </c>
      <c r="B76" s="22">
        <v>11.653938</v>
      </c>
      <c r="C76" s="22">
        <v>11.721565199999999</v>
      </c>
      <c r="D76" s="22">
        <v>14.841434400000001</v>
      </c>
      <c r="E76" s="22">
        <v>12.3369144</v>
      </c>
      <c r="F76" s="22">
        <v>12.910467179420017</v>
      </c>
      <c r="G76" s="22">
        <v>16.20590867639055</v>
      </c>
      <c r="H76" s="22">
        <v>13.741819358325367</v>
      </c>
      <c r="I76" s="22">
        <v>14.034477466022837</v>
      </c>
      <c r="J76" s="22">
        <v>14.438041213931921</v>
      </c>
      <c r="K76" s="22">
        <v>12.348380545452789</v>
      </c>
      <c r="L76" s="22">
        <v>12.658652977634157</v>
      </c>
      <c r="M76" s="22">
        <v>17.895166049119094</v>
      </c>
      <c r="N76" s="22">
        <v>12.492730050203168</v>
      </c>
      <c r="O76" s="22">
        <v>11.975930523862012</v>
      </c>
      <c r="P76" s="22">
        <v>14.527698152347584</v>
      </c>
      <c r="Q76" s="22">
        <v>12.900538059274737</v>
      </c>
      <c r="R76" s="22">
        <v>13.699684923700135</v>
      </c>
      <c r="S76" s="22">
        <v>14.827823963121183</v>
      </c>
      <c r="T76" s="22">
        <v>13.219936521133516</v>
      </c>
      <c r="U76" s="22">
        <v>12.849233170795808</v>
      </c>
      <c r="V76" s="22">
        <v>14.717339848822739</v>
      </c>
      <c r="W76" s="22">
        <v>11.942358780467259</v>
      </c>
      <c r="X76" s="22">
        <v>11.291382672828641</v>
      </c>
      <c r="Y76" s="22">
        <v>16.388244337393587</v>
      </c>
    </row>
    <row r="77" spans="1:25" x14ac:dyDescent="0.3">
      <c r="A77" s="20">
        <v>74</v>
      </c>
      <c r="B77" s="22">
        <v>11.653938</v>
      </c>
      <c r="C77" s="22">
        <v>11.721565199999999</v>
      </c>
      <c r="D77" s="22">
        <v>14.841434400000001</v>
      </c>
      <c r="E77" s="22">
        <v>12.3369144</v>
      </c>
      <c r="F77" s="22">
        <v>13.316095434476908</v>
      </c>
      <c r="G77" s="22">
        <v>15.386079014460393</v>
      </c>
      <c r="H77" s="22">
        <v>12.947209530676348</v>
      </c>
      <c r="I77" s="22">
        <v>13.555295897914357</v>
      </c>
      <c r="J77" s="22">
        <v>14.840573654571713</v>
      </c>
      <c r="K77" s="22">
        <v>12.97285205486488</v>
      </c>
      <c r="L77" s="22">
        <v>12.306591158451157</v>
      </c>
      <c r="M77" s="22">
        <v>17.724291502133756</v>
      </c>
      <c r="N77" s="22">
        <v>12.103067588157002</v>
      </c>
      <c r="O77" s="22">
        <v>12.261623316785203</v>
      </c>
      <c r="P77" s="22">
        <v>15.886134603617693</v>
      </c>
      <c r="Q77" s="22">
        <v>12.636600396149769</v>
      </c>
      <c r="R77" s="22">
        <v>14.755062381833749</v>
      </c>
      <c r="S77" s="22">
        <v>16.626976011924157</v>
      </c>
      <c r="T77" s="22">
        <v>15.665773534312688</v>
      </c>
      <c r="U77" s="22">
        <v>15.755127462744733</v>
      </c>
      <c r="V77" s="22">
        <v>15.922346419647733</v>
      </c>
      <c r="W77" s="22">
        <v>13.89604125831668</v>
      </c>
      <c r="X77" s="22">
        <v>13.324217779583517</v>
      </c>
      <c r="Y77" s="22">
        <v>19.0855688178235</v>
      </c>
    </row>
    <row r="78" spans="1:25" x14ac:dyDescent="0.3">
      <c r="A78" s="20">
        <v>75</v>
      </c>
      <c r="B78" s="22">
        <v>11.653938</v>
      </c>
      <c r="C78" s="22">
        <v>11.721565199999999</v>
      </c>
      <c r="D78" s="22">
        <v>14.841434400000001</v>
      </c>
      <c r="E78" s="22">
        <v>12.3369144</v>
      </c>
      <c r="F78" s="22">
        <v>12.754144103439096</v>
      </c>
      <c r="G78" s="22">
        <v>15.410174968037758</v>
      </c>
      <c r="H78" s="22">
        <v>13.790565135752676</v>
      </c>
      <c r="I78" s="22">
        <v>14.868779438458079</v>
      </c>
      <c r="J78" s="22">
        <v>15.464762846625398</v>
      </c>
      <c r="K78" s="22">
        <v>13.660856338780267</v>
      </c>
      <c r="L78" s="22">
        <v>13.412798018410653</v>
      </c>
      <c r="M78" s="22">
        <v>18.549108418255386</v>
      </c>
      <c r="N78" s="22">
        <v>12.529120624873444</v>
      </c>
      <c r="O78" s="22">
        <v>12.967686741480088</v>
      </c>
      <c r="P78" s="22">
        <v>15.948334020068149</v>
      </c>
      <c r="Q78" s="22">
        <v>13.67436121328498</v>
      </c>
      <c r="R78" s="22">
        <v>15.30117907184145</v>
      </c>
      <c r="S78" s="22">
        <v>18.346069743157951</v>
      </c>
      <c r="T78" s="22">
        <v>15.630694911353055</v>
      </c>
      <c r="U78" s="22">
        <v>16.377370417593561</v>
      </c>
      <c r="V78" s="22">
        <v>15.699096605600037</v>
      </c>
      <c r="W78" s="22">
        <v>14.338752194383785</v>
      </c>
      <c r="X78" s="22">
        <v>13.570154016284965</v>
      </c>
      <c r="Y78" s="22">
        <v>18.641417138578351</v>
      </c>
    </row>
    <row r="79" spans="1:25" x14ac:dyDescent="0.3">
      <c r="A79" s="20">
        <v>76</v>
      </c>
      <c r="B79" s="22">
        <v>11.653938</v>
      </c>
      <c r="C79" s="22">
        <v>11.721565199999999</v>
      </c>
      <c r="D79" s="22">
        <v>14.841434400000001</v>
      </c>
      <c r="E79" s="22">
        <v>12.3369144</v>
      </c>
      <c r="F79" s="22">
        <v>12.951752924437008</v>
      </c>
      <c r="G79" s="22">
        <v>14.750656964722536</v>
      </c>
      <c r="H79" s="22">
        <v>12.288272221591445</v>
      </c>
      <c r="I79" s="22">
        <v>12.392205625944293</v>
      </c>
      <c r="J79" s="22">
        <v>12.859477507972018</v>
      </c>
      <c r="K79" s="22">
        <v>12.18895886782961</v>
      </c>
      <c r="L79" s="22">
        <v>11.250745827955724</v>
      </c>
      <c r="M79" s="22">
        <v>16.027935611439588</v>
      </c>
      <c r="N79" s="22">
        <v>10.365857947124018</v>
      </c>
      <c r="O79" s="22">
        <v>10.594184209195804</v>
      </c>
      <c r="P79" s="22">
        <v>11.786407873757524</v>
      </c>
      <c r="Q79" s="22">
        <v>10.515751780458983</v>
      </c>
      <c r="R79" s="22">
        <v>11.242019087930053</v>
      </c>
      <c r="S79" s="22">
        <v>13.212283697653298</v>
      </c>
      <c r="T79" s="22">
        <v>11.562071873809035</v>
      </c>
      <c r="U79" s="22">
        <v>11.427732045401008</v>
      </c>
      <c r="V79" s="22">
        <v>12.871242249076285</v>
      </c>
      <c r="W79" s="22">
        <v>10.052679172633056</v>
      </c>
      <c r="X79" s="22">
        <v>10.754515634110337</v>
      </c>
      <c r="Y79" s="22">
        <v>13.145495131235629</v>
      </c>
    </row>
    <row r="80" spans="1:25" x14ac:dyDescent="0.3">
      <c r="A80" s="20">
        <v>77</v>
      </c>
      <c r="B80" s="22">
        <v>11.653938</v>
      </c>
      <c r="C80" s="22">
        <v>11.721565199999999</v>
      </c>
      <c r="D80" s="22">
        <v>14.841434400000001</v>
      </c>
      <c r="E80" s="22">
        <v>12.3369144</v>
      </c>
      <c r="F80" s="22">
        <v>12.491252729508263</v>
      </c>
      <c r="G80" s="22">
        <v>15.706047209913574</v>
      </c>
      <c r="H80" s="22">
        <v>14.78445559367977</v>
      </c>
      <c r="I80" s="22">
        <v>13.366023194870463</v>
      </c>
      <c r="J80" s="22">
        <v>15.462487355377181</v>
      </c>
      <c r="K80" s="22">
        <v>13.483205090432898</v>
      </c>
      <c r="L80" s="22">
        <v>14.018884534887484</v>
      </c>
      <c r="M80" s="22">
        <v>19.413651579278351</v>
      </c>
      <c r="N80" s="22">
        <v>13.154486007495128</v>
      </c>
      <c r="O80" s="22">
        <v>13.6662251846989</v>
      </c>
      <c r="P80" s="22">
        <v>16.838863499589223</v>
      </c>
      <c r="Q80" s="22">
        <v>14.543965134270088</v>
      </c>
      <c r="R80" s="22">
        <v>16.338773378162099</v>
      </c>
      <c r="S80" s="22">
        <v>19.192903842914674</v>
      </c>
      <c r="T80" s="22">
        <v>17.635582323230214</v>
      </c>
      <c r="U80" s="22">
        <v>16.74930735406717</v>
      </c>
      <c r="V80" s="22">
        <v>18.899157822984101</v>
      </c>
      <c r="W80" s="22">
        <v>16.950399812419636</v>
      </c>
      <c r="X80" s="22">
        <v>16.758838306996076</v>
      </c>
      <c r="Y80" s="22">
        <v>23.609239427449047</v>
      </c>
    </row>
    <row r="81" spans="1:25" x14ac:dyDescent="0.3">
      <c r="A81" s="20">
        <v>78</v>
      </c>
      <c r="B81" s="22">
        <v>11.653938</v>
      </c>
      <c r="C81" s="22">
        <v>11.721565199999999</v>
      </c>
      <c r="D81" s="22">
        <v>14.841434400000001</v>
      </c>
      <c r="E81" s="22">
        <v>12.3369144</v>
      </c>
      <c r="F81" s="22">
        <v>13.677012674788697</v>
      </c>
      <c r="G81" s="22">
        <v>14.596395421487635</v>
      </c>
      <c r="H81" s="22">
        <v>14.779941063774132</v>
      </c>
      <c r="I81" s="22">
        <v>14.299843273029909</v>
      </c>
      <c r="J81" s="22">
        <v>15.93051944155008</v>
      </c>
      <c r="K81" s="22">
        <v>13.853448816596954</v>
      </c>
      <c r="L81" s="22">
        <v>13.77416504939562</v>
      </c>
      <c r="M81" s="22">
        <v>18.258088123389065</v>
      </c>
      <c r="N81" s="22">
        <v>13.082412004056826</v>
      </c>
      <c r="O81" s="22">
        <v>13.274980619808218</v>
      </c>
      <c r="P81" s="22">
        <v>16.677357081946806</v>
      </c>
      <c r="Q81" s="22">
        <v>14.631367503522814</v>
      </c>
      <c r="R81" s="22">
        <v>15.851722575123116</v>
      </c>
      <c r="S81" s="22">
        <v>18.470944126768259</v>
      </c>
      <c r="T81" s="22">
        <v>16.260166778853399</v>
      </c>
      <c r="U81" s="22">
        <v>16.158763032898424</v>
      </c>
      <c r="V81" s="22">
        <v>16.95097945648741</v>
      </c>
      <c r="W81" s="22">
        <v>15.42070692040607</v>
      </c>
      <c r="X81" s="22">
        <v>14.967894405939548</v>
      </c>
      <c r="Y81" s="22">
        <v>20.281108351660858</v>
      </c>
    </row>
    <row r="82" spans="1:25" x14ac:dyDescent="0.3">
      <c r="A82" s="20">
        <v>79</v>
      </c>
      <c r="B82" s="22">
        <v>11.653938</v>
      </c>
      <c r="C82" s="22">
        <v>11.721565199999999</v>
      </c>
      <c r="D82" s="22">
        <v>14.841434400000001</v>
      </c>
      <c r="E82" s="22">
        <v>12.3369144</v>
      </c>
      <c r="F82" s="22">
        <v>14.413521911919291</v>
      </c>
      <c r="G82" s="22">
        <v>16.738517685287835</v>
      </c>
      <c r="H82" s="22">
        <v>13.754671203153729</v>
      </c>
      <c r="I82" s="22">
        <v>13.551757731942535</v>
      </c>
      <c r="J82" s="22">
        <v>14.372921593789346</v>
      </c>
      <c r="K82" s="22">
        <v>12.645559640175529</v>
      </c>
      <c r="L82" s="22">
        <v>12.506599599405135</v>
      </c>
      <c r="M82" s="22">
        <v>15.760821424915763</v>
      </c>
      <c r="N82" s="22">
        <v>11.597909337878029</v>
      </c>
      <c r="O82" s="22">
        <v>11.119492119346516</v>
      </c>
      <c r="P82" s="22">
        <v>14.14114868637218</v>
      </c>
      <c r="Q82" s="22">
        <v>11.746632986663892</v>
      </c>
      <c r="R82" s="22">
        <v>13.290832356840678</v>
      </c>
      <c r="S82" s="22">
        <v>17.100847031078803</v>
      </c>
      <c r="T82" s="22">
        <v>13.574735362937675</v>
      </c>
      <c r="U82" s="22">
        <v>14.388783808536083</v>
      </c>
      <c r="V82" s="22">
        <v>15.482391972303457</v>
      </c>
      <c r="W82" s="22">
        <v>13.516425436847317</v>
      </c>
      <c r="X82" s="22">
        <v>13.737991687250156</v>
      </c>
      <c r="Y82" s="22">
        <v>17.696556819980067</v>
      </c>
    </row>
    <row r="83" spans="1:25" x14ac:dyDescent="0.3">
      <c r="A83" s="20">
        <v>80</v>
      </c>
      <c r="B83" s="22">
        <v>11.653938</v>
      </c>
      <c r="C83" s="22">
        <v>11.721565199999999</v>
      </c>
      <c r="D83" s="22">
        <v>14.841434400000001</v>
      </c>
      <c r="E83" s="22">
        <v>12.3369144</v>
      </c>
      <c r="F83" s="22">
        <v>13.139377767120791</v>
      </c>
      <c r="G83" s="22">
        <v>15.496457740773328</v>
      </c>
      <c r="H83" s="22">
        <v>12.481551288175467</v>
      </c>
      <c r="I83" s="22">
        <v>13.46192441105064</v>
      </c>
      <c r="J83" s="22">
        <v>14.370566570215427</v>
      </c>
      <c r="K83" s="22">
        <v>12.818059370456542</v>
      </c>
      <c r="L83" s="22">
        <v>12.743066670216788</v>
      </c>
      <c r="M83" s="22">
        <v>17.957357403023611</v>
      </c>
      <c r="N83" s="22">
        <v>11.623791212104688</v>
      </c>
      <c r="O83" s="22">
        <v>12.427320265786555</v>
      </c>
      <c r="P83" s="22">
        <v>14.242108287216766</v>
      </c>
      <c r="Q83" s="22">
        <v>13.146011013432085</v>
      </c>
      <c r="R83" s="22">
        <v>13.455273836874394</v>
      </c>
      <c r="S83" s="22">
        <v>16.005618376228195</v>
      </c>
      <c r="T83" s="22">
        <v>13.37177182080435</v>
      </c>
      <c r="U83" s="22">
        <v>14.418046832191429</v>
      </c>
      <c r="V83" s="22">
        <v>14.712892146636403</v>
      </c>
      <c r="W83" s="22">
        <v>13.369209305886995</v>
      </c>
      <c r="X83" s="22">
        <v>13.313622276096972</v>
      </c>
      <c r="Y83" s="22">
        <v>18.444121866365006</v>
      </c>
    </row>
    <row r="84" spans="1:25" x14ac:dyDescent="0.3">
      <c r="A84" s="20">
        <v>81</v>
      </c>
      <c r="B84" s="22">
        <v>11.653938</v>
      </c>
      <c r="C84" s="22">
        <v>11.721565199999999</v>
      </c>
      <c r="D84" s="22">
        <v>14.841434400000001</v>
      </c>
      <c r="E84" s="22">
        <v>12.3369144</v>
      </c>
      <c r="F84" s="22">
        <v>13.221940465096203</v>
      </c>
      <c r="G84" s="22">
        <v>15.827751998151088</v>
      </c>
      <c r="H84" s="22">
        <v>14.185087427526993</v>
      </c>
      <c r="I84" s="22">
        <v>13.897573404869407</v>
      </c>
      <c r="J84" s="22">
        <v>16.160288437923722</v>
      </c>
      <c r="K84" s="22">
        <v>13.964738454850565</v>
      </c>
      <c r="L84" s="22">
        <v>13.846175578419334</v>
      </c>
      <c r="M84" s="22">
        <v>18.063329913699462</v>
      </c>
      <c r="N84" s="22">
        <v>12.495322669610392</v>
      </c>
      <c r="O84" s="22">
        <v>13.136089753696483</v>
      </c>
      <c r="P84" s="22">
        <v>16.324686930255371</v>
      </c>
      <c r="Q84" s="22">
        <v>13.973895405539905</v>
      </c>
      <c r="R84" s="22">
        <v>13.622047993770494</v>
      </c>
      <c r="S84" s="22">
        <v>16.623701965486337</v>
      </c>
      <c r="T84" s="22">
        <v>14.68774664698509</v>
      </c>
      <c r="U84" s="22">
        <v>14.549906112772264</v>
      </c>
      <c r="V84" s="22">
        <v>14.972264733483136</v>
      </c>
      <c r="W84" s="22">
        <v>13.214067050518679</v>
      </c>
      <c r="X84" s="22">
        <v>12.56675584317235</v>
      </c>
      <c r="Y84" s="22">
        <v>17.407178137261358</v>
      </c>
    </row>
    <row r="85" spans="1:25" x14ac:dyDescent="0.3">
      <c r="A85" s="20">
        <v>82</v>
      </c>
      <c r="B85" s="22">
        <v>11.653938</v>
      </c>
      <c r="C85" s="22">
        <v>11.721565199999999</v>
      </c>
      <c r="D85" s="22">
        <v>14.841434400000001</v>
      </c>
      <c r="E85" s="22">
        <v>12.3369144</v>
      </c>
      <c r="F85" s="22">
        <v>13.5879194020961</v>
      </c>
      <c r="G85" s="22">
        <v>15.224032148616248</v>
      </c>
      <c r="H85" s="22">
        <v>14.387150520471891</v>
      </c>
      <c r="I85" s="22">
        <v>12.656283274330407</v>
      </c>
      <c r="J85" s="22">
        <v>14.361475957159509</v>
      </c>
      <c r="K85" s="22">
        <v>11.869039397872665</v>
      </c>
      <c r="L85" s="22">
        <v>12.185350282120888</v>
      </c>
      <c r="M85" s="22">
        <v>16.380172243076203</v>
      </c>
      <c r="N85" s="22">
        <v>11.735938403591964</v>
      </c>
      <c r="O85" s="22">
        <v>11.776772995106585</v>
      </c>
      <c r="P85" s="22">
        <v>15.001054226821131</v>
      </c>
      <c r="Q85" s="22">
        <v>13.55085059359476</v>
      </c>
      <c r="R85" s="22">
        <v>14.426771607983943</v>
      </c>
      <c r="S85" s="22">
        <v>17.036338945685781</v>
      </c>
      <c r="T85" s="22">
        <v>15.013306354781127</v>
      </c>
      <c r="U85" s="22">
        <v>14.3734798133985</v>
      </c>
      <c r="V85" s="22">
        <v>16.515132479254927</v>
      </c>
      <c r="W85" s="22">
        <v>14.571761440696527</v>
      </c>
      <c r="X85" s="22">
        <v>14.387755113551448</v>
      </c>
      <c r="Y85" s="22">
        <v>19.336509106638651</v>
      </c>
    </row>
    <row r="86" spans="1:25" x14ac:dyDescent="0.3">
      <c r="A86" s="20">
        <v>83</v>
      </c>
      <c r="B86" s="22">
        <v>11.653938</v>
      </c>
      <c r="C86" s="22">
        <v>11.721565199999999</v>
      </c>
      <c r="D86" s="22">
        <v>14.841434400000001</v>
      </c>
      <c r="E86" s="22">
        <v>12.3369144</v>
      </c>
      <c r="F86" s="22">
        <v>13.835604741201028</v>
      </c>
      <c r="G86" s="22">
        <v>16.3950360851723</v>
      </c>
      <c r="H86" s="22">
        <v>14.457360717620794</v>
      </c>
      <c r="I86" s="22">
        <v>14.022974446845177</v>
      </c>
      <c r="J86" s="22">
        <v>14.73201165562708</v>
      </c>
      <c r="K86" s="22">
        <v>13.244205173821335</v>
      </c>
      <c r="L86" s="22">
        <v>12.315702508374139</v>
      </c>
      <c r="M86" s="22">
        <v>17.878362948568011</v>
      </c>
      <c r="N86" s="22">
        <v>11.712163013666842</v>
      </c>
      <c r="O86" s="22">
        <v>11.76187184301237</v>
      </c>
      <c r="P86" s="22">
        <v>14.597849020280547</v>
      </c>
      <c r="Q86" s="22">
        <v>13.823461995596558</v>
      </c>
      <c r="R86" s="22">
        <v>12.971508621309734</v>
      </c>
      <c r="S86" s="22">
        <v>16.624925568495804</v>
      </c>
      <c r="T86" s="22">
        <v>14.167557703264292</v>
      </c>
      <c r="U86" s="22">
        <v>14.660932991761102</v>
      </c>
      <c r="V86" s="22">
        <v>15.407997477209125</v>
      </c>
      <c r="W86" s="22">
        <v>13.80771405329086</v>
      </c>
      <c r="X86" s="22">
        <v>12.99897400905877</v>
      </c>
      <c r="Y86" s="22">
        <v>17.386627132441159</v>
      </c>
    </row>
    <row r="87" spans="1:25" x14ac:dyDescent="0.3">
      <c r="A87" s="20">
        <v>84</v>
      </c>
      <c r="B87" s="22">
        <v>11.653938</v>
      </c>
      <c r="C87" s="22">
        <v>11.721565199999999</v>
      </c>
      <c r="D87" s="22">
        <v>14.841434400000001</v>
      </c>
      <c r="E87" s="22">
        <v>12.3369144</v>
      </c>
      <c r="F87" s="22">
        <v>14.281979010630232</v>
      </c>
      <c r="G87" s="22">
        <v>15.725099148816509</v>
      </c>
      <c r="H87" s="22">
        <v>15.314506198656103</v>
      </c>
      <c r="I87" s="22">
        <v>14.721995535317685</v>
      </c>
      <c r="J87" s="22">
        <v>16.333504107239545</v>
      </c>
      <c r="K87" s="22">
        <v>14.65929416729039</v>
      </c>
      <c r="L87" s="22">
        <v>13.974316436122203</v>
      </c>
      <c r="M87" s="22">
        <v>18.857889376163861</v>
      </c>
      <c r="N87" s="22">
        <v>13.627854720507766</v>
      </c>
      <c r="O87" s="22">
        <v>12.780624042309853</v>
      </c>
      <c r="P87" s="22">
        <v>15.990856434955109</v>
      </c>
      <c r="Q87" s="22">
        <v>14.025937974669505</v>
      </c>
      <c r="R87" s="22">
        <v>15.892332411323448</v>
      </c>
      <c r="S87" s="22">
        <v>19.176651788303385</v>
      </c>
      <c r="T87" s="22">
        <v>15.639026948291537</v>
      </c>
      <c r="U87" s="22">
        <v>16.990354898995676</v>
      </c>
      <c r="V87" s="22">
        <v>16.965868063735947</v>
      </c>
      <c r="W87" s="22">
        <v>16.112379997996598</v>
      </c>
      <c r="X87" s="22">
        <v>15.55972118267821</v>
      </c>
      <c r="Y87" s="22">
        <v>21.91731676554387</v>
      </c>
    </row>
    <row r="88" spans="1:25" x14ac:dyDescent="0.3">
      <c r="A88" s="20">
        <v>85</v>
      </c>
      <c r="B88" s="22">
        <v>11.653938</v>
      </c>
      <c r="C88" s="22">
        <v>11.721565199999999</v>
      </c>
      <c r="D88" s="22">
        <v>14.841434400000001</v>
      </c>
      <c r="E88" s="22">
        <v>12.3369144</v>
      </c>
      <c r="F88" s="22">
        <v>13.365594858087064</v>
      </c>
      <c r="G88" s="22">
        <v>15.755024996077573</v>
      </c>
      <c r="H88" s="22">
        <v>14.451328015528874</v>
      </c>
      <c r="I88" s="22">
        <v>14.312660630426688</v>
      </c>
      <c r="J88" s="22">
        <v>14.858593609206151</v>
      </c>
      <c r="K88" s="22">
        <v>13.845945227854015</v>
      </c>
      <c r="L88" s="22">
        <v>12.929297919564016</v>
      </c>
      <c r="M88" s="22">
        <v>17.502024163058277</v>
      </c>
      <c r="N88" s="22">
        <v>11.426115026347118</v>
      </c>
      <c r="O88" s="22">
        <v>11.361700297722123</v>
      </c>
      <c r="P88" s="22">
        <v>13.626741179392626</v>
      </c>
      <c r="Q88" s="22">
        <v>12.617813563621693</v>
      </c>
      <c r="R88" s="22">
        <v>12.239924737057125</v>
      </c>
      <c r="S88" s="22">
        <v>13.699441992032542</v>
      </c>
      <c r="T88" s="22">
        <v>12.081930506585957</v>
      </c>
      <c r="U88" s="22">
        <v>12.086066033265755</v>
      </c>
      <c r="V88" s="22">
        <v>12.917513816045838</v>
      </c>
      <c r="W88" s="22">
        <v>11.507121237697511</v>
      </c>
      <c r="X88" s="22">
        <v>11.301895326209381</v>
      </c>
      <c r="Y88" s="22">
        <v>15.333687644477747</v>
      </c>
    </row>
    <row r="89" spans="1:25" x14ac:dyDescent="0.3">
      <c r="A89" s="20">
        <v>86</v>
      </c>
      <c r="B89" s="22">
        <v>11.653938</v>
      </c>
      <c r="C89" s="22">
        <v>11.721565199999999</v>
      </c>
      <c r="D89" s="22">
        <v>14.841434400000001</v>
      </c>
      <c r="E89" s="22">
        <v>12.3369144</v>
      </c>
      <c r="F89" s="22">
        <v>14.233280138331555</v>
      </c>
      <c r="G89" s="22">
        <v>15.824356587471017</v>
      </c>
      <c r="H89" s="22">
        <v>13.798671089539795</v>
      </c>
      <c r="I89" s="22">
        <v>13.782883002455904</v>
      </c>
      <c r="J89" s="22">
        <v>15.251618607230785</v>
      </c>
      <c r="K89" s="22">
        <v>14.205526909001042</v>
      </c>
      <c r="L89" s="22">
        <v>13.515809284950043</v>
      </c>
      <c r="M89" s="22">
        <v>17.438508453225534</v>
      </c>
      <c r="N89" s="22">
        <v>11.687288795531703</v>
      </c>
      <c r="O89" s="22">
        <v>11.35979271021583</v>
      </c>
      <c r="P89" s="22">
        <v>14.38898650833657</v>
      </c>
      <c r="Q89" s="22">
        <v>11.957736167572101</v>
      </c>
      <c r="R89" s="22">
        <v>12.79391011012091</v>
      </c>
      <c r="S89" s="22">
        <v>15.095103371056737</v>
      </c>
      <c r="T89" s="22">
        <v>13.832467717898885</v>
      </c>
      <c r="U89" s="22">
        <v>14.358618540633268</v>
      </c>
      <c r="V89" s="22">
        <v>15.282264666016884</v>
      </c>
      <c r="W89" s="22">
        <v>13.759176542153011</v>
      </c>
      <c r="X89" s="22">
        <v>13.395466594318673</v>
      </c>
      <c r="Y89" s="22">
        <v>18.996839962664314</v>
      </c>
    </row>
    <row r="90" spans="1:25" x14ac:dyDescent="0.3">
      <c r="A90" s="20">
        <v>87</v>
      </c>
      <c r="B90" s="22">
        <v>11.653938</v>
      </c>
      <c r="C90" s="22">
        <v>11.721565199999999</v>
      </c>
      <c r="D90" s="22">
        <v>14.841434400000001</v>
      </c>
      <c r="E90" s="22">
        <v>12.3369144</v>
      </c>
      <c r="F90" s="22">
        <v>13.525822231600527</v>
      </c>
      <c r="G90" s="22">
        <v>16.488007888558975</v>
      </c>
      <c r="H90" s="22">
        <v>13.774271837141738</v>
      </c>
      <c r="I90" s="22">
        <v>14.333022340331015</v>
      </c>
      <c r="J90" s="22">
        <v>14.683430235517879</v>
      </c>
      <c r="K90" s="22">
        <v>12.833185998711913</v>
      </c>
      <c r="L90" s="22">
        <v>12.970377096571603</v>
      </c>
      <c r="M90" s="22">
        <v>16.07075544886245</v>
      </c>
      <c r="N90" s="22">
        <v>11.203109479409378</v>
      </c>
      <c r="O90" s="22">
        <v>10.375100884542817</v>
      </c>
      <c r="P90" s="22">
        <v>13.042016760952347</v>
      </c>
      <c r="Q90" s="22">
        <v>11.419817805420703</v>
      </c>
      <c r="R90" s="22">
        <v>11.879493004496533</v>
      </c>
      <c r="S90" s="22">
        <v>13.780608004023756</v>
      </c>
      <c r="T90" s="22">
        <v>11.918538504880431</v>
      </c>
      <c r="U90" s="22">
        <v>11.706048624388901</v>
      </c>
      <c r="V90" s="22">
        <v>11.630030154626963</v>
      </c>
      <c r="W90" s="22">
        <v>11.627720279399542</v>
      </c>
      <c r="X90" s="22">
        <v>10.088546629587427</v>
      </c>
      <c r="Y90" s="22">
        <v>14.598599537265649</v>
      </c>
    </row>
    <row r="91" spans="1:25" x14ac:dyDescent="0.3">
      <c r="A91" s="20">
        <v>88</v>
      </c>
      <c r="B91" s="22">
        <v>11.653938</v>
      </c>
      <c r="C91" s="22">
        <v>11.721565199999999</v>
      </c>
      <c r="D91" s="22">
        <v>14.841434400000001</v>
      </c>
      <c r="E91" s="22">
        <v>12.3369144</v>
      </c>
      <c r="F91" s="22">
        <v>14.764637302838688</v>
      </c>
      <c r="G91" s="22">
        <v>14.874322292478505</v>
      </c>
      <c r="H91" s="22">
        <v>15.228735161167213</v>
      </c>
      <c r="I91" s="22">
        <v>14.783020982477678</v>
      </c>
      <c r="J91" s="22">
        <v>15.178516866806698</v>
      </c>
      <c r="K91" s="22">
        <v>13.691920828632533</v>
      </c>
      <c r="L91" s="22">
        <v>13.643925535790125</v>
      </c>
      <c r="M91" s="22">
        <v>19.042896172390932</v>
      </c>
      <c r="N91" s="22">
        <v>13.070058076504333</v>
      </c>
      <c r="O91" s="22">
        <v>13.273975360700947</v>
      </c>
      <c r="P91" s="22">
        <v>16.774613690419912</v>
      </c>
      <c r="Q91" s="22">
        <v>13.719931705449369</v>
      </c>
      <c r="R91" s="22">
        <v>15.213650929503888</v>
      </c>
      <c r="S91" s="22">
        <v>17.40458259923529</v>
      </c>
      <c r="T91" s="22">
        <v>15.249269272752731</v>
      </c>
      <c r="U91" s="22">
        <v>14.948075693321181</v>
      </c>
      <c r="V91" s="22">
        <v>15.778652870169294</v>
      </c>
      <c r="W91" s="22">
        <v>13.971174980852064</v>
      </c>
      <c r="X91" s="22">
        <v>13.153854322100864</v>
      </c>
      <c r="Y91" s="22">
        <v>17.760804675918934</v>
      </c>
    </row>
    <row r="92" spans="1:25" x14ac:dyDescent="0.3">
      <c r="A92" s="20">
        <v>89</v>
      </c>
      <c r="B92" s="22">
        <v>11.653938</v>
      </c>
      <c r="C92" s="22">
        <v>11.721565199999999</v>
      </c>
      <c r="D92" s="22">
        <v>14.841434400000001</v>
      </c>
      <c r="E92" s="22">
        <v>12.3369144</v>
      </c>
      <c r="F92" s="22">
        <v>13.345040980171623</v>
      </c>
      <c r="G92" s="22">
        <v>15.801334466495437</v>
      </c>
      <c r="H92" s="22">
        <v>13.722344088598915</v>
      </c>
      <c r="I92" s="22">
        <v>13.688051651926314</v>
      </c>
      <c r="J92" s="22">
        <v>14.84435598727821</v>
      </c>
      <c r="K92" s="22">
        <v>14.323787782865507</v>
      </c>
      <c r="L92" s="22">
        <v>12.351730573479296</v>
      </c>
      <c r="M92" s="22">
        <v>18.042836761586127</v>
      </c>
      <c r="N92" s="22">
        <v>11.801989446009719</v>
      </c>
      <c r="O92" s="22">
        <v>12.070598006236773</v>
      </c>
      <c r="P92" s="22">
        <v>14.261925601929686</v>
      </c>
      <c r="Q92" s="22">
        <v>12.237192466766528</v>
      </c>
      <c r="R92" s="22">
        <v>13.566436680827323</v>
      </c>
      <c r="S92" s="22">
        <v>15.384173003089321</v>
      </c>
      <c r="T92" s="22">
        <v>13.814694212744437</v>
      </c>
      <c r="U92" s="22">
        <v>14.336269896107206</v>
      </c>
      <c r="V92" s="22">
        <v>15.04883874309005</v>
      </c>
      <c r="W92" s="22">
        <v>13.449558570663072</v>
      </c>
      <c r="X92" s="22">
        <v>12.438223634010214</v>
      </c>
      <c r="Y92" s="22">
        <v>17.13159357324589</v>
      </c>
    </row>
    <row r="93" spans="1:25" x14ac:dyDescent="0.3">
      <c r="A93" s="20">
        <v>90</v>
      </c>
      <c r="B93" s="22">
        <v>11.653938</v>
      </c>
      <c r="C93" s="22">
        <v>11.721565199999999</v>
      </c>
      <c r="D93" s="22">
        <v>14.841434400000001</v>
      </c>
      <c r="E93" s="22">
        <v>12.3369144</v>
      </c>
      <c r="F93" s="22">
        <v>13.901768489423189</v>
      </c>
      <c r="G93" s="22">
        <v>16.630500053944957</v>
      </c>
      <c r="H93" s="22">
        <v>14.741604603065285</v>
      </c>
      <c r="I93" s="22">
        <v>14.171516849556724</v>
      </c>
      <c r="J93" s="22">
        <v>14.835258286836307</v>
      </c>
      <c r="K93" s="22">
        <v>12.69820631865622</v>
      </c>
      <c r="L93" s="22">
        <v>12.338419123032555</v>
      </c>
      <c r="M93" s="22">
        <v>17.20642470101464</v>
      </c>
      <c r="N93" s="22">
        <v>11.152802588553001</v>
      </c>
      <c r="O93" s="22">
        <v>11.18786700149121</v>
      </c>
      <c r="P93" s="22">
        <v>13.12731264214197</v>
      </c>
      <c r="Q93" s="22">
        <v>11.855763507028051</v>
      </c>
      <c r="R93" s="22">
        <v>11.356688181337292</v>
      </c>
      <c r="S93" s="22">
        <v>14.35859601879771</v>
      </c>
      <c r="T93" s="22">
        <v>11.582427078018849</v>
      </c>
      <c r="U93" s="22">
        <v>11.55440732401752</v>
      </c>
      <c r="V93" s="22">
        <v>12.128735478192128</v>
      </c>
      <c r="W93" s="22">
        <v>10.056521591404264</v>
      </c>
      <c r="X93" s="22">
        <v>10.293358637755142</v>
      </c>
      <c r="Y93" s="22">
        <v>13.07953505765218</v>
      </c>
    </row>
    <row r="94" spans="1:25" x14ac:dyDescent="0.3">
      <c r="A94" s="20">
        <v>91</v>
      </c>
      <c r="B94" s="22">
        <v>11.653938</v>
      </c>
      <c r="C94" s="22">
        <v>11.721565199999999</v>
      </c>
      <c r="D94" s="22">
        <v>14.841434400000001</v>
      </c>
      <c r="E94" s="22">
        <v>12.3369144</v>
      </c>
      <c r="F94" s="22">
        <v>13.232689235528291</v>
      </c>
      <c r="G94" s="22">
        <v>15.063713344650321</v>
      </c>
      <c r="H94" s="22">
        <v>13.358441082826925</v>
      </c>
      <c r="I94" s="22">
        <v>13.299545939013955</v>
      </c>
      <c r="J94" s="22">
        <v>13.808301569249746</v>
      </c>
      <c r="K94" s="22">
        <v>11.963970013869092</v>
      </c>
      <c r="L94" s="22">
        <v>11.584589674247763</v>
      </c>
      <c r="M94" s="22">
        <v>16.277603703725593</v>
      </c>
      <c r="N94" s="22">
        <v>11.366934664835449</v>
      </c>
      <c r="O94" s="22">
        <v>10.737354988653353</v>
      </c>
      <c r="P94" s="22">
        <v>14.222066082896047</v>
      </c>
      <c r="Q94" s="22">
        <v>13.263447801560474</v>
      </c>
      <c r="R94" s="22">
        <v>13.751334161541473</v>
      </c>
      <c r="S94" s="22">
        <v>16.257231231683527</v>
      </c>
      <c r="T94" s="22">
        <v>14.181271797190323</v>
      </c>
      <c r="U94" s="22">
        <v>14.823429871820421</v>
      </c>
      <c r="V94" s="22">
        <v>16.11291094595456</v>
      </c>
      <c r="W94" s="22">
        <v>13.733594042553962</v>
      </c>
      <c r="X94" s="22">
        <v>12.37715068308213</v>
      </c>
      <c r="Y94" s="22">
        <v>18.679782173242447</v>
      </c>
    </row>
    <row r="95" spans="1:25" x14ac:dyDescent="0.3">
      <c r="A95" s="20">
        <v>92</v>
      </c>
      <c r="B95" s="22">
        <v>11.653938</v>
      </c>
      <c r="C95" s="22">
        <v>11.721565199999999</v>
      </c>
      <c r="D95" s="22">
        <v>14.841434400000001</v>
      </c>
      <c r="E95" s="22">
        <v>12.3369144</v>
      </c>
      <c r="F95" s="22">
        <v>13.876723665748056</v>
      </c>
      <c r="G95" s="22">
        <v>15.998775173862047</v>
      </c>
      <c r="H95" s="22">
        <v>14.239848263980496</v>
      </c>
      <c r="I95" s="22">
        <v>14.643483828943054</v>
      </c>
      <c r="J95" s="22">
        <v>15.962978642318866</v>
      </c>
      <c r="K95" s="22">
        <v>14.750943654146864</v>
      </c>
      <c r="L95" s="22">
        <v>13.746526995078318</v>
      </c>
      <c r="M95" s="22">
        <v>18.236130724202589</v>
      </c>
      <c r="N95" s="22">
        <v>13.225393278061846</v>
      </c>
      <c r="O95" s="22">
        <v>12.866146077006892</v>
      </c>
      <c r="P95" s="22">
        <v>16.446201356530814</v>
      </c>
      <c r="Q95" s="22">
        <v>13.836774393776491</v>
      </c>
      <c r="R95" s="22">
        <v>14.70511629864307</v>
      </c>
      <c r="S95" s="22">
        <v>15.843377545907773</v>
      </c>
      <c r="T95" s="22">
        <v>14.0499238050341</v>
      </c>
      <c r="U95" s="22">
        <v>14.829562781388175</v>
      </c>
      <c r="V95" s="22">
        <v>16.050464590699786</v>
      </c>
      <c r="W95" s="22">
        <v>14.60299100527158</v>
      </c>
      <c r="X95" s="22">
        <v>14.318734877018928</v>
      </c>
      <c r="Y95" s="22">
        <v>18.195905262333767</v>
      </c>
    </row>
    <row r="96" spans="1:25" x14ac:dyDescent="0.3">
      <c r="A96" s="20">
        <v>93</v>
      </c>
      <c r="B96" s="22">
        <v>11.653938</v>
      </c>
      <c r="C96" s="22">
        <v>11.721565199999999</v>
      </c>
      <c r="D96" s="22">
        <v>14.841434400000001</v>
      </c>
      <c r="E96" s="22">
        <v>12.3369144</v>
      </c>
      <c r="F96" s="22">
        <v>13.90068542152418</v>
      </c>
      <c r="G96" s="22">
        <v>16.251171351099309</v>
      </c>
      <c r="H96" s="22">
        <v>14.457756423228542</v>
      </c>
      <c r="I96" s="22">
        <v>14.281653501129012</v>
      </c>
      <c r="J96" s="22">
        <v>15.267055485506663</v>
      </c>
      <c r="K96" s="22">
        <v>13.18589985309683</v>
      </c>
      <c r="L96" s="22">
        <v>13.134643327761857</v>
      </c>
      <c r="M96" s="22">
        <v>17.558462791320338</v>
      </c>
      <c r="N96" s="22">
        <v>12.589806116191841</v>
      </c>
      <c r="O96" s="22">
        <v>12.260647392529433</v>
      </c>
      <c r="P96" s="22">
        <v>15.10768831021989</v>
      </c>
      <c r="Q96" s="22">
        <v>13.462165781553391</v>
      </c>
      <c r="R96" s="22">
        <v>13.971199396036527</v>
      </c>
      <c r="S96" s="22">
        <v>16.040703337836685</v>
      </c>
      <c r="T96" s="22">
        <v>13.742659755335779</v>
      </c>
      <c r="U96" s="22">
        <v>14.188257650358064</v>
      </c>
      <c r="V96" s="22">
        <v>14.275591095808398</v>
      </c>
      <c r="W96" s="22">
        <v>13.629031498879641</v>
      </c>
      <c r="X96" s="22">
        <v>13.501734845769306</v>
      </c>
      <c r="Y96" s="22">
        <v>18.526381843009769</v>
      </c>
    </row>
    <row r="97" spans="1:25" x14ac:dyDescent="0.3">
      <c r="A97" s="20">
        <v>94</v>
      </c>
      <c r="B97" s="22">
        <v>11.653938</v>
      </c>
      <c r="C97" s="22">
        <v>11.721565199999999</v>
      </c>
      <c r="D97" s="22">
        <v>14.841434400000001</v>
      </c>
      <c r="E97" s="22">
        <v>12.3369144</v>
      </c>
      <c r="F97" s="22">
        <v>14.343621094919191</v>
      </c>
      <c r="G97" s="22">
        <v>16.535871790397042</v>
      </c>
      <c r="H97" s="22">
        <v>13.789657786431729</v>
      </c>
      <c r="I97" s="22">
        <v>13.807593145263548</v>
      </c>
      <c r="J97" s="22">
        <v>15.314430538432353</v>
      </c>
      <c r="K97" s="22">
        <v>12.271129145869983</v>
      </c>
      <c r="L97" s="22">
        <v>13.18454929345217</v>
      </c>
      <c r="M97" s="22">
        <v>18.931395121459861</v>
      </c>
      <c r="N97" s="22">
        <v>11.766225495435318</v>
      </c>
      <c r="O97" s="22">
        <v>13.030353347944082</v>
      </c>
      <c r="P97" s="22">
        <v>15.21309141146768</v>
      </c>
      <c r="Q97" s="22">
        <v>14.287222948137568</v>
      </c>
      <c r="R97" s="22">
        <v>15.352965845170912</v>
      </c>
      <c r="S97" s="22">
        <v>19.354745137310182</v>
      </c>
      <c r="T97" s="22">
        <v>15.785328241758183</v>
      </c>
      <c r="U97" s="22">
        <v>16.61667793935403</v>
      </c>
      <c r="V97" s="22">
        <v>17.266375394492531</v>
      </c>
      <c r="W97" s="22">
        <v>15.094508799465205</v>
      </c>
      <c r="X97" s="22">
        <v>14.885939106970927</v>
      </c>
      <c r="Y97" s="22">
        <v>19.30333073833625</v>
      </c>
    </row>
    <row r="98" spans="1:25" x14ac:dyDescent="0.3">
      <c r="A98" s="20">
        <v>95</v>
      </c>
      <c r="B98" s="22">
        <v>11.653938</v>
      </c>
      <c r="C98" s="22">
        <v>11.721565199999999</v>
      </c>
      <c r="D98" s="22">
        <v>14.841434400000001</v>
      </c>
      <c r="E98" s="22">
        <v>12.3369144</v>
      </c>
      <c r="F98" s="22">
        <v>12.879948855336554</v>
      </c>
      <c r="G98" s="22">
        <v>15.783783187694562</v>
      </c>
      <c r="H98" s="22">
        <v>13.380862224819772</v>
      </c>
      <c r="I98" s="22">
        <v>13.960210450236469</v>
      </c>
      <c r="J98" s="22">
        <v>15.667531026541583</v>
      </c>
      <c r="K98" s="22">
        <v>13.641986336726914</v>
      </c>
      <c r="L98" s="22">
        <v>12.976575721424943</v>
      </c>
      <c r="M98" s="22">
        <v>17.419300893150442</v>
      </c>
      <c r="N98" s="22">
        <v>11.689004999489098</v>
      </c>
      <c r="O98" s="22">
        <v>11.763129494158573</v>
      </c>
      <c r="P98" s="22">
        <v>15.008167737381669</v>
      </c>
      <c r="Q98" s="22">
        <v>12.919562799616289</v>
      </c>
      <c r="R98" s="22">
        <v>14.069426688689333</v>
      </c>
      <c r="S98" s="22">
        <v>16.348641415919445</v>
      </c>
      <c r="T98" s="22">
        <v>14.807756195398021</v>
      </c>
      <c r="U98" s="22">
        <v>14.326123662172204</v>
      </c>
      <c r="V98" s="22">
        <v>15.189537602481083</v>
      </c>
      <c r="W98" s="22">
        <v>12.761815633793171</v>
      </c>
      <c r="X98" s="22">
        <v>13.67193277963915</v>
      </c>
      <c r="Y98" s="22">
        <v>17.840466698670788</v>
      </c>
    </row>
    <row r="99" spans="1:25" x14ac:dyDescent="0.3">
      <c r="A99" s="20">
        <v>96</v>
      </c>
      <c r="B99" s="22">
        <v>11.653938</v>
      </c>
      <c r="C99" s="22">
        <v>11.721565199999999</v>
      </c>
      <c r="D99" s="22">
        <v>14.841434400000001</v>
      </c>
      <c r="E99" s="22">
        <v>12.3369144</v>
      </c>
      <c r="F99" s="22">
        <v>14.341335810983695</v>
      </c>
      <c r="G99" s="22">
        <v>15.276136053622714</v>
      </c>
      <c r="H99" s="22">
        <v>14.071982995310663</v>
      </c>
      <c r="I99" s="22">
        <v>13.481765157561684</v>
      </c>
      <c r="J99" s="22">
        <v>14.591817491157826</v>
      </c>
      <c r="K99" s="22">
        <v>13.078428886662349</v>
      </c>
      <c r="L99" s="22">
        <v>12.682241762584267</v>
      </c>
      <c r="M99" s="22">
        <v>17.139895480965084</v>
      </c>
      <c r="N99" s="22">
        <v>11.747566603265398</v>
      </c>
      <c r="O99" s="22">
        <v>12.326039743769831</v>
      </c>
      <c r="P99" s="22">
        <v>15.633395378413258</v>
      </c>
      <c r="Q99" s="22">
        <v>13.585675219800441</v>
      </c>
      <c r="R99" s="22">
        <v>14.810860968045045</v>
      </c>
      <c r="S99" s="22">
        <v>17.175638476723176</v>
      </c>
      <c r="T99" s="22">
        <v>15.324472560462119</v>
      </c>
      <c r="U99" s="22">
        <v>15.463607321464423</v>
      </c>
      <c r="V99" s="22">
        <v>15.680001370693411</v>
      </c>
      <c r="W99" s="22">
        <v>13.691789298161762</v>
      </c>
      <c r="X99" s="22">
        <v>13.694098793163496</v>
      </c>
      <c r="Y99" s="22">
        <v>18.667397438503041</v>
      </c>
    </row>
    <row r="100" spans="1:25" x14ac:dyDescent="0.3">
      <c r="A100" s="20">
        <v>97</v>
      </c>
      <c r="B100" s="22">
        <v>11.653938</v>
      </c>
      <c r="C100" s="22">
        <v>11.721565199999999</v>
      </c>
      <c r="D100" s="22">
        <v>14.841434400000001</v>
      </c>
      <c r="E100" s="22">
        <v>12.3369144</v>
      </c>
      <c r="F100" s="22">
        <v>13.094917652985593</v>
      </c>
      <c r="G100" s="22">
        <v>14.929754591377034</v>
      </c>
      <c r="H100" s="22">
        <v>14.295195458431994</v>
      </c>
      <c r="I100" s="22">
        <v>14.319133165601903</v>
      </c>
      <c r="J100" s="22">
        <v>14.873099149742567</v>
      </c>
      <c r="K100" s="22">
        <v>13.634010170847072</v>
      </c>
      <c r="L100" s="22">
        <v>13.298878692478084</v>
      </c>
      <c r="M100" s="22">
        <v>18.117984553518195</v>
      </c>
      <c r="N100" s="22">
        <v>12.195703259640466</v>
      </c>
      <c r="O100" s="22">
        <v>12.474453221332119</v>
      </c>
      <c r="P100" s="22">
        <v>15.644427661643009</v>
      </c>
      <c r="Q100" s="22">
        <v>13.354723897723202</v>
      </c>
      <c r="R100" s="22">
        <v>14.988711857675749</v>
      </c>
      <c r="S100" s="22">
        <v>16.335498273002944</v>
      </c>
      <c r="T100" s="22">
        <v>14.339492264873746</v>
      </c>
      <c r="U100" s="22">
        <v>14.402146792380709</v>
      </c>
      <c r="V100" s="22">
        <v>14.685760115420649</v>
      </c>
      <c r="W100" s="22">
        <v>13.269730076722841</v>
      </c>
      <c r="X100" s="22">
        <v>11.997908184483403</v>
      </c>
      <c r="Y100" s="22">
        <v>17.492433641523466</v>
      </c>
    </row>
    <row r="101" spans="1:25" x14ac:dyDescent="0.3">
      <c r="A101" s="20">
        <v>98</v>
      </c>
      <c r="B101" s="22">
        <v>11.653938</v>
      </c>
      <c r="C101" s="22">
        <v>11.721565199999999</v>
      </c>
      <c r="D101" s="22">
        <v>14.841434400000001</v>
      </c>
      <c r="E101" s="22">
        <v>12.3369144</v>
      </c>
      <c r="F101" s="22">
        <v>13.323439805334212</v>
      </c>
      <c r="G101" s="22">
        <v>16.525685265789004</v>
      </c>
      <c r="H101" s="22">
        <v>14.081835357825526</v>
      </c>
      <c r="I101" s="22">
        <v>14.397655084507118</v>
      </c>
      <c r="J101" s="22">
        <v>14.449068424925835</v>
      </c>
      <c r="K101" s="22">
        <v>12.147422611747825</v>
      </c>
      <c r="L101" s="22">
        <v>12.598299718701654</v>
      </c>
      <c r="M101" s="22">
        <v>16.185185856038895</v>
      </c>
      <c r="N101" s="22">
        <v>11.481113154408925</v>
      </c>
      <c r="O101" s="22">
        <v>10.413622516173161</v>
      </c>
      <c r="P101" s="22">
        <v>13.189956378087745</v>
      </c>
      <c r="Q101" s="22">
        <v>11.36279658360116</v>
      </c>
      <c r="R101" s="22">
        <v>12.703632145903015</v>
      </c>
      <c r="S101" s="22">
        <v>14.073494847748298</v>
      </c>
      <c r="T101" s="22">
        <v>12.335294738745194</v>
      </c>
      <c r="U101" s="22">
        <v>12.341590704288716</v>
      </c>
      <c r="V101" s="22">
        <v>12.07931218973677</v>
      </c>
      <c r="W101" s="22">
        <v>11.722985360310448</v>
      </c>
      <c r="X101" s="22">
        <v>10.993370608507599</v>
      </c>
      <c r="Y101" s="22">
        <v>15.146446011521762</v>
      </c>
    </row>
    <row r="102" spans="1:25" x14ac:dyDescent="0.3">
      <c r="A102" s="20">
        <v>99</v>
      </c>
      <c r="B102" s="22">
        <v>11.653938</v>
      </c>
      <c r="C102" s="22">
        <v>11.721565199999999</v>
      </c>
      <c r="D102" s="22">
        <v>14.841434400000001</v>
      </c>
      <c r="E102" s="22">
        <v>12.3369144</v>
      </c>
      <c r="F102" s="22">
        <v>12.432120510819457</v>
      </c>
      <c r="G102" s="22">
        <v>15.194892173003216</v>
      </c>
      <c r="H102" s="22">
        <v>12.723796664228464</v>
      </c>
      <c r="I102" s="22">
        <v>12.513923012700626</v>
      </c>
      <c r="J102" s="22">
        <v>14.748152780802252</v>
      </c>
      <c r="K102" s="22">
        <v>12.141127589894252</v>
      </c>
      <c r="L102" s="22">
        <v>12.527110380209233</v>
      </c>
      <c r="M102" s="22">
        <v>17.151809497107887</v>
      </c>
      <c r="N102" s="22">
        <v>12.536289561475531</v>
      </c>
      <c r="O102" s="22">
        <v>12.175640239676234</v>
      </c>
      <c r="P102" s="22">
        <v>14.57663715461703</v>
      </c>
      <c r="Q102" s="22">
        <v>12.827076862099924</v>
      </c>
      <c r="R102" s="22">
        <v>12.723547445248871</v>
      </c>
      <c r="S102" s="22">
        <v>16.218135481745556</v>
      </c>
      <c r="T102" s="22">
        <v>13.146402507916335</v>
      </c>
      <c r="U102" s="22">
        <v>11.811070237047096</v>
      </c>
      <c r="V102" s="22">
        <v>13.992098583261411</v>
      </c>
      <c r="W102" s="22">
        <v>11.591572033743937</v>
      </c>
      <c r="X102" s="22">
        <v>12.563094131379996</v>
      </c>
      <c r="Y102" s="22">
        <v>17.47976162465887</v>
      </c>
    </row>
    <row r="103" spans="1:25" x14ac:dyDescent="0.3">
      <c r="A103" s="20">
        <v>100</v>
      </c>
      <c r="B103" s="22">
        <v>11.653938</v>
      </c>
      <c r="C103" s="22">
        <v>11.721565199999999</v>
      </c>
      <c r="D103" s="22">
        <v>14.841434400000001</v>
      </c>
      <c r="E103" s="22">
        <v>12.3369144</v>
      </c>
      <c r="F103" s="22">
        <v>14.219888576745392</v>
      </c>
      <c r="G103" s="22">
        <v>15.63925450847195</v>
      </c>
      <c r="H103" s="22">
        <v>14.850714742731263</v>
      </c>
      <c r="I103" s="22">
        <v>13.647388358812774</v>
      </c>
      <c r="J103" s="22">
        <v>15.586630258296831</v>
      </c>
      <c r="K103" s="22">
        <v>13.408436953389261</v>
      </c>
      <c r="L103" s="22">
        <v>12.952411470257241</v>
      </c>
      <c r="M103" s="22">
        <v>18.066005995703797</v>
      </c>
      <c r="N103" s="22">
        <v>12.084851095877291</v>
      </c>
      <c r="O103" s="22">
        <v>12.110575799199371</v>
      </c>
      <c r="P103" s="22">
        <v>14.843116304735066</v>
      </c>
      <c r="Q103" s="22">
        <v>13.26395761071011</v>
      </c>
      <c r="R103" s="22">
        <v>13.019586621649166</v>
      </c>
      <c r="S103" s="22">
        <v>17.30289568104018</v>
      </c>
      <c r="T103" s="22">
        <v>14.936059400084016</v>
      </c>
      <c r="U103" s="22">
        <v>15.32963337437913</v>
      </c>
      <c r="V103" s="22">
        <v>16.63054199079787</v>
      </c>
      <c r="W103" s="22">
        <v>13.743842267243334</v>
      </c>
      <c r="X103" s="22">
        <v>14.216637774428545</v>
      </c>
      <c r="Y103" s="22">
        <v>18.929542364702133</v>
      </c>
    </row>
    <row r="104" spans="1:25" x14ac:dyDescent="0.3">
      <c r="A104" s="20">
        <v>101</v>
      </c>
      <c r="B104" s="22">
        <v>11.653938</v>
      </c>
      <c r="C104" s="22">
        <v>11.721565199999999</v>
      </c>
      <c r="D104" s="22">
        <v>14.841434400000001</v>
      </c>
      <c r="E104" s="22">
        <v>12.3369144</v>
      </c>
      <c r="F104" s="22">
        <v>13.409292434905367</v>
      </c>
      <c r="G104" s="22">
        <v>15.020302640817793</v>
      </c>
      <c r="H104" s="22">
        <v>13.309207558680329</v>
      </c>
      <c r="I104" s="22">
        <v>12.860577248731017</v>
      </c>
      <c r="J104" s="22">
        <v>14.703141927025072</v>
      </c>
      <c r="K104" s="22">
        <v>11.448304650717875</v>
      </c>
      <c r="L104" s="22">
        <v>12.00744703747325</v>
      </c>
      <c r="M104" s="22">
        <v>16.326489917900879</v>
      </c>
      <c r="N104" s="22">
        <v>10.986939364470986</v>
      </c>
      <c r="O104" s="22">
        <v>11.195456884795384</v>
      </c>
      <c r="P104" s="22">
        <v>14.429606782024026</v>
      </c>
      <c r="Q104" s="22">
        <v>11.110079762646155</v>
      </c>
      <c r="R104" s="22">
        <v>12.308284141580188</v>
      </c>
      <c r="S104" s="22">
        <v>14.634978438789847</v>
      </c>
      <c r="T104" s="22">
        <v>13.091445099886799</v>
      </c>
      <c r="U104" s="22">
        <v>13.588567232102889</v>
      </c>
      <c r="V104" s="22">
        <v>13.287524001546439</v>
      </c>
      <c r="W104" s="22">
        <v>12.092851847078546</v>
      </c>
      <c r="X104" s="22">
        <v>11.772687933338659</v>
      </c>
      <c r="Y104" s="22">
        <v>16.751958922709886</v>
      </c>
    </row>
    <row r="105" spans="1:25" x14ac:dyDescent="0.3">
      <c r="A105" s="20">
        <v>102</v>
      </c>
      <c r="B105" s="22">
        <v>11.653938</v>
      </c>
      <c r="C105" s="22">
        <v>11.721565199999999</v>
      </c>
      <c r="D105" s="22">
        <v>14.841434400000001</v>
      </c>
      <c r="E105" s="22">
        <v>12.3369144</v>
      </c>
      <c r="F105" s="22">
        <v>13.654501005820206</v>
      </c>
      <c r="G105" s="22">
        <v>15.450410410659092</v>
      </c>
      <c r="H105" s="22">
        <v>13.526531562141228</v>
      </c>
      <c r="I105" s="22">
        <v>14.362447144541131</v>
      </c>
      <c r="J105" s="22">
        <v>15.854013631469686</v>
      </c>
      <c r="K105" s="22">
        <v>14.301092978187157</v>
      </c>
      <c r="L105" s="22">
        <v>14.955093269607179</v>
      </c>
      <c r="M105" s="22">
        <v>20.090959666870599</v>
      </c>
      <c r="N105" s="22">
        <v>13.52553618625157</v>
      </c>
      <c r="O105" s="22">
        <v>13.722690400541774</v>
      </c>
      <c r="P105" s="22">
        <v>17.018239102852153</v>
      </c>
      <c r="Q105" s="22">
        <v>13.445095569280989</v>
      </c>
      <c r="R105" s="22">
        <v>14.876190175465863</v>
      </c>
      <c r="S105" s="22">
        <v>17.052283961490737</v>
      </c>
      <c r="T105" s="22">
        <v>14.850944708610358</v>
      </c>
      <c r="U105" s="22">
        <v>14.95780238324401</v>
      </c>
      <c r="V105" s="22">
        <v>16.022808680391464</v>
      </c>
      <c r="W105" s="22">
        <v>13.699913537302733</v>
      </c>
      <c r="X105" s="22">
        <v>13.928780249708486</v>
      </c>
      <c r="Y105" s="22">
        <v>18.025732224725992</v>
      </c>
    </row>
    <row r="106" spans="1:25" x14ac:dyDescent="0.3">
      <c r="A106" s="20">
        <v>103</v>
      </c>
      <c r="B106" s="22">
        <v>11.653938</v>
      </c>
      <c r="C106" s="22">
        <v>11.721565199999999</v>
      </c>
      <c r="D106" s="22">
        <v>14.841434400000001</v>
      </c>
      <c r="E106" s="22">
        <v>12.3369144</v>
      </c>
      <c r="F106" s="22">
        <v>13.492724604691775</v>
      </c>
      <c r="G106" s="22">
        <v>15.267711567477779</v>
      </c>
      <c r="H106" s="22">
        <v>14.510402464512877</v>
      </c>
      <c r="I106" s="22">
        <v>13.698115411873191</v>
      </c>
      <c r="J106" s="22">
        <v>14.441286136480453</v>
      </c>
      <c r="K106" s="22">
        <v>13.384440823266074</v>
      </c>
      <c r="L106" s="22">
        <v>13.311561043549668</v>
      </c>
      <c r="M106" s="22">
        <v>19.188458514784305</v>
      </c>
      <c r="N106" s="22">
        <v>12.240265419457501</v>
      </c>
      <c r="O106" s="22">
        <v>12.77582428198321</v>
      </c>
      <c r="P106" s="22">
        <v>14.860280277677647</v>
      </c>
      <c r="Q106" s="22">
        <v>13.289354848066472</v>
      </c>
      <c r="R106" s="22">
        <v>15.01255699318563</v>
      </c>
      <c r="S106" s="22">
        <v>17.402349599883721</v>
      </c>
      <c r="T106" s="22">
        <v>15.427233149427259</v>
      </c>
      <c r="U106" s="22">
        <v>15.332617551222594</v>
      </c>
      <c r="V106" s="22">
        <v>16.710151735230099</v>
      </c>
      <c r="W106" s="22">
        <v>14.627373218930696</v>
      </c>
      <c r="X106" s="22">
        <v>13.992012345295596</v>
      </c>
      <c r="Y106" s="22">
        <v>18.708558117176008</v>
      </c>
    </row>
    <row r="107" spans="1:25" x14ac:dyDescent="0.3">
      <c r="A107" s="20">
        <v>104</v>
      </c>
      <c r="B107" s="22">
        <v>11.653938</v>
      </c>
      <c r="C107" s="22">
        <v>11.721565199999999</v>
      </c>
      <c r="D107" s="22">
        <v>14.841434400000001</v>
      </c>
      <c r="E107" s="22">
        <v>12.3369144</v>
      </c>
      <c r="F107" s="22">
        <v>13.18038952818018</v>
      </c>
      <c r="G107" s="22">
        <v>15.943443102368732</v>
      </c>
      <c r="H107" s="22">
        <v>14.32190177865137</v>
      </c>
      <c r="I107" s="22">
        <v>14.118836075481683</v>
      </c>
      <c r="J107" s="22">
        <v>15.695493496881646</v>
      </c>
      <c r="K107" s="22">
        <v>13.194197687200257</v>
      </c>
      <c r="L107" s="22">
        <v>13.011603939734011</v>
      </c>
      <c r="M107" s="22">
        <v>18.539891344776979</v>
      </c>
      <c r="N107" s="22">
        <v>12.522762636064371</v>
      </c>
      <c r="O107" s="22">
        <v>12.923696558978165</v>
      </c>
      <c r="P107" s="22">
        <v>16.058995527121628</v>
      </c>
      <c r="Q107" s="22">
        <v>14.0484639826976</v>
      </c>
      <c r="R107" s="22">
        <v>15.107325696961603</v>
      </c>
      <c r="S107" s="22">
        <v>17.880369238101245</v>
      </c>
      <c r="T107" s="22">
        <v>15.3971535952676</v>
      </c>
      <c r="U107" s="22">
        <v>15.23665136889842</v>
      </c>
      <c r="V107" s="22">
        <v>15.737131551063639</v>
      </c>
      <c r="W107" s="22">
        <v>14.116168981431398</v>
      </c>
      <c r="X107" s="22">
        <v>13.700247445704962</v>
      </c>
      <c r="Y107" s="22">
        <v>18.529899945024187</v>
      </c>
    </row>
    <row r="108" spans="1:25" x14ac:dyDescent="0.3">
      <c r="A108" s="20">
        <v>105</v>
      </c>
      <c r="B108" s="22">
        <v>11.653938</v>
      </c>
      <c r="C108" s="22">
        <v>11.721565199999999</v>
      </c>
      <c r="D108" s="22">
        <v>14.841434400000001</v>
      </c>
      <c r="E108" s="22">
        <v>12.3369144</v>
      </c>
      <c r="F108" s="22">
        <v>13.314200571868566</v>
      </c>
      <c r="G108" s="22">
        <v>15.72144027589796</v>
      </c>
      <c r="H108" s="22">
        <v>14.044370793644468</v>
      </c>
      <c r="I108" s="22">
        <v>13.703453231973516</v>
      </c>
      <c r="J108" s="22">
        <v>14.286471017489726</v>
      </c>
      <c r="K108" s="22">
        <v>12.207915614914603</v>
      </c>
      <c r="L108" s="22">
        <v>11.32546602155883</v>
      </c>
      <c r="M108" s="22">
        <v>15.566996594436084</v>
      </c>
      <c r="N108" s="22">
        <v>10.941556808695976</v>
      </c>
      <c r="O108" s="22">
        <v>10.762138901054778</v>
      </c>
      <c r="P108" s="22">
        <v>12.846184279240999</v>
      </c>
      <c r="Q108" s="22">
        <v>11.726320477735834</v>
      </c>
      <c r="R108" s="22">
        <v>12.689096547065626</v>
      </c>
      <c r="S108" s="22">
        <v>14.450380258612277</v>
      </c>
      <c r="T108" s="22">
        <v>12.986775113385956</v>
      </c>
      <c r="U108" s="22">
        <v>13.025578076547585</v>
      </c>
      <c r="V108" s="22">
        <v>14.867170015859825</v>
      </c>
      <c r="W108" s="22">
        <v>12.421924871663379</v>
      </c>
      <c r="X108" s="22">
        <v>12.197237641878811</v>
      </c>
      <c r="Y108" s="22">
        <v>17.612510657314321</v>
      </c>
    </row>
    <row r="109" spans="1:25" x14ac:dyDescent="0.3">
      <c r="A109" s="20">
        <v>106</v>
      </c>
      <c r="B109" s="22">
        <v>11.653938</v>
      </c>
      <c r="C109" s="22">
        <v>11.721565199999999</v>
      </c>
      <c r="D109" s="22">
        <v>14.841434400000001</v>
      </c>
      <c r="E109" s="22">
        <v>12.3369144</v>
      </c>
      <c r="F109" s="22">
        <v>12.752078350633653</v>
      </c>
      <c r="G109" s="22">
        <v>14.387911403116876</v>
      </c>
      <c r="H109" s="22">
        <v>12.783863992403912</v>
      </c>
      <c r="I109" s="22">
        <v>12.74598141621737</v>
      </c>
      <c r="J109" s="22">
        <v>14.751868813151834</v>
      </c>
      <c r="K109" s="22">
        <v>12.881935546594773</v>
      </c>
      <c r="L109" s="22">
        <v>12.71444960468674</v>
      </c>
      <c r="M109" s="22">
        <v>15.883643987512377</v>
      </c>
      <c r="N109" s="22">
        <v>10.809998878202526</v>
      </c>
      <c r="O109" s="22">
        <v>10.390699682741717</v>
      </c>
      <c r="P109" s="22">
        <v>13.44771282248975</v>
      </c>
      <c r="Q109" s="22">
        <v>11.823270441228905</v>
      </c>
      <c r="R109" s="22">
        <v>11.915875087739357</v>
      </c>
      <c r="S109" s="22">
        <v>14.219358557055012</v>
      </c>
      <c r="T109" s="22">
        <v>12.801450247901862</v>
      </c>
      <c r="U109" s="22">
        <v>13.076175938372007</v>
      </c>
      <c r="V109" s="22">
        <v>14.317814461764719</v>
      </c>
      <c r="W109" s="22">
        <v>12.472885582024752</v>
      </c>
      <c r="X109" s="22">
        <v>11.672782501597496</v>
      </c>
      <c r="Y109" s="22">
        <v>16.171380222251486</v>
      </c>
    </row>
    <row r="110" spans="1:25" x14ac:dyDescent="0.3">
      <c r="A110" s="20">
        <v>107</v>
      </c>
      <c r="B110" s="22">
        <v>11.653938</v>
      </c>
      <c r="C110" s="22">
        <v>11.721565199999999</v>
      </c>
      <c r="D110" s="22">
        <v>14.841434400000001</v>
      </c>
      <c r="E110" s="22">
        <v>12.3369144</v>
      </c>
      <c r="F110" s="22">
        <v>13.535965468930671</v>
      </c>
      <c r="G110" s="22">
        <v>14.86174008325845</v>
      </c>
      <c r="H110" s="22">
        <v>13.950031475011523</v>
      </c>
      <c r="I110" s="22">
        <v>13.348139130333008</v>
      </c>
      <c r="J110" s="22">
        <v>15.500455036953108</v>
      </c>
      <c r="K110" s="22">
        <v>13.334040106563778</v>
      </c>
      <c r="L110" s="22">
        <v>13.32135673785668</v>
      </c>
      <c r="M110" s="22">
        <v>18.601665413911956</v>
      </c>
      <c r="N110" s="22">
        <v>12.38961044536005</v>
      </c>
      <c r="O110" s="22">
        <v>12.407421202750726</v>
      </c>
      <c r="P110" s="22">
        <v>15.900591750224292</v>
      </c>
      <c r="Q110" s="22">
        <v>14.060438758658243</v>
      </c>
      <c r="R110" s="22">
        <v>15.22513004657282</v>
      </c>
      <c r="S110" s="22">
        <v>18.474281861868036</v>
      </c>
      <c r="T110" s="22">
        <v>15.107163170890088</v>
      </c>
      <c r="U110" s="22">
        <v>15.424639037701525</v>
      </c>
      <c r="V110" s="22">
        <v>16.51308975001573</v>
      </c>
      <c r="W110" s="22">
        <v>14.578304973208041</v>
      </c>
      <c r="X110" s="22">
        <v>14.483142471335878</v>
      </c>
      <c r="Y110" s="22">
        <v>21.050358380748417</v>
      </c>
    </row>
    <row r="111" spans="1:25" x14ac:dyDescent="0.3">
      <c r="A111" s="20">
        <v>108</v>
      </c>
      <c r="B111" s="22">
        <v>11.653938</v>
      </c>
      <c r="C111" s="22">
        <v>11.721565199999999</v>
      </c>
      <c r="D111" s="22">
        <v>14.841434400000001</v>
      </c>
      <c r="E111" s="22">
        <v>12.3369144</v>
      </c>
      <c r="F111" s="22">
        <v>13.794417785588543</v>
      </c>
      <c r="G111" s="22">
        <v>16.529210542646112</v>
      </c>
      <c r="H111" s="22">
        <v>14.328145179338224</v>
      </c>
      <c r="I111" s="22">
        <v>14.202472143799426</v>
      </c>
      <c r="J111" s="22">
        <v>16.341406600591363</v>
      </c>
      <c r="K111" s="22">
        <v>13.699898743989172</v>
      </c>
      <c r="L111" s="22">
        <v>13.802477147283621</v>
      </c>
      <c r="M111" s="22">
        <v>18.254496149822927</v>
      </c>
      <c r="N111" s="22">
        <v>12.550625993048483</v>
      </c>
      <c r="O111" s="22">
        <v>12.929795003496835</v>
      </c>
      <c r="P111" s="22">
        <v>16.060466815912978</v>
      </c>
      <c r="Q111" s="22">
        <v>14.716696524954894</v>
      </c>
      <c r="R111" s="22">
        <v>13.944654627285523</v>
      </c>
      <c r="S111" s="22">
        <v>19.012162229706316</v>
      </c>
      <c r="T111" s="22">
        <v>14.03047652422603</v>
      </c>
      <c r="U111" s="22">
        <v>15.350410904788962</v>
      </c>
      <c r="V111" s="22">
        <v>16.094218155110138</v>
      </c>
      <c r="W111" s="22">
        <v>14.225262405530506</v>
      </c>
      <c r="X111" s="22">
        <v>13.635350388149226</v>
      </c>
      <c r="Y111" s="22">
        <v>19.577619504661914</v>
      </c>
    </row>
    <row r="112" spans="1:25" x14ac:dyDescent="0.3">
      <c r="A112" s="20">
        <v>109</v>
      </c>
      <c r="B112" s="22">
        <v>11.653938</v>
      </c>
      <c r="C112" s="22">
        <v>11.721565199999999</v>
      </c>
      <c r="D112" s="22">
        <v>14.841434400000001</v>
      </c>
      <c r="E112" s="22">
        <v>12.3369144</v>
      </c>
      <c r="F112" s="22">
        <v>14.170570488917111</v>
      </c>
      <c r="G112" s="22">
        <v>16.256825312880789</v>
      </c>
      <c r="H112" s="22">
        <v>14.583447678555276</v>
      </c>
      <c r="I112" s="22">
        <v>14.097419911610153</v>
      </c>
      <c r="J112" s="22">
        <v>15.677177439180827</v>
      </c>
      <c r="K112" s="22">
        <v>13.54603313043817</v>
      </c>
      <c r="L112" s="22">
        <v>12.709329702527969</v>
      </c>
      <c r="M112" s="22">
        <v>18.022968957836969</v>
      </c>
      <c r="N112" s="22">
        <v>10.868786131016632</v>
      </c>
      <c r="O112" s="22">
        <v>11.583927025547586</v>
      </c>
      <c r="P112" s="22">
        <v>13.726593174761367</v>
      </c>
      <c r="Q112" s="22">
        <v>12.401901138113613</v>
      </c>
      <c r="R112" s="22">
        <v>13.05546186681446</v>
      </c>
      <c r="S112" s="22">
        <v>16.088892826810383</v>
      </c>
      <c r="T112" s="22">
        <v>13.001108943136183</v>
      </c>
      <c r="U112" s="22">
        <v>14.059638371190394</v>
      </c>
      <c r="V112" s="22">
        <v>14.561413944037321</v>
      </c>
      <c r="W112" s="22">
        <v>13.468071998475093</v>
      </c>
      <c r="X112" s="22">
        <v>13.554319352164965</v>
      </c>
      <c r="Y112" s="22">
        <v>19.581956439416086</v>
      </c>
    </row>
    <row r="113" spans="1:25" x14ac:dyDescent="0.3">
      <c r="A113" s="20">
        <v>110</v>
      </c>
      <c r="B113" s="22">
        <v>11.653938</v>
      </c>
      <c r="C113" s="22">
        <v>11.721565199999999</v>
      </c>
      <c r="D113" s="22">
        <v>14.841434400000001</v>
      </c>
      <c r="E113" s="22">
        <v>12.3369144</v>
      </c>
      <c r="F113" s="22">
        <v>13.768632343981059</v>
      </c>
      <c r="G113" s="22">
        <v>14.503189902020008</v>
      </c>
      <c r="H113" s="22">
        <v>14.022208244447425</v>
      </c>
      <c r="I113" s="22">
        <v>12.872331742118947</v>
      </c>
      <c r="J113" s="22">
        <v>13.598734134799908</v>
      </c>
      <c r="K113" s="22">
        <v>11.471504019498141</v>
      </c>
      <c r="L113" s="22">
        <v>11.466341736765884</v>
      </c>
      <c r="M113" s="22">
        <v>15.832035167844438</v>
      </c>
      <c r="N113" s="22">
        <v>11.129002820175319</v>
      </c>
      <c r="O113" s="22">
        <v>10.975179694459161</v>
      </c>
      <c r="P113" s="22">
        <v>13.433582364688265</v>
      </c>
      <c r="Q113" s="22">
        <v>11.060614485438975</v>
      </c>
      <c r="R113" s="22">
        <v>12.392488156681338</v>
      </c>
      <c r="S113" s="22">
        <v>12.743373649509055</v>
      </c>
      <c r="T113" s="22">
        <v>12.451925121251868</v>
      </c>
      <c r="U113" s="22">
        <v>11.763738692423377</v>
      </c>
      <c r="V113" s="22">
        <v>12.72946402765557</v>
      </c>
      <c r="W113" s="22">
        <v>10.806485336202634</v>
      </c>
      <c r="X113" s="22">
        <v>10.432185031539063</v>
      </c>
      <c r="Y113" s="22">
        <v>15.193379679142065</v>
      </c>
    </row>
    <row r="114" spans="1:25" x14ac:dyDescent="0.3">
      <c r="A114" s="20">
        <v>111</v>
      </c>
      <c r="B114" s="22">
        <v>11.653938</v>
      </c>
      <c r="C114" s="22">
        <v>11.721565199999999</v>
      </c>
      <c r="D114" s="22">
        <v>14.841434400000001</v>
      </c>
      <c r="E114" s="22">
        <v>12.3369144</v>
      </c>
      <c r="F114" s="22">
        <v>13.702753939335802</v>
      </c>
      <c r="G114" s="22">
        <v>15.966990052035825</v>
      </c>
      <c r="H114" s="22">
        <v>14.20558509889096</v>
      </c>
      <c r="I114" s="22">
        <v>13.116405665391332</v>
      </c>
      <c r="J114" s="22">
        <v>14.332895450567982</v>
      </c>
      <c r="K114" s="22">
        <v>12.732422277586544</v>
      </c>
      <c r="L114" s="22">
        <v>12.322204874877823</v>
      </c>
      <c r="M114" s="22">
        <v>16.95766821642621</v>
      </c>
      <c r="N114" s="22">
        <v>11.802221292088779</v>
      </c>
      <c r="O114" s="22">
        <v>12.426293108263108</v>
      </c>
      <c r="P114" s="22">
        <v>14.927303966912342</v>
      </c>
      <c r="Q114" s="22">
        <v>13.840187058855568</v>
      </c>
      <c r="R114" s="22">
        <v>14.195735613037451</v>
      </c>
      <c r="S114" s="22">
        <v>16.088064551987113</v>
      </c>
      <c r="T114" s="22">
        <v>15.564645872722764</v>
      </c>
      <c r="U114" s="22">
        <v>14.307994654448185</v>
      </c>
      <c r="V114" s="22">
        <v>15.708015385454891</v>
      </c>
      <c r="W114" s="22">
        <v>13.121282586562714</v>
      </c>
      <c r="X114" s="22">
        <v>13.843537630947994</v>
      </c>
      <c r="Y114" s="22">
        <v>15.395245189008669</v>
      </c>
    </row>
    <row r="115" spans="1:25" x14ac:dyDescent="0.3">
      <c r="A115" s="20">
        <v>112</v>
      </c>
      <c r="B115" s="22">
        <v>11.653938</v>
      </c>
      <c r="C115" s="22">
        <v>11.721565199999999</v>
      </c>
      <c r="D115" s="22">
        <v>14.841434400000001</v>
      </c>
      <c r="E115" s="22">
        <v>12.3369144</v>
      </c>
      <c r="F115" s="22">
        <v>13.866101484345293</v>
      </c>
      <c r="G115" s="22">
        <v>15.592816694994699</v>
      </c>
      <c r="H115" s="22">
        <v>13.561863315490074</v>
      </c>
      <c r="I115" s="22">
        <v>14.035612950199118</v>
      </c>
      <c r="J115" s="22">
        <v>15.214600098623539</v>
      </c>
      <c r="K115" s="22">
        <v>12.977827651541483</v>
      </c>
      <c r="L115" s="22">
        <v>11.677516385816757</v>
      </c>
      <c r="M115" s="22">
        <v>15.735793354381174</v>
      </c>
      <c r="N115" s="22">
        <v>11.292638364939515</v>
      </c>
      <c r="O115" s="22">
        <v>11.503266875278319</v>
      </c>
      <c r="P115" s="22">
        <v>14.192521847463425</v>
      </c>
      <c r="Q115" s="22">
        <v>11.832075553186627</v>
      </c>
      <c r="R115" s="22">
        <v>13.034846673921763</v>
      </c>
      <c r="S115" s="22">
        <v>15.027121795572301</v>
      </c>
      <c r="T115" s="22">
        <v>13.60965757847622</v>
      </c>
      <c r="U115" s="22">
        <v>12.799900474793935</v>
      </c>
      <c r="V115" s="22">
        <v>14.411384278931081</v>
      </c>
      <c r="W115" s="22">
        <v>13.172612620381425</v>
      </c>
      <c r="X115" s="22">
        <v>12.301295621309169</v>
      </c>
      <c r="Y115" s="22">
        <v>16.10200309635832</v>
      </c>
    </row>
    <row r="116" spans="1:25" x14ac:dyDescent="0.3">
      <c r="A116" s="20">
        <v>113</v>
      </c>
      <c r="B116" s="22">
        <v>11.653938</v>
      </c>
      <c r="C116" s="22">
        <v>11.721565199999999</v>
      </c>
      <c r="D116" s="22">
        <v>14.841434400000001</v>
      </c>
      <c r="E116" s="22">
        <v>12.3369144</v>
      </c>
      <c r="F116" s="22">
        <v>14.995270808210263</v>
      </c>
      <c r="G116" s="22">
        <v>15.766195072521262</v>
      </c>
      <c r="H116" s="22">
        <v>14.850719649957844</v>
      </c>
      <c r="I116" s="22">
        <v>15.182658768077767</v>
      </c>
      <c r="J116" s="22">
        <v>15.90563656623381</v>
      </c>
      <c r="K116" s="22">
        <v>14.231923606054817</v>
      </c>
      <c r="L116" s="22">
        <v>14.312058939058961</v>
      </c>
      <c r="M116" s="22">
        <v>19.249144208928751</v>
      </c>
      <c r="N116" s="22">
        <v>12.855696386404309</v>
      </c>
      <c r="O116" s="22">
        <v>13.646210310669906</v>
      </c>
      <c r="P116" s="22">
        <v>16.610061341718851</v>
      </c>
      <c r="Q116" s="22">
        <v>14.539641849362836</v>
      </c>
      <c r="R116" s="22">
        <v>14.690210812191497</v>
      </c>
      <c r="S116" s="22">
        <v>17.667298739406949</v>
      </c>
      <c r="T116" s="22">
        <v>15.395298767036556</v>
      </c>
      <c r="U116" s="22">
        <v>15.189194854883802</v>
      </c>
      <c r="V116" s="22">
        <v>15.506102560392396</v>
      </c>
      <c r="W116" s="22">
        <v>13.781129770622176</v>
      </c>
      <c r="X116" s="22">
        <v>14.134643069697626</v>
      </c>
      <c r="Y116" s="22">
        <v>18.602243017377482</v>
      </c>
    </row>
    <row r="117" spans="1:25" x14ac:dyDescent="0.3">
      <c r="A117" s="20">
        <v>114</v>
      </c>
      <c r="B117" s="22">
        <v>11.653938</v>
      </c>
      <c r="C117" s="22">
        <v>11.721565199999999</v>
      </c>
      <c r="D117" s="22">
        <v>14.841434400000001</v>
      </c>
      <c r="E117" s="22">
        <v>12.3369144</v>
      </c>
      <c r="F117" s="22">
        <v>12.748871762056311</v>
      </c>
      <c r="G117" s="22">
        <v>15.322683848151215</v>
      </c>
      <c r="H117" s="22">
        <v>13.153272727737669</v>
      </c>
      <c r="I117" s="22">
        <v>13.843278904318778</v>
      </c>
      <c r="J117" s="22">
        <v>14.509413820044561</v>
      </c>
      <c r="K117" s="22">
        <v>12.955004346300768</v>
      </c>
      <c r="L117" s="22">
        <v>12.491675559847334</v>
      </c>
      <c r="M117" s="22">
        <v>17.722189652770364</v>
      </c>
      <c r="N117" s="22">
        <v>11.746486194803829</v>
      </c>
      <c r="O117" s="22">
        <v>12.237124354878709</v>
      </c>
      <c r="P117" s="22">
        <v>14.117776215158804</v>
      </c>
      <c r="Q117" s="22">
        <v>12.412362693802422</v>
      </c>
      <c r="R117" s="22">
        <v>12.068526377256056</v>
      </c>
      <c r="S117" s="22">
        <v>13.473537084202531</v>
      </c>
      <c r="T117" s="22">
        <v>11.947483675898727</v>
      </c>
      <c r="U117" s="22">
        <v>11.349197738187671</v>
      </c>
      <c r="V117" s="22">
        <v>13.296123151755289</v>
      </c>
      <c r="W117" s="22">
        <v>11.417298597360027</v>
      </c>
      <c r="X117" s="22">
        <v>11.44763715928212</v>
      </c>
      <c r="Y117" s="22">
        <v>14.565797472298222</v>
      </c>
    </row>
    <row r="118" spans="1:25" x14ac:dyDescent="0.3">
      <c r="A118" s="20">
        <v>115</v>
      </c>
      <c r="B118" s="22">
        <v>11.653938</v>
      </c>
      <c r="C118" s="22">
        <v>11.721565199999999</v>
      </c>
      <c r="D118" s="22">
        <v>14.841434400000001</v>
      </c>
      <c r="E118" s="22">
        <v>12.3369144</v>
      </c>
      <c r="F118" s="22">
        <v>12.771731766448362</v>
      </c>
      <c r="G118" s="22">
        <v>14.899543282510816</v>
      </c>
      <c r="H118" s="22">
        <v>13.027950611916168</v>
      </c>
      <c r="I118" s="22">
        <v>13.062704377352777</v>
      </c>
      <c r="J118" s="22">
        <v>14.395403796437716</v>
      </c>
      <c r="K118" s="22">
        <v>12.730674142292902</v>
      </c>
      <c r="L118" s="22">
        <v>12.661872740693228</v>
      </c>
      <c r="M118" s="22">
        <v>16.458186227653204</v>
      </c>
      <c r="N118" s="22">
        <v>10.580206562120788</v>
      </c>
      <c r="O118" s="22">
        <v>10.758701144278923</v>
      </c>
      <c r="P118" s="22">
        <v>13.000596448146373</v>
      </c>
      <c r="Q118" s="22">
        <v>11.361627950349563</v>
      </c>
      <c r="R118" s="22">
        <v>12.259741505949778</v>
      </c>
      <c r="S118" s="22">
        <v>14.841426531587249</v>
      </c>
      <c r="T118" s="22">
        <v>12.963219659833179</v>
      </c>
      <c r="U118" s="22">
        <v>13.218654387136384</v>
      </c>
      <c r="V118" s="22">
        <v>15.111746195028452</v>
      </c>
      <c r="W118" s="22">
        <v>13.20439324120087</v>
      </c>
      <c r="X118" s="22">
        <v>12.581554705190133</v>
      </c>
      <c r="Y118" s="22">
        <v>16.757279464782883</v>
      </c>
    </row>
    <row r="119" spans="1:25" x14ac:dyDescent="0.3">
      <c r="A119" s="20">
        <v>116</v>
      </c>
      <c r="B119" s="22">
        <v>11.653938</v>
      </c>
      <c r="C119" s="22">
        <v>11.721565199999999</v>
      </c>
      <c r="D119" s="22">
        <v>14.841434400000001</v>
      </c>
      <c r="E119" s="22">
        <v>12.3369144</v>
      </c>
      <c r="F119" s="22">
        <v>13.894975260109698</v>
      </c>
      <c r="G119" s="22">
        <v>16.742560466185921</v>
      </c>
      <c r="H119" s="22">
        <v>14.307170773402287</v>
      </c>
      <c r="I119" s="22">
        <v>15.128395145921752</v>
      </c>
      <c r="J119" s="22">
        <v>16.30488518370899</v>
      </c>
      <c r="K119" s="22">
        <v>14.795425743583447</v>
      </c>
      <c r="L119" s="22">
        <v>14.039167175840314</v>
      </c>
      <c r="M119" s="22">
        <v>20.598046924526972</v>
      </c>
      <c r="N119" s="22">
        <v>13.336501909279063</v>
      </c>
      <c r="O119" s="22">
        <v>13.937425985958258</v>
      </c>
      <c r="P119" s="22">
        <v>16.998002871298748</v>
      </c>
      <c r="Q119" s="22">
        <v>14.854288124158764</v>
      </c>
      <c r="R119" s="22">
        <v>15.48025733330433</v>
      </c>
      <c r="S119" s="22">
        <v>18.388638401803085</v>
      </c>
      <c r="T119" s="22">
        <v>16.067087442018099</v>
      </c>
      <c r="U119" s="22">
        <v>16.140434726134249</v>
      </c>
      <c r="V119" s="22">
        <v>16.418707597146376</v>
      </c>
      <c r="W119" s="22">
        <v>14.6561382077271</v>
      </c>
      <c r="X119" s="22">
        <v>14.660431783056138</v>
      </c>
      <c r="Y119" s="22">
        <v>19.011907645087376</v>
      </c>
    </row>
    <row r="120" spans="1:25" x14ac:dyDescent="0.3">
      <c r="A120" s="20">
        <v>117</v>
      </c>
      <c r="B120" s="22">
        <v>11.653938</v>
      </c>
      <c r="C120" s="22">
        <v>11.721565199999999</v>
      </c>
      <c r="D120" s="22">
        <v>14.841434400000001</v>
      </c>
      <c r="E120" s="22">
        <v>12.3369144</v>
      </c>
      <c r="F120" s="22">
        <v>13.601304112261538</v>
      </c>
      <c r="G120" s="22">
        <v>15.257626649357556</v>
      </c>
      <c r="H120" s="22">
        <v>13.130371284544896</v>
      </c>
      <c r="I120" s="22">
        <v>13.076326219872048</v>
      </c>
      <c r="J120" s="22">
        <v>13.938286850764042</v>
      </c>
      <c r="K120" s="22">
        <v>11.614286844756712</v>
      </c>
      <c r="L120" s="22">
        <v>11.514313729086895</v>
      </c>
      <c r="M120" s="22">
        <v>16.013147624746793</v>
      </c>
      <c r="N120" s="22">
        <v>10.044701363114418</v>
      </c>
      <c r="O120" s="22">
        <v>9.7594285263004839</v>
      </c>
      <c r="P120" s="22">
        <v>12.370137203648856</v>
      </c>
      <c r="Q120" s="22">
        <v>11.176760436214261</v>
      </c>
      <c r="R120" s="22">
        <v>11.494586326793774</v>
      </c>
      <c r="S120" s="22">
        <v>13.990990332732503</v>
      </c>
      <c r="T120" s="22">
        <v>13.618515570134475</v>
      </c>
      <c r="U120" s="22">
        <v>12.090932910762737</v>
      </c>
      <c r="V120" s="22">
        <v>14.667929543457767</v>
      </c>
      <c r="W120" s="22">
        <v>12.981546933099597</v>
      </c>
      <c r="X120" s="22">
        <v>12.860273739507539</v>
      </c>
      <c r="Y120" s="22">
        <v>15.873279702230898</v>
      </c>
    </row>
    <row r="121" spans="1:25" x14ac:dyDescent="0.3">
      <c r="A121" s="20">
        <v>118</v>
      </c>
      <c r="B121" s="22">
        <v>11.653938</v>
      </c>
      <c r="C121" s="22">
        <v>11.721565199999999</v>
      </c>
      <c r="D121" s="22">
        <v>14.841434400000001</v>
      </c>
      <c r="E121" s="22">
        <v>12.3369144</v>
      </c>
      <c r="F121" s="22">
        <v>13.00642106773479</v>
      </c>
      <c r="G121" s="22">
        <v>15.750263284883868</v>
      </c>
      <c r="H121" s="22">
        <v>13.043053485596058</v>
      </c>
      <c r="I121" s="22">
        <v>12.738099856751417</v>
      </c>
      <c r="J121" s="22">
        <v>13.833356286274643</v>
      </c>
      <c r="K121" s="22">
        <v>11.516172736184853</v>
      </c>
      <c r="L121" s="22">
        <v>11.68416091503409</v>
      </c>
      <c r="M121" s="22">
        <v>14.514081916059901</v>
      </c>
      <c r="N121" s="22">
        <v>9.8772548810359879</v>
      </c>
      <c r="O121" s="22">
        <v>9.8837516573192374</v>
      </c>
      <c r="P121" s="22">
        <v>13.223970236519513</v>
      </c>
      <c r="Q121" s="22">
        <v>10.719894369051195</v>
      </c>
      <c r="R121" s="22">
        <v>12.143627567558493</v>
      </c>
      <c r="S121" s="22">
        <v>13.316124666132469</v>
      </c>
      <c r="T121" s="22">
        <v>11.874464813697285</v>
      </c>
      <c r="U121" s="22">
        <v>11.596521738337886</v>
      </c>
      <c r="V121" s="22">
        <v>12.726743081544086</v>
      </c>
      <c r="W121" s="22">
        <v>11.523597729355052</v>
      </c>
      <c r="X121" s="22">
        <v>11.311630256574984</v>
      </c>
      <c r="Y121" s="22">
        <v>16.783838577439553</v>
      </c>
    </row>
    <row r="122" spans="1:25" x14ac:dyDescent="0.3">
      <c r="A122" s="20">
        <v>119</v>
      </c>
      <c r="B122" s="22">
        <v>11.653938</v>
      </c>
      <c r="C122" s="22">
        <v>11.721565199999999</v>
      </c>
      <c r="D122" s="22">
        <v>14.841434400000001</v>
      </c>
      <c r="E122" s="22">
        <v>12.3369144</v>
      </c>
      <c r="F122" s="22">
        <v>14.202769166967188</v>
      </c>
      <c r="G122" s="22">
        <v>16.614996125153574</v>
      </c>
      <c r="H122" s="22">
        <v>14.749507299355614</v>
      </c>
      <c r="I122" s="22">
        <v>15.414841177012031</v>
      </c>
      <c r="J122" s="22">
        <v>16.54827128101649</v>
      </c>
      <c r="K122" s="22">
        <v>15.20343354836211</v>
      </c>
      <c r="L122" s="22">
        <v>13.837130603007873</v>
      </c>
      <c r="M122" s="22">
        <v>19.986726211391659</v>
      </c>
      <c r="N122" s="22">
        <v>14.072340526050798</v>
      </c>
      <c r="O122" s="22">
        <v>13.899573575783597</v>
      </c>
      <c r="P122" s="22">
        <v>18.179865004448743</v>
      </c>
      <c r="Q122" s="22">
        <v>14.604257617567724</v>
      </c>
      <c r="R122" s="22">
        <v>16.618116890513427</v>
      </c>
      <c r="S122" s="22">
        <v>17.543178886866816</v>
      </c>
      <c r="T122" s="22">
        <v>15.989192223017319</v>
      </c>
      <c r="U122" s="22">
        <v>16.644652425792305</v>
      </c>
      <c r="V122" s="22">
        <v>18.394314237075779</v>
      </c>
      <c r="W122" s="22">
        <v>16.962966061538648</v>
      </c>
      <c r="X122" s="22">
        <v>15.660736590751789</v>
      </c>
      <c r="Y122" s="22">
        <v>22.572088873785432</v>
      </c>
    </row>
    <row r="123" spans="1:25" x14ac:dyDescent="0.3">
      <c r="A123" s="20">
        <v>120</v>
      </c>
      <c r="B123" s="22">
        <v>11.653938</v>
      </c>
      <c r="C123" s="22">
        <v>11.721565199999999</v>
      </c>
      <c r="D123" s="22">
        <v>14.841434400000001</v>
      </c>
      <c r="E123" s="22">
        <v>12.3369144</v>
      </c>
      <c r="F123" s="22">
        <v>13.950918251998436</v>
      </c>
      <c r="G123" s="22">
        <v>15.554000756772917</v>
      </c>
      <c r="H123" s="22">
        <v>13.683471696509274</v>
      </c>
      <c r="I123" s="22">
        <v>14.60508847059192</v>
      </c>
      <c r="J123" s="22">
        <v>14.77253547697924</v>
      </c>
      <c r="K123" s="22">
        <v>13.883117487675777</v>
      </c>
      <c r="L123" s="22">
        <v>13.730982774149309</v>
      </c>
      <c r="M123" s="22">
        <v>18.21688504952369</v>
      </c>
      <c r="N123" s="22">
        <v>12.593367798571514</v>
      </c>
      <c r="O123" s="22">
        <v>12.038688036189638</v>
      </c>
      <c r="P123" s="22">
        <v>14.923686841518895</v>
      </c>
      <c r="Q123" s="22">
        <v>13.361540772135054</v>
      </c>
      <c r="R123" s="22">
        <v>15.356976661753061</v>
      </c>
      <c r="S123" s="22">
        <v>17.925874120510592</v>
      </c>
      <c r="T123" s="22">
        <v>15.790975523081507</v>
      </c>
      <c r="U123" s="22">
        <v>16.118873517546447</v>
      </c>
      <c r="V123" s="22">
        <v>15.749033442329738</v>
      </c>
      <c r="W123" s="22">
        <v>14.289022668722982</v>
      </c>
      <c r="X123" s="22">
        <v>13.718942826968339</v>
      </c>
      <c r="Y123" s="22">
        <v>19.776127093430549</v>
      </c>
    </row>
    <row r="124" spans="1:25" x14ac:dyDescent="0.3">
      <c r="A124" s="20">
        <v>121</v>
      </c>
      <c r="B124" s="22">
        <v>11.653938</v>
      </c>
      <c r="C124" s="22">
        <v>11.721565199999999</v>
      </c>
      <c r="D124" s="22">
        <v>14.841434400000001</v>
      </c>
      <c r="E124" s="22">
        <v>12.3369144</v>
      </c>
      <c r="F124" s="22">
        <v>12.906798237741031</v>
      </c>
      <c r="G124" s="22">
        <v>15.032479625118949</v>
      </c>
      <c r="H124" s="22">
        <v>13.231348700041668</v>
      </c>
      <c r="I124" s="22">
        <v>13.679732794430031</v>
      </c>
      <c r="J124" s="22">
        <v>14.83176544175299</v>
      </c>
      <c r="K124" s="22">
        <v>13.0201877456653</v>
      </c>
      <c r="L124" s="22">
        <v>12.721358763997484</v>
      </c>
      <c r="M124" s="22">
        <v>17.280594844451659</v>
      </c>
      <c r="N124" s="22">
        <v>12.171291679871647</v>
      </c>
      <c r="O124" s="22">
        <v>11.828663535114719</v>
      </c>
      <c r="P124" s="22">
        <v>15.600709442714944</v>
      </c>
      <c r="Q124" s="22">
        <v>12.406918024861834</v>
      </c>
      <c r="R124" s="22">
        <v>13.808261050225129</v>
      </c>
      <c r="S124" s="22">
        <v>15.909518672452251</v>
      </c>
      <c r="T124" s="22">
        <v>13.31964667511509</v>
      </c>
      <c r="U124" s="22">
        <v>12.958857135976318</v>
      </c>
      <c r="V124" s="22">
        <v>13.997955652612523</v>
      </c>
      <c r="W124" s="22">
        <v>11.759951223969487</v>
      </c>
      <c r="X124" s="22">
        <v>10.392579647562236</v>
      </c>
      <c r="Y124" s="22">
        <v>13.943899268868661</v>
      </c>
    </row>
    <row r="125" spans="1:25" x14ac:dyDescent="0.3">
      <c r="A125" s="20">
        <v>122</v>
      </c>
      <c r="B125" s="22">
        <v>11.653938</v>
      </c>
      <c r="C125" s="22">
        <v>11.721565199999999</v>
      </c>
      <c r="D125" s="22">
        <v>14.841434400000001</v>
      </c>
      <c r="E125" s="22">
        <v>12.3369144</v>
      </c>
      <c r="F125" s="22">
        <v>13.927312155851268</v>
      </c>
      <c r="G125" s="22">
        <v>15.72416440152667</v>
      </c>
      <c r="H125" s="22">
        <v>13.593462960038773</v>
      </c>
      <c r="I125" s="22">
        <v>13.934878758797538</v>
      </c>
      <c r="J125" s="22">
        <v>14.999385320233941</v>
      </c>
      <c r="K125" s="22">
        <v>13.423381454824538</v>
      </c>
      <c r="L125" s="22">
        <v>13.106588530107487</v>
      </c>
      <c r="M125" s="22">
        <v>19.057692683777791</v>
      </c>
      <c r="N125" s="22">
        <v>12.204433096196702</v>
      </c>
      <c r="O125" s="22">
        <v>12.648118911113864</v>
      </c>
      <c r="P125" s="22">
        <v>15.614794506243268</v>
      </c>
      <c r="Q125" s="22">
        <v>14.188046461870355</v>
      </c>
      <c r="R125" s="22">
        <v>15.172830274708204</v>
      </c>
      <c r="S125" s="22">
        <v>17.93549002177657</v>
      </c>
      <c r="T125" s="22">
        <v>16.473347205635548</v>
      </c>
      <c r="U125" s="22">
        <v>16.82634490888524</v>
      </c>
      <c r="V125" s="22">
        <v>16.560544205994422</v>
      </c>
      <c r="W125" s="22">
        <v>14.572553738360092</v>
      </c>
      <c r="X125" s="22">
        <v>14.247471737825782</v>
      </c>
      <c r="Y125" s="22">
        <v>19.599189371292443</v>
      </c>
    </row>
    <row r="126" spans="1:25" x14ac:dyDescent="0.3">
      <c r="A126" s="20">
        <v>123</v>
      </c>
      <c r="B126" s="22">
        <v>11.653938</v>
      </c>
      <c r="C126" s="22">
        <v>11.721565199999999</v>
      </c>
      <c r="D126" s="22">
        <v>14.841434400000001</v>
      </c>
      <c r="E126" s="22">
        <v>12.3369144</v>
      </c>
      <c r="F126" s="22">
        <v>13.742243392555867</v>
      </c>
      <c r="G126" s="22">
        <v>15.990330061207986</v>
      </c>
      <c r="H126" s="22">
        <v>13.187558038679404</v>
      </c>
      <c r="I126" s="22">
        <v>14.06703024200246</v>
      </c>
      <c r="J126" s="22">
        <v>13.694013929013597</v>
      </c>
      <c r="K126" s="22">
        <v>13.135131430694488</v>
      </c>
      <c r="L126" s="22">
        <v>12.567140492348903</v>
      </c>
      <c r="M126" s="22">
        <v>17.213508438702974</v>
      </c>
      <c r="N126" s="22">
        <v>12.351961617679466</v>
      </c>
      <c r="O126" s="22">
        <v>11.60824150414309</v>
      </c>
      <c r="P126" s="22">
        <v>14.419412330954575</v>
      </c>
      <c r="Q126" s="22">
        <v>12.134791731243086</v>
      </c>
      <c r="R126" s="22">
        <v>13.770370643798147</v>
      </c>
      <c r="S126" s="22">
        <v>14.952333065279367</v>
      </c>
      <c r="T126" s="22">
        <v>14.350001558077667</v>
      </c>
      <c r="U126" s="22">
        <v>14.084167683978382</v>
      </c>
      <c r="V126" s="22">
        <v>15.66976066240195</v>
      </c>
      <c r="W126" s="22">
        <v>13.83407310278657</v>
      </c>
      <c r="X126" s="22">
        <v>13.909571593890851</v>
      </c>
      <c r="Y126" s="22">
        <v>18.900814833730369</v>
      </c>
    </row>
    <row r="127" spans="1:25" x14ac:dyDescent="0.3">
      <c r="A127" s="20">
        <v>124</v>
      </c>
      <c r="B127" s="22">
        <v>11.653938</v>
      </c>
      <c r="C127" s="22">
        <v>11.721565199999999</v>
      </c>
      <c r="D127" s="22">
        <v>14.841434400000001</v>
      </c>
      <c r="E127" s="22">
        <v>12.3369144</v>
      </c>
      <c r="F127" s="22">
        <v>12.83710107370287</v>
      </c>
      <c r="G127" s="22">
        <v>16.485733818121556</v>
      </c>
      <c r="H127" s="22">
        <v>13.224709760004759</v>
      </c>
      <c r="I127" s="22">
        <v>14.170719531355454</v>
      </c>
      <c r="J127" s="22">
        <v>15.340133669951769</v>
      </c>
      <c r="K127" s="22">
        <v>12.828672969292056</v>
      </c>
      <c r="L127" s="22">
        <v>12.313143268781737</v>
      </c>
      <c r="M127" s="22">
        <v>15.467138326244877</v>
      </c>
      <c r="N127" s="22">
        <v>10.663986463529787</v>
      </c>
      <c r="O127" s="22">
        <v>10.338948490916909</v>
      </c>
      <c r="P127" s="22">
        <v>12.828598182254652</v>
      </c>
      <c r="Q127" s="22">
        <v>12.145657472560666</v>
      </c>
      <c r="R127" s="22">
        <v>12.192979793985449</v>
      </c>
      <c r="S127" s="22">
        <v>15.225764438269589</v>
      </c>
      <c r="T127" s="22">
        <v>12.425093805349869</v>
      </c>
      <c r="U127" s="22">
        <v>13.44060328218511</v>
      </c>
      <c r="V127" s="22">
        <v>14.157686280471356</v>
      </c>
      <c r="W127" s="22">
        <v>13.022066160745791</v>
      </c>
      <c r="X127" s="22">
        <v>12.315988799246961</v>
      </c>
      <c r="Y127" s="22">
        <v>17.574443833295771</v>
      </c>
    </row>
    <row r="128" spans="1:25" x14ac:dyDescent="0.3">
      <c r="A128" s="20">
        <v>125</v>
      </c>
      <c r="B128" s="22">
        <v>11.653938</v>
      </c>
      <c r="C128" s="22">
        <v>11.721565199999999</v>
      </c>
      <c r="D128" s="22">
        <v>14.841434400000001</v>
      </c>
      <c r="E128" s="22">
        <v>12.3369144</v>
      </c>
      <c r="F128" s="22">
        <v>12.777657393098012</v>
      </c>
      <c r="G128" s="22">
        <v>15.905659879616296</v>
      </c>
      <c r="H128" s="22">
        <v>13.044866279052806</v>
      </c>
      <c r="I128" s="22">
        <v>14.030480217324916</v>
      </c>
      <c r="J128" s="22">
        <v>13.553323691341403</v>
      </c>
      <c r="K128" s="22">
        <v>11.861960056518525</v>
      </c>
      <c r="L128" s="22">
        <v>11.390293979293711</v>
      </c>
      <c r="M128" s="22">
        <v>15.226211287427484</v>
      </c>
      <c r="N128" s="22">
        <v>10.749554183998027</v>
      </c>
      <c r="O128" s="22">
        <v>11.071813124592707</v>
      </c>
      <c r="P128" s="22">
        <v>13.14666703048084</v>
      </c>
      <c r="Q128" s="22">
        <v>11.368720336209298</v>
      </c>
      <c r="R128" s="22">
        <v>12.626196932827133</v>
      </c>
      <c r="S128" s="22">
        <v>14.635112705482058</v>
      </c>
      <c r="T128" s="22">
        <v>12.595070963348629</v>
      </c>
      <c r="U128" s="22">
        <v>12.818026532136541</v>
      </c>
      <c r="V128" s="22">
        <v>13.624239090451898</v>
      </c>
      <c r="W128" s="22">
        <v>12.060456496463308</v>
      </c>
      <c r="X128" s="22">
        <v>11.619633067252973</v>
      </c>
      <c r="Y128" s="22">
        <v>17.184654697935052</v>
      </c>
    </row>
    <row r="129" spans="1:25" x14ac:dyDescent="0.3">
      <c r="A129" s="20">
        <v>126</v>
      </c>
      <c r="B129" s="22">
        <v>11.653938</v>
      </c>
      <c r="C129" s="22">
        <v>11.721565199999999</v>
      </c>
      <c r="D129" s="22">
        <v>14.841434400000001</v>
      </c>
      <c r="E129" s="22">
        <v>12.3369144</v>
      </c>
      <c r="F129" s="22">
        <v>14.54922125988478</v>
      </c>
      <c r="G129" s="22">
        <v>18.384576934781006</v>
      </c>
      <c r="H129" s="22">
        <v>16.244996121837463</v>
      </c>
      <c r="I129" s="22">
        <v>16.563932748569457</v>
      </c>
      <c r="J129" s="22">
        <v>17.284155191991704</v>
      </c>
      <c r="K129" s="22">
        <v>15.196293264390489</v>
      </c>
      <c r="L129" s="22">
        <v>14.031069373945536</v>
      </c>
      <c r="M129" s="22">
        <v>22.12534060194174</v>
      </c>
      <c r="N129" s="22">
        <v>13.464340488169213</v>
      </c>
      <c r="O129" s="22">
        <v>14.274569099934462</v>
      </c>
      <c r="P129" s="22">
        <v>16.409286267981614</v>
      </c>
      <c r="Q129" s="22">
        <v>14.692908472250526</v>
      </c>
      <c r="R129" s="22">
        <v>15.800371308665902</v>
      </c>
      <c r="S129" s="22">
        <v>18.771171925855299</v>
      </c>
      <c r="T129" s="22">
        <v>16.515423285930712</v>
      </c>
      <c r="U129" s="22">
        <v>16.211642595948181</v>
      </c>
      <c r="V129" s="22">
        <v>17.913120511775649</v>
      </c>
      <c r="W129" s="22">
        <v>15.41293222960547</v>
      </c>
      <c r="X129" s="22">
        <v>15.769375508874877</v>
      </c>
      <c r="Y129" s="22">
        <v>21.198798665286176</v>
      </c>
    </row>
    <row r="130" spans="1:25" x14ac:dyDescent="0.3">
      <c r="A130" s="20">
        <v>127</v>
      </c>
      <c r="B130" s="22">
        <v>11.653938</v>
      </c>
      <c r="C130" s="22">
        <v>11.721565199999999</v>
      </c>
      <c r="D130" s="22">
        <v>14.841434400000001</v>
      </c>
      <c r="E130" s="22">
        <v>12.3369144</v>
      </c>
      <c r="F130" s="22">
        <v>14.458882275424148</v>
      </c>
      <c r="G130" s="22">
        <v>16.10828923868069</v>
      </c>
      <c r="H130" s="22">
        <v>13.771828064592677</v>
      </c>
      <c r="I130" s="22">
        <v>14.089924441292462</v>
      </c>
      <c r="J130" s="22">
        <v>14.882217558674318</v>
      </c>
      <c r="K130" s="22">
        <v>13.575465051142032</v>
      </c>
      <c r="L130" s="22">
        <v>12.522698915433795</v>
      </c>
      <c r="M130" s="22">
        <v>17.5989264965032</v>
      </c>
      <c r="N130" s="22">
        <v>11.916190351748812</v>
      </c>
      <c r="O130" s="22">
        <v>11.908898582022719</v>
      </c>
      <c r="P130" s="22">
        <v>14.280275419526708</v>
      </c>
      <c r="Q130" s="22">
        <v>13.759447591728767</v>
      </c>
      <c r="R130" s="22">
        <v>14.162453523412321</v>
      </c>
      <c r="S130" s="22">
        <v>17.036958785071384</v>
      </c>
      <c r="T130" s="22">
        <v>14.025723225343054</v>
      </c>
      <c r="U130" s="22">
        <v>13.666294392049531</v>
      </c>
      <c r="V130" s="22">
        <v>14.804449373639454</v>
      </c>
      <c r="W130" s="22">
        <v>12.678601218245655</v>
      </c>
      <c r="X130" s="22">
        <v>12.562890172383563</v>
      </c>
      <c r="Y130" s="22">
        <v>16.972351802266711</v>
      </c>
    </row>
    <row r="131" spans="1:25" x14ac:dyDescent="0.3">
      <c r="A131" s="20">
        <v>128</v>
      </c>
      <c r="B131" s="22">
        <v>11.653938</v>
      </c>
      <c r="C131" s="22">
        <v>11.721565199999999</v>
      </c>
      <c r="D131" s="22">
        <v>14.841434400000001</v>
      </c>
      <c r="E131" s="22">
        <v>12.3369144</v>
      </c>
      <c r="F131" s="22">
        <v>13.677645168016697</v>
      </c>
      <c r="G131" s="22">
        <v>14.679798935939194</v>
      </c>
      <c r="H131" s="22">
        <v>12.935060162165948</v>
      </c>
      <c r="I131" s="22">
        <v>12.329998661931567</v>
      </c>
      <c r="J131" s="22">
        <v>14.202602686585267</v>
      </c>
      <c r="K131" s="22">
        <v>11.33018781213028</v>
      </c>
      <c r="L131" s="22">
        <v>10.754679369810589</v>
      </c>
      <c r="M131" s="22">
        <v>15.736120406852397</v>
      </c>
      <c r="N131" s="22">
        <v>9.7715064816182302</v>
      </c>
      <c r="O131" s="22">
        <v>10.729876694519502</v>
      </c>
      <c r="P131" s="22">
        <v>12.832094664265027</v>
      </c>
      <c r="Q131" s="22">
        <v>11.588301992743652</v>
      </c>
      <c r="R131" s="22">
        <v>13.732857273052366</v>
      </c>
      <c r="S131" s="22">
        <v>14.162614718274419</v>
      </c>
      <c r="T131" s="22">
        <v>13.202099493447525</v>
      </c>
      <c r="U131" s="22">
        <v>13.274776177843759</v>
      </c>
      <c r="V131" s="22">
        <v>13.297558794194542</v>
      </c>
      <c r="W131" s="22">
        <v>12.64128740581946</v>
      </c>
      <c r="X131" s="22">
        <v>10.771149102411796</v>
      </c>
      <c r="Y131" s="22">
        <v>16.318248614316108</v>
      </c>
    </row>
    <row r="132" spans="1:25" x14ac:dyDescent="0.3">
      <c r="A132" s="20">
        <v>129</v>
      </c>
      <c r="B132" s="22">
        <v>11.653938</v>
      </c>
      <c r="C132" s="22">
        <v>11.721565199999999</v>
      </c>
      <c r="D132" s="22">
        <v>14.841434400000001</v>
      </c>
      <c r="E132" s="22">
        <v>12.3369144</v>
      </c>
      <c r="F132" s="22">
        <v>14.097708580668431</v>
      </c>
      <c r="G132" s="22">
        <v>16.245686034713088</v>
      </c>
      <c r="H132" s="22">
        <v>15.270224376234419</v>
      </c>
      <c r="I132" s="22">
        <v>15.087756994193827</v>
      </c>
      <c r="J132" s="22">
        <v>15.995124178743346</v>
      </c>
      <c r="K132" s="22">
        <v>14.589282928903046</v>
      </c>
      <c r="L132" s="22">
        <v>14.989873125076628</v>
      </c>
      <c r="M132" s="22">
        <v>21.191267929423599</v>
      </c>
      <c r="N132" s="22">
        <v>14.344396575275239</v>
      </c>
      <c r="O132" s="22">
        <v>14.741290114461965</v>
      </c>
      <c r="P132" s="22">
        <v>18.063050008207192</v>
      </c>
      <c r="Q132" s="22">
        <v>15.164767100568445</v>
      </c>
      <c r="R132" s="22">
        <v>17.027277623589899</v>
      </c>
      <c r="S132" s="22">
        <v>18.766627988963471</v>
      </c>
      <c r="T132" s="22">
        <v>17.616044488757073</v>
      </c>
      <c r="U132" s="22">
        <v>17.168931467152522</v>
      </c>
      <c r="V132" s="22">
        <v>19.00504793994671</v>
      </c>
      <c r="W132" s="22">
        <v>16.059950250325603</v>
      </c>
      <c r="X132" s="22">
        <v>15.016430633281512</v>
      </c>
      <c r="Y132" s="22">
        <v>21.194346906038277</v>
      </c>
    </row>
    <row r="133" spans="1:25" x14ac:dyDescent="0.3">
      <c r="A133" s="20">
        <v>130</v>
      </c>
      <c r="B133" s="22">
        <v>11.653938</v>
      </c>
      <c r="C133" s="22">
        <v>11.721565199999999</v>
      </c>
      <c r="D133" s="22">
        <v>14.841434400000001</v>
      </c>
      <c r="E133" s="22">
        <v>12.3369144</v>
      </c>
      <c r="F133" s="22">
        <v>14.052632175235642</v>
      </c>
      <c r="G133" s="22">
        <v>16.782443100136497</v>
      </c>
      <c r="H133" s="22">
        <v>15.785044916090985</v>
      </c>
      <c r="I133" s="22">
        <v>14.276859512575127</v>
      </c>
      <c r="J133" s="22">
        <v>16.093540238565275</v>
      </c>
      <c r="K133" s="22">
        <v>14.346325845509224</v>
      </c>
      <c r="L133" s="22">
        <v>13.416779306897839</v>
      </c>
      <c r="M133" s="22">
        <v>17.341728582966709</v>
      </c>
      <c r="N133" s="22">
        <v>11.732991883909522</v>
      </c>
      <c r="O133" s="22">
        <v>11.570562456394491</v>
      </c>
      <c r="P133" s="22">
        <v>13.231552056937472</v>
      </c>
      <c r="Q133" s="22">
        <v>12.151010447873386</v>
      </c>
      <c r="R133" s="22">
        <v>12.776448681124579</v>
      </c>
      <c r="S133" s="22">
        <v>15.18417156107571</v>
      </c>
      <c r="T133" s="22">
        <v>12.954787350621176</v>
      </c>
      <c r="U133" s="22">
        <v>13.491844094080024</v>
      </c>
      <c r="V133" s="22">
        <v>13.592706004954678</v>
      </c>
      <c r="W133" s="22">
        <v>12.453376474526008</v>
      </c>
      <c r="X133" s="22">
        <v>11.412009408373791</v>
      </c>
      <c r="Y133" s="22">
        <v>16.444086160872004</v>
      </c>
    </row>
    <row r="134" spans="1:25" x14ac:dyDescent="0.3">
      <c r="A134" s="20">
        <v>131</v>
      </c>
      <c r="B134" s="22">
        <v>11.653938</v>
      </c>
      <c r="C134" s="22">
        <v>11.721565199999999</v>
      </c>
      <c r="D134" s="22">
        <v>14.841434400000001</v>
      </c>
      <c r="E134" s="22">
        <v>12.3369144</v>
      </c>
      <c r="F134" s="22">
        <v>13.398429745439175</v>
      </c>
      <c r="G134" s="22">
        <v>15.912474187824346</v>
      </c>
      <c r="H134" s="22">
        <v>14.255848463484696</v>
      </c>
      <c r="I134" s="22">
        <v>13.230185503645819</v>
      </c>
      <c r="J134" s="22">
        <v>15.161653582555001</v>
      </c>
      <c r="K134" s="22">
        <v>12.247961772339622</v>
      </c>
      <c r="L134" s="22">
        <v>11.512024032222902</v>
      </c>
      <c r="M134" s="22">
        <v>16.328441185325644</v>
      </c>
      <c r="N134" s="22">
        <v>11.019944472446561</v>
      </c>
      <c r="O134" s="22">
        <v>10.918321654179335</v>
      </c>
      <c r="P134" s="22">
        <v>13.543246585016844</v>
      </c>
      <c r="Q134" s="22">
        <v>11.662633591726578</v>
      </c>
      <c r="R134" s="22">
        <v>12.271522112575083</v>
      </c>
      <c r="S134" s="22">
        <v>13.21560148514671</v>
      </c>
      <c r="T134" s="22">
        <v>11.86125970795058</v>
      </c>
      <c r="U134" s="22">
        <v>12.099833010815086</v>
      </c>
      <c r="V134" s="22">
        <v>12.43558932550887</v>
      </c>
      <c r="W134" s="22">
        <v>10.86255086732243</v>
      </c>
      <c r="X134" s="22">
        <v>10.549382483897228</v>
      </c>
      <c r="Y134" s="22">
        <v>13.298115031496081</v>
      </c>
    </row>
    <row r="135" spans="1:25" x14ac:dyDescent="0.3">
      <c r="A135" s="20">
        <v>132</v>
      </c>
      <c r="B135" s="22">
        <v>11.653938</v>
      </c>
      <c r="C135" s="22">
        <v>11.721565199999999</v>
      </c>
      <c r="D135" s="22">
        <v>14.841434400000001</v>
      </c>
      <c r="E135" s="22">
        <v>12.3369144</v>
      </c>
      <c r="F135" s="22">
        <v>14.023540639478458</v>
      </c>
      <c r="G135" s="22">
        <v>16.011666529809879</v>
      </c>
      <c r="H135" s="22">
        <v>14.23909493468078</v>
      </c>
      <c r="I135" s="22">
        <v>14.590849202702188</v>
      </c>
      <c r="J135" s="22">
        <v>15.820094992526991</v>
      </c>
      <c r="K135" s="22">
        <v>13.492866392503876</v>
      </c>
      <c r="L135" s="22">
        <v>13.544970960834151</v>
      </c>
      <c r="M135" s="22">
        <v>18.23356490919932</v>
      </c>
      <c r="N135" s="22">
        <v>12.803144633037782</v>
      </c>
      <c r="O135" s="22">
        <v>13.541099573100917</v>
      </c>
      <c r="P135" s="22">
        <v>15.468780808791088</v>
      </c>
      <c r="Q135" s="22">
        <v>14.15191993668288</v>
      </c>
      <c r="R135" s="22">
        <v>15.046500103274882</v>
      </c>
      <c r="S135" s="22">
        <v>17.309800037401551</v>
      </c>
      <c r="T135" s="22">
        <v>15.334584144249799</v>
      </c>
      <c r="U135" s="22">
        <v>16.475697476822837</v>
      </c>
      <c r="V135" s="22">
        <v>16.449068653071965</v>
      </c>
      <c r="W135" s="22">
        <v>15.366086579875123</v>
      </c>
      <c r="X135" s="22">
        <v>14.580578857227458</v>
      </c>
      <c r="Y135" s="22">
        <v>20.267261411220957</v>
      </c>
    </row>
    <row r="136" spans="1:25" x14ac:dyDescent="0.3">
      <c r="A136" s="20">
        <v>133</v>
      </c>
      <c r="B136" s="22">
        <v>11.653938</v>
      </c>
      <c r="C136" s="22">
        <v>11.721565199999999</v>
      </c>
      <c r="D136" s="22">
        <v>14.841434400000001</v>
      </c>
      <c r="E136" s="22">
        <v>12.3369144</v>
      </c>
      <c r="F136" s="22">
        <v>13.284162522879573</v>
      </c>
      <c r="G136" s="22">
        <v>14.879036823148439</v>
      </c>
      <c r="H136" s="22">
        <v>12.576502628067407</v>
      </c>
      <c r="I136" s="22">
        <v>12.546920211465192</v>
      </c>
      <c r="J136" s="22">
        <v>13.463214988782649</v>
      </c>
      <c r="K136" s="22">
        <v>12.545346110812773</v>
      </c>
      <c r="L136" s="22">
        <v>11.650796813204337</v>
      </c>
      <c r="M136" s="22">
        <v>16.222349456113225</v>
      </c>
      <c r="N136" s="22">
        <v>11.142896345761461</v>
      </c>
      <c r="O136" s="22">
        <v>11.634715486264524</v>
      </c>
      <c r="P136" s="22">
        <v>14.454582760470531</v>
      </c>
      <c r="Q136" s="22">
        <v>12.048886846865905</v>
      </c>
      <c r="R136" s="22">
        <v>12.724075776566233</v>
      </c>
      <c r="S136" s="22">
        <v>15.278652668724114</v>
      </c>
      <c r="T136" s="22">
        <v>13.035343228034767</v>
      </c>
      <c r="U136" s="22">
        <v>13.000575593392897</v>
      </c>
      <c r="V136" s="22">
        <v>14.635294285170211</v>
      </c>
      <c r="W136" s="22">
        <v>12.764177947201871</v>
      </c>
      <c r="X136" s="22">
        <v>12.438801154621558</v>
      </c>
      <c r="Y136" s="22">
        <v>17.630075975480302</v>
      </c>
    </row>
    <row r="137" spans="1:25" x14ac:dyDescent="0.3">
      <c r="A137" s="20">
        <v>134</v>
      </c>
      <c r="B137" s="22">
        <v>11.653938</v>
      </c>
      <c r="C137" s="22">
        <v>11.721565199999999</v>
      </c>
      <c r="D137" s="22">
        <v>14.841434400000001</v>
      </c>
      <c r="E137" s="22">
        <v>12.3369144</v>
      </c>
      <c r="F137" s="22">
        <v>14.119877664330909</v>
      </c>
      <c r="G137" s="22">
        <v>15.94294226411068</v>
      </c>
      <c r="H137" s="22">
        <v>14.710633391964118</v>
      </c>
      <c r="I137" s="22">
        <v>14.668893045460031</v>
      </c>
      <c r="J137" s="22">
        <v>17.079213529813792</v>
      </c>
      <c r="K137" s="22">
        <v>15.231474082273394</v>
      </c>
      <c r="L137" s="22">
        <v>14.396308057706941</v>
      </c>
      <c r="M137" s="22">
        <v>20.295934913437318</v>
      </c>
      <c r="N137" s="22">
        <v>13.452036500191008</v>
      </c>
      <c r="O137" s="22">
        <v>13.836048267558569</v>
      </c>
      <c r="P137" s="22">
        <v>15.671830396644474</v>
      </c>
      <c r="Q137" s="22">
        <v>15.015533960381781</v>
      </c>
      <c r="R137" s="22">
        <v>15.595092485918705</v>
      </c>
      <c r="S137" s="22">
        <v>18.90758326675045</v>
      </c>
      <c r="T137" s="22">
        <v>16.16899624016375</v>
      </c>
      <c r="U137" s="22">
        <v>16.794871365997736</v>
      </c>
      <c r="V137" s="22">
        <v>17.114296252493062</v>
      </c>
      <c r="W137" s="22">
        <v>14.719526193757424</v>
      </c>
      <c r="X137" s="22">
        <v>14.347932574862428</v>
      </c>
      <c r="Y137" s="22">
        <v>20.156976727469232</v>
      </c>
    </row>
    <row r="138" spans="1:25" x14ac:dyDescent="0.3">
      <c r="A138" s="20">
        <v>135</v>
      </c>
      <c r="B138" s="22">
        <v>11.653938</v>
      </c>
      <c r="C138" s="22">
        <v>11.721565199999999</v>
      </c>
      <c r="D138" s="22">
        <v>14.841434400000001</v>
      </c>
      <c r="E138" s="22">
        <v>12.3369144</v>
      </c>
      <c r="F138" s="22">
        <v>13.350504339327648</v>
      </c>
      <c r="G138" s="22">
        <v>15.343429382048573</v>
      </c>
      <c r="H138" s="22">
        <v>14.445032757658778</v>
      </c>
      <c r="I138" s="22">
        <v>13.698753800924731</v>
      </c>
      <c r="J138" s="22">
        <v>14.762873884376662</v>
      </c>
      <c r="K138" s="22">
        <v>14.195515132842898</v>
      </c>
      <c r="L138" s="22">
        <v>12.539703625706307</v>
      </c>
      <c r="M138" s="22">
        <v>17.981151636913182</v>
      </c>
      <c r="N138" s="22">
        <v>11.948045532350376</v>
      </c>
      <c r="O138" s="22">
        <v>12.366908709083232</v>
      </c>
      <c r="P138" s="22">
        <v>15.462935032330842</v>
      </c>
      <c r="Q138" s="22">
        <v>12.786073926990449</v>
      </c>
      <c r="R138" s="22">
        <v>13.251364674816488</v>
      </c>
      <c r="S138" s="22">
        <v>15.101412646916335</v>
      </c>
      <c r="T138" s="22">
        <v>13.765766927964926</v>
      </c>
      <c r="U138" s="22">
        <v>14.519721239966513</v>
      </c>
      <c r="V138" s="22">
        <v>16.009701986442689</v>
      </c>
      <c r="W138" s="22">
        <v>13.586492276829926</v>
      </c>
      <c r="X138" s="22">
        <v>14.126489955378265</v>
      </c>
      <c r="Y138" s="22">
        <v>20.292606838253214</v>
      </c>
    </row>
    <row r="139" spans="1:25" x14ac:dyDescent="0.3">
      <c r="A139" s="20">
        <v>136</v>
      </c>
      <c r="B139" s="22">
        <v>11.653938</v>
      </c>
      <c r="C139" s="22">
        <v>11.721565199999999</v>
      </c>
      <c r="D139" s="22">
        <v>14.841434400000001</v>
      </c>
      <c r="E139" s="22">
        <v>12.3369144</v>
      </c>
      <c r="F139" s="22">
        <v>13.504913765880303</v>
      </c>
      <c r="G139" s="22">
        <v>15.470917397705673</v>
      </c>
      <c r="H139" s="22">
        <v>13.789050800438885</v>
      </c>
      <c r="I139" s="22">
        <v>13.928154362275935</v>
      </c>
      <c r="J139" s="22">
        <v>14.560882585212381</v>
      </c>
      <c r="K139" s="22">
        <v>13.242550950747313</v>
      </c>
      <c r="L139" s="22">
        <v>11.903333047598906</v>
      </c>
      <c r="M139" s="22">
        <v>17.489655599410519</v>
      </c>
      <c r="N139" s="22">
        <v>10.870608838627886</v>
      </c>
      <c r="O139" s="22">
        <v>11.100465543994497</v>
      </c>
      <c r="P139" s="22">
        <v>14.532042407498281</v>
      </c>
      <c r="Q139" s="22">
        <v>12.71555810607842</v>
      </c>
      <c r="R139" s="22">
        <v>13.837441180630792</v>
      </c>
      <c r="S139" s="22">
        <v>16.363374657311372</v>
      </c>
      <c r="T139" s="22">
        <v>14.153954693549688</v>
      </c>
      <c r="U139" s="22">
        <v>13.95357976546563</v>
      </c>
      <c r="V139" s="22">
        <v>15.482606179159548</v>
      </c>
      <c r="W139" s="22">
        <v>13.018599942440359</v>
      </c>
      <c r="X139" s="22">
        <v>12.635426074897831</v>
      </c>
      <c r="Y139" s="22">
        <v>17.654272257173634</v>
      </c>
    </row>
    <row r="140" spans="1:25" x14ac:dyDescent="0.3">
      <c r="A140" s="20">
        <v>137</v>
      </c>
      <c r="B140" s="22">
        <v>11.653938</v>
      </c>
      <c r="C140" s="22">
        <v>11.721565199999999</v>
      </c>
      <c r="D140" s="22">
        <v>14.841434400000001</v>
      </c>
      <c r="E140" s="22">
        <v>12.3369144</v>
      </c>
      <c r="F140" s="22">
        <v>12.277463495348817</v>
      </c>
      <c r="G140" s="22">
        <v>15.099978942719481</v>
      </c>
      <c r="H140" s="22">
        <v>12.709566641603704</v>
      </c>
      <c r="I140" s="22">
        <v>13.593606365872697</v>
      </c>
      <c r="J140" s="22">
        <v>14.614362496340405</v>
      </c>
      <c r="K140" s="22">
        <v>11.690331113922401</v>
      </c>
      <c r="L140" s="22">
        <v>12.527580925618961</v>
      </c>
      <c r="M140" s="22">
        <v>16.390913631091614</v>
      </c>
      <c r="N140" s="22">
        <v>11.300379798556339</v>
      </c>
      <c r="O140" s="22">
        <v>10.958547615236474</v>
      </c>
      <c r="P140" s="22">
        <v>13.642004269960276</v>
      </c>
      <c r="Q140" s="22">
        <v>11.444838169348746</v>
      </c>
      <c r="R140" s="22">
        <v>13.358291995184118</v>
      </c>
      <c r="S140" s="22">
        <v>15.605831161871222</v>
      </c>
      <c r="T140" s="22">
        <v>13.863762939155473</v>
      </c>
      <c r="U140" s="22">
        <v>13.876537549580039</v>
      </c>
      <c r="V140" s="22">
        <v>14.894951892940588</v>
      </c>
      <c r="W140" s="22">
        <v>12.511674845479941</v>
      </c>
      <c r="X140" s="22">
        <v>12.802652207107919</v>
      </c>
      <c r="Y140" s="22">
        <v>17.579612889307558</v>
      </c>
    </row>
    <row r="141" spans="1:25" x14ac:dyDescent="0.3">
      <c r="A141" s="20">
        <v>138</v>
      </c>
      <c r="B141" s="22">
        <v>11.653938</v>
      </c>
      <c r="C141" s="22">
        <v>11.721565199999999</v>
      </c>
      <c r="D141" s="22">
        <v>14.841434400000001</v>
      </c>
      <c r="E141" s="22">
        <v>12.3369144</v>
      </c>
      <c r="F141" s="22">
        <v>13.515498684162131</v>
      </c>
      <c r="G141" s="22">
        <v>16.040413394534074</v>
      </c>
      <c r="H141" s="22">
        <v>14.174704881408445</v>
      </c>
      <c r="I141" s="22">
        <v>14.687319133628241</v>
      </c>
      <c r="J141" s="22">
        <v>15.936629168397376</v>
      </c>
      <c r="K141" s="22">
        <v>15.407360967511025</v>
      </c>
      <c r="L141" s="22">
        <v>13.671565152482941</v>
      </c>
      <c r="M141" s="22">
        <v>20.832555862614409</v>
      </c>
      <c r="N141" s="22">
        <v>14.067067706775797</v>
      </c>
      <c r="O141" s="22">
        <v>14.709154284407576</v>
      </c>
      <c r="P141" s="22">
        <v>17.287275202119712</v>
      </c>
      <c r="Q141" s="22">
        <v>14.895797803194261</v>
      </c>
      <c r="R141" s="22">
        <v>16.278762792645153</v>
      </c>
      <c r="S141" s="22">
        <v>18.704982731907943</v>
      </c>
      <c r="T141" s="22">
        <v>17.119986634000831</v>
      </c>
      <c r="U141" s="22">
        <v>16.64697738461609</v>
      </c>
      <c r="V141" s="22">
        <v>18.174720284055375</v>
      </c>
      <c r="W141" s="22">
        <v>16.688008976035228</v>
      </c>
      <c r="X141" s="22">
        <v>15.80445736377693</v>
      </c>
      <c r="Y141" s="22">
        <v>21.813862193629792</v>
      </c>
    </row>
    <row r="142" spans="1:25" x14ac:dyDescent="0.3">
      <c r="A142" s="20">
        <v>139</v>
      </c>
      <c r="B142" s="22">
        <v>11.653938</v>
      </c>
      <c r="C142" s="22">
        <v>11.721565199999999</v>
      </c>
      <c r="D142" s="22">
        <v>14.841434400000001</v>
      </c>
      <c r="E142" s="22">
        <v>12.3369144</v>
      </c>
      <c r="F142" s="22">
        <v>13.910132146843226</v>
      </c>
      <c r="G142" s="22">
        <v>15.325534582758889</v>
      </c>
      <c r="H142" s="22">
        <v>14.331053035114968</v>
      </c>
      <c r="I142" s="22">
        <v>13.85658831513487</v>
      </c>
      <c r="J142" s="22">
        <v>15.163769633640223</v>
      </c>
      <c r="K142" s="22">
        <v>13.665334480913945</v>
      </c>
      <c r="L142" s="22">
        <v>12.919327792985211</v>
      </c>
      <c r="M142" s="22">
        <v>17.90212081107131</v>
      </c>
      <c r="N142" s="22">
        <v>12.13430230582617</v>
      </c>
      <c r="O142" s="22">
        <v>12.070111958828411</v>
      </c>
      <c r="P142" s="22">
        <v>15.737316878523707</v>
      </c>
      <c r="Q142" s="22">
        <v>14.090774483572693</v>
      </c>
      <c r="R142" s="22">
        <v>14.661416298344722</v>
      </c>
      <c r="S142" s="22">
        <v>17.267926888579979</v>
      </c>
      <c r="T142" s="22">
        <v>14.995861358158226</v>
      </c>
      <c r="U142" s="22">
        <v>14.983492111726468</v>
      </c>
      <c r="V142" s="22">
        <v>17.022339357520242</v>
      </c>
      <c r="W142" s="22">
        <v>14.063905171962258</v>
      </c>
      <c r="X142" s="22">
        <v>14.646233866769734</v>
      </c>
      <c r="Y142" s="22">
        <v>19.345034096465309</v>
      </c>
    </row>
    <row r="143" spans="1:25" x14ac:dyDescent="0.3">
      <c r="A143" s="20">
        <v>140</v>
      </c>
      <c r="B143" s="22">
        <v>11.653938</v>
      </c>
      <c r="C143" s="22">
        <v>11.721565199999999</v>
      </c>
      <c r="D143" s="22">
        <v>14.841434400000001</v>
      </c>
      <c r="E143" s="22">
        <v>12.3369144</v>
      </c>
      <c r="F143" s="22">
        <v>12.79033580668457</v>
      </c>
      <c r="G143" s="22">
        <v>15.692299883018425</v>
      </c>
      <c r="H143" s="22">
        <v>13.345323916349429</v>
      </c>
      <c r="I143" s="22">
        <v>13.387141309254071</v>
      </c>
      <c r="J143" s="22">
        <v>15.408099141558573</v>
      </c>
      <c r="K143" s="22">
        <v>14.355968541154702</v>
      </c>
      <c r="L143" s="22">
        <v>13.419251856843578</v>
      </c>
      <c r="M143" s="22">
        <v>18.753744241963464</v>
      </c>
      <c r="N143" s="22">
        <v>12.641430977837365</v>
      </c>
      <c r="O143" s="22">
        <v>12.708885015562547</v>
      </c>
      <c r="P143" s="22">
        <v>15.61781840014452</v>
      </c>
      <c r="Q143" s="22">
        <v>14.056674806744054</v>
      </c>
      <c r="R143" s="22">
        <v>15.298284043354281</v>
      </c>
      <c r="S143" s="22">
        <v>17.738703413113758</v>
      </c>
      <c r="T143" s="22">
        <v>15.488672165563866</v>
      </c>
      <c r="U143" s="22">
        <v>16.493144120393485</v>
      </c>
      <c r="V143" s="22">
        <v>17.209800188810554</v>
      </c>
      <c r="W143" s="22">
        <v>15.277219117465002</v>
      </c>
      <c r="X143" s="22">
        <v>14.519282119675051</v>
      </c>
      <c r="Y143" s="22">
        <v>19.952238032581782</v>
      </c>
    </row>
    <row r="144" spans="1:25" x14ac:dyDescent="0.3">
      <c r="A144" s="20">
        <v>141</v>
      </c>
      <c r="B144" s="22">
        <v>11.653938</v>
      </c>
      <c r="C144" s="22">
        <v>11.721565199999999</v>
      </c>
      <c r="D144" s="22">
        <v>14.841434400000001</v>
      </c>
      <c r="E144" s="22">
        <v>12.3369144</v>
      </c>
      <c r="F144" s="22">
        <v>13.504828994929435</v>
      </c>
      <c r="G144" s="22">
        <v>15.158404431308979</v>
      </c>
      <c r="H144" s="22">
        <v>12.935182340703136</v>
      </c>
      <c r="I144" s="22">
        <v>13.262041556014262</v>
      </c>
      <c r="J144" s="22">
        <v>14.278694705498538</v>
      </c>
      <c r="K144" s="22">
        <v>12.708444136441114</v>
      </c>
      <c r="L144" s="22">
        <v>10.906639304063416</v>
      </c>
      <c r="M144" s="22">
        <v>15.931697583129173</v>
      </c>
      <c r="N144" s="22">
        <v>10.818515808821815</v>
      </c>
      <c r="O144" s="22">
        <v>10.596708352445789</v>
      </c>
      <c r="P144" s="22">
        <v>14.200705943014277</v>
      </c>
      <c r="Q144" s="22">
        <v>10.296946723498964</v>
      </c>
      <c r="R144" s="22">
        <v>12.290158778350113</v>
      </c>
      <c r="S144" s="22">
        <v>13.398401740742866</v>
      </c>
      <c r="T144" s="22">
        <v>11.467433199157027</v>
      </c>
      <c r="U144" s="22">
        <v>12.083821076239934</v>
      </c>
      <c r="V144" s="22">
        <v>12.208273500450163</v>
      </c>
      <c r="W144" s="22">
        <v>11.696423146557517</v>
      </c>
      <c r="X144" s="22">
        <v>11.421935423658914</v>
      </c>
      <c r="Y144" s="22">
        <v>16.214429420476446</v>
      </c>
    </row>
    <row r="145" spans="1:25" x14ac:dyDescent="0.3">
      <c r="A145" s="20">
        <v>142</v>
      </c>
      <c r="B145" s="22">
        <v>11.653938</v>
      </c>
      <c r="C145" s="22">
        <v>11.721565199999999</v>
      </c>
      <c r="D145" s="22">
        <v>14.841434400000001</v>
      </c>
      <c r="E145" s="22">
        <v>12.3369144</v>
      </c>
      <c r="F145" s="22">
        <v>13.669306716253777</v>
      </c>
      <c r="G145" s="22">
        <v>16.882292322104508</v>
      </c>
      <c r="H145" s="22">
        <v>14.601299736938468</v>
      </c>
      <c r="I145" s="22">
        <v>14.597560362278827</v>
      </c>
      <c r="J145" s="22">
        <v>15.621897126322002</v>
      </c>
      <c r="K145" s="22">
        <v>13.864532014746963</v>
      </c>
      <c r="L145" s="22">
        <v>14.123166924381088</v>
      </c>
      <c r="M145" s="22">
        <v>19.423926634385548</v>
      </c>
      <c r="N145" s="22">
        <v>13.444581345358161</v>
      </c>
      <c r="O145" s="22">
        <v>13.837469294947466</v>
      </c>
      <c r="P145" s="22">
        <v>16.303252570026018</v>
      </c>
      <c r="Q145" s="22">
        <v>14.801863665699026</v>
      </c>
      <c r="R145" s="22">
        <v>16.518672022199734</v>
      </c>
      <c r="S145" s="22">
        <v>20.011097749082126</v>
      </c>
      <c r="T145" s="22">
        <v>17.882539596205685</v>
      </c>
      <c r="U145" s="22">
        <v>18.670363856815158</v>
      </c>
      <c r="V145" s="22">
        <v>19.803288980081366</v>
      </c>
      <c r="W145" s="22">
        <v>17.961215712180636</v>
      </c>
      <c r="X145" s="22">
        <v>16.70001477589836</v>
      </c>
      <c r="Y145" s="22">
        <v>22.727665951590399</v>
      </c>
    </row>
    <row r="146" spans="1:25" x14ac:dyDescent="0.3">
      <c r="A146" s="20">
        <v>143</v>
      </c>
      <c r="B146" s="22">
        <v>11.653938</v>
      </c>
      <c r="C146" s="22">
        <v>11.721565199999999</v>
      </c>
      <c r="D146" s="22">
        <v>14.841434400000001</v>
      </c>
      <c r="E146" s="22">
        <v>12.3369144</v>
      </c>
      <c r="F146" s="22">
        <v>13.401580953447889</v>
      </c>
      <c r="G146" s="22">
        <v>16.423033257412733</v>
      </c>
      <c r="H146" s="22">
        <v>12.524713686602004</v>
      </c>
      <c r="I146" s="22">
        <v>13.271865628418643</v>
      </c>
      <c r="J146" s="22">
        <v>14.713436738124285</v>
      </c>
      <c r="K146" s="22">
        <v>11.420130689839716</v>
      </c>
      <c r="L146" s="22">
        <v>11.27240073306575</v>
      </c>
      <c r="M146" s="22">
        <v>16.161950516613089</v>
      </c>
      <c r="N146" s="22">
        <v>10.577095641450043</v>
      </c>
      <c r="O146" s="22">
        <v>10.680695061772038</v>
      </c>
      <c r="P146" s="22">
        <v>12.613760352803569</v>
      </c>
      <c r="Q146" s="22">
        <v>11.271826215458328</v>
      </c>
      <c r="R146" s="22">
        <v>11.138344821531799</v>
      </c>
      <c r="S146" s="22">
        <v>13.3263661721956</v>
      </c>
      <c r="T146" s="22">
        <v>11.489423404931498</v>
      </c>
      <c r="U146" s="22">
        <v>11.470883495667257</v>
      </c>
      <c r="V146" s="22">
        <v>12.393507053569376</v>
      </c>
      <c r="W146" s="22">
        <v>10.633360699334983</v>
      </c>
      <c r="X146" s="22">
        <v>10.491524762693885</v>
      </c>
      <c r="Y146" s="22">
        <v>13.665445367713625</v>
      </c>
    </row>
    <row r="147" spans="1:25" x14ac:dyDescent="0.3">
      <c r="A147" s="20">
        <v>144</v>
      </c>
      <c r="B147" s="22">
        <v>11.653938</v>
      </c>
      <c r="C147" s="22">
        <v>11.721565199999999</v>
      </c>
      <c r="D147" s="22">
        <v>14.841434400000001</v>
      </c>
      <c r="E147" s="22">
        <v>12.3369144</v>
      </c>
      <c r="F147" s="22">
        <v>13.698302059196523</v>
      </c>
      <c r="G147" s="22">
        <v>15.324467112089337</v>
      </c>
      <c r="H147" s="22">
        <v>13.718423837962721</v>
      </c>
      <c r="I147" s="22">
        <v>13.632225109550889</v>
      </c>
      <c r="J147" s="22">
        <v>15.370754265775716</v>
      </c>
      <c r="K147" s="22">
        <v>13.331114924327528</v>
      </c>
      <c r="L147" s="22">
        <v>13.304338391935518</v>
      </c>
      <c r="M147" s="22">
        <v>17.492859421227191</v>
      </c>
      <c r="N147" s="22">
        <v>12.808827857930293</v>
      </c>
      <c r="O147" s="22">
        <v>11.319020802904406</v>
      </c>
      <c r="P147" s="22">
        <v>14.183425083579644</v>
      </c>
      <c r="Q147" s="22">
        <v>11.810068223460579</v>
      </c>
      <c r="R147" s="22">
        <v>12.911000170630746</v>
      </c>
      <c r="S147" s="22">
        <v>14.424386949661649</v>
      </c>
      <c r="T147" s="22">
        <v>13.237532895143428</v>
      </c>
      <c r="U147" s="22">
        <v>13.192522013598268</v>
      </c>
      <c r="V147" s="22">
        <v>15.011181391372364</v>
      </c>
      <c r="W147" s="22">
        <v>13.22451299828195</v>
      </c>
      <c r="X147" s="22">
        <v>13.320371884580423</v>
      </c>
      <c r="Y147" s="22">
        <v>18.073492863726099</v>
      </c>
    </row>
    <row r="148" spans="1:25" x14ac:dyDescent="0.3">
      <c r="A148" s="20">
        <v>145</v>
      </c>
      <c r="B148" s="22">
        <v>11.653938</v>
      </c>
      <c r="C148" s="22">
        <v>11.721565199999999</v>
      </c>
      <c r="D148" s="22">
        <v>14.841434400000001</v>
      </c>
      <c r="E148" s="22">
        <v>12.3369144</v>
      </c>
      <c r="F148" s="22">
        <v>13.818567688528399</v>
      </c>
      <c r="G148" s="22">
        <v>15.442525950209623</v>
      </c>
      <c r="H148" s="22">
        <v>13.914515753777069</v>
      </c>
      <c r="I148" s="22">
        <v>14.308700624917277</v>
      </c>
      <c r="J148" s="22">
        <v>15.240121012506542</v>
      </c>
      <c r="K148" s="22">
        <v>14.564923601841905</v>
      </c>
      <c r="L148" s="22">
        <v>13.703237662499671</v>
      </c>
      <c r="M148" s="22">
        <v>18.605662841776258</v>
      </c>
      <c r="N148" s="22">
        <v>13.065985292982601</v>
      </c>
      <c r="O148" s="22">
        <v>13.123037476131039</v>
      </c>
      <c r="P148" s="22">
        <v>16.389732749242977</v>
      </c>
      <c r="Q148" s="22">
        <v>13.224906073106769</v>
      </c>
      <c r="R148" s="22">
        <v>14.999387869019529</v>
      </c>
      <c r="S148" s="22">
        <v>17.392015141160382</v>
      </c>
      <c r="T148" s="22">
        <v>15.972860835616812</v>
      </c>
      <c r="U148" s="22">
        <v>16.015694643109079</v>
      </c>
      <c r="V148" s="22">
        <v>17.384104930910883</v>
      </c>
      <c r="W148" s="22">
        <v>15.847413616480717</v>
      </c>
      <c r="X148" s="22">
        <v>14.932157847047803</v>
      </c>
      <c r="Y148" s="22">
        <v>21.11399921937058</v>
      </c>
    </row>
    <row r="149" spans="1:25" x14ac:dyDescent="0.3">
      <c r="A149" s="20">
        <v>146</v>
      </c>
      <c r="B149" s="22">
        <v>11.653938</v>
      </c>
      <c r="C149" s="22">
        <v>11.721565199999999</v>
      </c>
      <c r="D149" s="22">
        <v>14.841434400000001</v>
      </c>
      <c r="E149" s="22">
        <v>12.3369144</v>
      </c>
      <c r="F149" s="22">
        <v>13.506197972509508</v>
      </c>
      <c r="G149" s="22">
        <v>14.943468685866186</v>
      </c>
      <c r="H149" s="22">
        <v>13.019222693779701</v>
      </c>
      <c r="I149" s="22">
        <v>13.05343658716796</v>
      </c>
      <c r="J149" s="22">
        <v>14.643589875988029</v>
      </c>
      <c r="K149" s="22">
        <v>12.924527624077953</v>
      </c>
      <c r="L149" s="22">
        <v>12.372254497001464</v>
      </c>
      <c r="M149" s="22">
        <v>17.540914837299475</v>
      </c>
      <c r="N149" s="22">
        <v>11.834223352930069</v>
      </c>
      <c r="O149" s="22">
        <v>11.024755222016578</v>
      </c>
      <c r="P149" s="22">
        <v>14.122976880478511</v>
      </c>
      <c r="Q149" s="22">
        <v>11.369721611542198</v>
      </c>
      <c r="R149" s="22">
        <v>13.04719647425607</v>
      </c>
      <c r="S149" s="22">
        <v>13.02023859063749</v>
      </c>
      <c r="T149" s="22">
        <v>12.230417615894408</v>
      </c>
      <c r="U149" s="22">
        <v>12.616312327080314</v>
      </c>
      <c r="V149" s="22">
        <v>14.520721222060011</v>
      </c>
      <c r="W149" s="22">
        <v>12.590760933407081</v>
      </c>
      <c r="X149" s="22">
        <v>12.14926446128443</v>
      </c>
      <c r="Y149" s="22">
        <v>17.591045102331126</v>
      </c>
    </row>
    <row r="150" spans="1:25" x14ac:dyDescent="0.3">
      <c r="A150" s="20">
        <v>147</v>
      </c>
      <c r="B150" s="22">
        <v>11.653938</v>
      </c>
      <c r="C150" s="22">
        <v>11.721565199999999</v>
      </c>
      <c r="D150" s="22">
        <v>14.841434400000001</v>
      </c>
      <c r="E150" s="22">
        <v>12.3369144</v>
      </c>
      <c r="F150" s="22">
        <v>12.820162334599027</v>
      </c>
      <c r="G150" s="22">
        <v>15.911392794466494</v>
      </c>
      <c r="H150" s="22">
        <v>14.050300171547878</v>
      </c>
      <c r="I150" s="22">
        <v>14.470474261583483</v>
      </c>
      <c r="J150" s="22">
        <v>15.035671508447546</v>
      </c>
      <c r="K150" s="22">
        <v>12.669594237919855</v>
      </c>
      <c r="L150" s="22">
        <v>12.333402828703537</v>
      </c>
      <c r="M150" s="22">
        <v>17.51914296710742</v>
      </c>
      <c r="N150" s="22">
        <v>11.194743694727253</v>
      </c>
      <c r="O150" s="22">
        <v>12.331184527795923</v>
      </c>
      <c r="P150" s="22">
        <v>14.878516613233581</v>
      </c>
      <c r="Q150" s="22">
        <v>12.154284370783323</v>
      </c>
      <c r="R150" s="22">
        <v>13.346401476627621</v>
      </c>
      <c r="S150" s="22">
        <v>16.178158051154156</v>
      </c>
      <c r="T150" s="22">
        <v>14.183009855394859</v>
      </c>
      <c r="U150" s="22">
        <v>14.667631058721481</v>
      </c>
      <c r="V150" s="22">
        <v>14.951730795279156</v>
      </c>
      <c r="W150" s="22">
        <v>13.904110907274044</v>
      </c>
      <c r="X150" s="22">
        <v>12.797811717282645</v>
      </c>
      <c r="Y150" s="22">
        <v>16.323192655361996</v>
      </c>
    </row>
    <row r="151" spans="1:25" x14ac:dyDescent="0.3">
      <c r="A151" s="20">
        <v>148</v>
      </c>
      <c r="B151" s="22">
        <v>11.653938</v>
      </c>
      <c r="C151" s="22">
        <v>11.721565199999999</v>
      </c>
      <c r="D151" s="22">
        <v>14.841434400000001</v>
      </c>
      <c r="E151" s="22">
        <v>12.3369144</v>
      </c>
      <c r="F151" s="22">
        <v>14.873921217146332</v>
      </c>
      <c r="G151" s="22">
        <v>17.098917598929283</v>
      </c>
      <c r="H151" s="22">
        <v>15.39712686950919</v>
      </c>
      <c r="I151" s="22">
        <v>15.579871213532376</v>
      </c>
      <c r="J151" s="22">
        <v>16.613011571862945</v>
      </c>
      <c r="K151" s="22">
        <v>13.865150656765168</v>
      </c>
      <c r="L151" s="22">
        <v>13.562143399227134</v>
      </c>
      <c r="M151" s="22">
        <v>17.994934956951127</v>
      </c>
      <c r="N151" s="22">
        <v>12.657110627802867</v>
      </c>
      <c r="O151" s="22">
        <v>12.628155593081418</v>
      </c>
      <c r="P151" s="22">
        <v>15.842012264164252</v>
      </c>
      <c r="Q151" s="22">
        <v>13.430495549041961</v>
      </c>
      <c r="R151" s="22">
        <v>14.670611621035214</v>
      </c>
      <c r="S151" s="22">
        <v>17.228703884596666</v>
      </c>
      <c r="T151" s="22">
        <v>15.239073290407489</v>
      </c>
      <c r="U151" s="22">
        <v>14.502587073897605</v>
      </c>
      <c r="V151" s="22">
        <v>16.55741105038393</v>
      </c>
      <c r="W151" s="22">
        <v>14.402203615883977</v>
      </c>
      <c r="X151" s="22">
        <v>13.996225789437743</v>
      </c>
      <c r="Y151" s="22">
        <v>18.532536719735781</v>
      </c>
    </row>
    <row r="152" spans="1:25" x14ac:dyDescent="0.3">
      <c r="A152" s="20">
        <v>149</v>
      </c>
      <c r="B152" s="22">
        <v>11.653938</v>
      </c>
      <c r="C152" s="22">
        <v>11.721565199999999</v>
      </c>
      <c r="D152" s="22">
        <v>14.841434400000001</v>
      </c>
      <c r="E152" s="22">
        <v>12.3369144</v>
      </c>
      <c r="F152" s="22">
        <v>14.562450032781017</v>
      </c>
      <c r="G152" s="22">
        <v>16.131162099384472</v>
      </c>
      <c r="H152" s="22">
        <v>14.157516799346316</v>
      </c>
      <c r="I152" s="22">
        <v>14.139262420226034</v>
      </c>
      <c r="J152" s="22">
        <v>14.586257986051132</v>
      </c>
      <c r="K152" s="22">
        <v>13.33810310374489</v>
      </c>
      <c r="L152" s="22">
        <v>12.151259999292117</v>
      </c>
      <c r="M152" s="22">
        <v>16.750935039917703</v>
      </c>
      <c r="N152" s="22">
        <v>11.692217593592007</v>
      </c>
      <c r="O152" s="22">
        <v>11.42817664392558</v>
      </c>
      <c r="P152" s="22">
        <v>13.305553027740485</v>
      </c>
      <c r="Q152" s="22">
        <v>12.354797010107022</v>
      </c>
      <c r="R152" s="22">
        <v>12.964499641570365</v>
      </c>
      <c r="S152" s="22">
        <v>15.760134678594053</v>
      </c>
      <c r="T152" s="22">
        <v>13.865618457707223</v>
      </c>
      <c r="U152" s="22">
        <v>14.196329561075711</v>
      </c>
      <c r="V152" s="22">
        <v>16.207316896193696</v>
      </c>
      <c r="W152" s="22">
        <v>14.49894737654769</v>
      </c>
      <c r="X152" s="22">
        <v>13.053027001335559</v>
      </c>
      <c r="Y152" s="22">
        <v>19.466430891560151</v>
      </c>
    </row>
    <row r="153" spans="1:25" x14ac:dyDescent="0.3">
      <c r="A153" s="20">
        <v>150</v>
      </c>
      <c r="B153" s="22">
        <v>11.653938</v>
      </c>
      <c r="C153" s="22">
        <v>11.721565199999999</v>
      </c>
      <c r="D153" s="22">
        <v>14.841434400000001</v>
      </c>
      <c r="E153" s="22">
        <v>12.3369144</v>
      </c>
      <c r="F153" s="22">
        <v>13.746548296242196</v>
      </c>
      <c r="G153" s="22">
        <v>16.253982798918319</v>
      </c>
      <c r="H153" s="22">
        <v>14.314346079711394</v>
      </c>
      <c r="I153" s="22">
        <v>15.657146559984168</v>
      </c>
      <c r="J153" s="22">
        <v>16.435069494433176</v>
      </c>
      <c r="K153" s="22">
        <v>14.688195952149432</v>
      </c>
      <c r="L153" s="22">
        <v>13.42405653989759</v>
      </c>
      <c r="M153" s="22">
        <v>19.400002912398616</v>
      </c>
      <c r="N153" s="22">
        <v>12.930779933129342</v>
      </c>
      <c r="O153" s="22">
        <v>13.341514171833385</v>
      </c>
      <c r="P153" s="22">
        <v>16.282737896463132</v>
      </c>
      <c r="Q153" s="22">
        <v>14.035794234402466</v>
      </c>
      <c r="R153" s="22">
        <v>15.396882553378433</v>
      </c>
      <c r="S153" s="22">
        <v>18.95395225467156</v>
      </c>
      <c r="T153" s="22">
        <v>15.608900221937851</v>
      </c>
      <c r="U153" s="22">
        <v>15.304718219265244</v>
      </c>
      <c r="V153" s="22">
        <v>15.959155023040092</v>
      </c>
      <c r="W153" s="22">
        <v>13.650179837713223</v>
      </c>
      <c r="X153" s="22">
        <v>13.992739291538124</v>
      </c>
      <c r="Y153" s="22">
        <v>18.057341259572745</v>
      </c>
    </row>
    <row r="154" spans="1:25" x14ac:dyDescent="0.3">
      <c r="A154" s="20">
        <v>151</v>
      </c>
      <c r="B154" s="22">
        <v>11.653938</v>
      </c>
      <c r="C154" s="22">
        <v>11.721565199999999</v>
      </c>
      <c r="D154" s="22">
        <v>14.841434400000001</v>
      </c>
      <c r="E154" s="22">
        <v>12.3369144</v>
      </c>
      <c r="F154" s="22">
        <v>14.108420026998729</v>
      </c>
      <c r="G154" s="22">
        <v>16.447335408945158</v>
      </c>
      <c r="H154" s="22">
        <v>14.019253832222033</v>
      </c>
      <c r="I154" s="22">
        <v>14.859357777850839</v>
      </c>
      <c r="J154" s="22">
        <v>15.472256095092201</v>
      </c>
      <c r="K154" s="22">
        <v>13.038480004166413</v>
      </c>
      <c r="L154" s="22">
        <v>12.917334014168123</v>
      </c>
      <c r="M154" s="22">
        <v>18.073247782139656</v>
      </c>
      <c r="N154" s="22">
        <v>12.289437228067671</v>
      </c>
      <c r="O154" s="22">
        <v>12.602812283257856</v>
      </c>
      <c r="P154" s="22">
        <v>15.264231593100087</v>
      </c>
      <c r="Q154" s="22">
        <v>13.648845256413153</v>
      </c>
      <c r="R154" s="22">
        <v>13.368536587264938</v>
      </c>
      <c r="S154" s="22">
        <v>17.027476999109652</v>
      </c>
      <c r="T154" s="22">
        <v>13.573824262490229</v>
      </c>
      <c r="U154" s="22">
        <v>14.835400265778754</v>
      </c>
      <c r="V154" s="22">
        <v>15.018407734896497</v>
      </c>
      <c r="W154" s="22">
        <v>13.961125331068438</v>
      </c>
      <c r="X154" s="22">
        <v>13.925967023088171</v>
      </c>
      <c r="Y154" s="22">
        <v>19.359001009914316</v>
      </c>
    </row>
    <row r="155" spans="1:25" x14ac:dyDescent="0.3">
      <c r="A155" s="20">
        <v>152</v>
      </c>
      <c r="B155" s="22">
        <v>11.653938</v>
      </c>
      <c r="C155" s="22">
        <v>11.721565199999999</v>
      </c>
      <c r="D155" s="22">
        <v>14.841434400000001</v>
      </c>
      <c r="E155" s="22">
        <v>12.3369144</v>
      </c>
      <c r="F155" s="22">
        <v>12.492893069209877</v>
      </c>
      <c r="G155" s="22">
        <v>15.786103583515384</v>
      </c>
      <c r="H155" s="22">
        <v>13.072140532362544</v>
      </c>
      <c r="I155" s="22">
        <v>13.607865639151775</v>
      </c>
      <c r="J155" s="22">
        <v>14.395397358252522</v>
      </c>
      <c r="K155" s="22">
        <v>12.670778238898819</v>
      </c>
      <c r="L155" s="22">
        <v>12.259504753872065</v>
      </c>
      <c r="M155" s="22">
        <v>16.216445091916441</v>
      </c>
      <c r="N155" s="22">
        <v>11.655453469233528</v>
      </c>
      <c r="O155" s="22">
        <v>11.380953376499068</v>
      </c>
      <c r="P155" s="22">
        <v>13.393162888242943</v>
      </c>
      <c r="Q155" s="22">
        <v>11.850306366312035</v>
      </c>
      <c r="R155" s="22">
        <v>13.182569388297724</v>
      </c>
      <c r="S155" s="22">
        <v>15.034919064076389</v>
      </c>
      <c r="T155" s="22">
        <v>13.654063484095321</v>
      </c>
      <c r="U155" s="22">
        <v>13.494946049852285</v>
      </c>
      <c r="V155" s="22">
        <v>14.35238357434304</v>
      </c>
      <c r="W155" s="22">
        <v>12.264926423067125</v>
      </c>
      <c r="X155" s="22">
        <v>12.415342432279617</v>
      </c>
      <c r="Y155" s="22">
        <v>17.542226018172979</v>
      </c>
    </row>
    <row r="156" spans="1:25" x14ac:dyDescent="0.3">
      <c r="A156" s="20">
        <v>153</v>
      </c>
      <c r="B156" s="22">
        <v>11.653938</v>
      </c>
      <c r="C156" s="22">
        <v>11.721565199999999</v>
      </c>
      <c r="D156" s="22">
        <v>14.841434400000001</v>
      </c>
      <c r="E156" s="22">
        <v>12.3369144</v>
      </c>
      <c r="F156" s="22">
        <v>13.358057541376493</v>
      </c>
      <c r="G156" s="22">
        <v>15.715308897706763</v>
      </c>
      <c r="H156" s="22">
        <v>12.590616481890814</v>
      </c>
      <c r="I156" s="22">
        <v>12.000425173359337</v>
      </c>
      <c r="J156" s="22">
        <v>13.392549196102623</v>
      </c>
      <c r="K156" s="22">
        <v>11.808366823523293</v>
      </c>
      <c r="L156" s="22">
        <v>10.845705322758599</v>
      </c>
      <c r="M156" s="22">
        <v>14.698118487763026</v>
      </c>
      <c r="N156" s="22">
        <v>10.388998030381636</v>
      </c>
      <c r="O156" s="22">
        <v>10.477698732768905</v>
      </c>
      <c r="P156" s="22">
        <v>13.192460225394496</v>
      </c>
      <c r="Q156" s="22">
        <v>11.959694514233819</v>
      </c>
      <c r="R156" s="22">
        <v>12.45233306691825</v>
      </c>
      <c r="S156" s="22">
        <v>15.29447587826701</v>
      </c>
      <c r="T156" s="22">
        <v>12.673751972001192</v>
      </c>
      <c r="U156" s="22">
        <v>12.956862023842586</v>
      </c>
      <c r="V156" s="22">
        <v>12.871563068701811</v>
      </c>
      <c r="W156" s="22">
        <v>12.518054523470349</v>
      </c>
      <c r="X156" s="22">
        <v>11.419521607759465</v>
      </c>
      <c r="Y156" s="22">
        <v>16.193149657667423</v>
      </c>
    </row>
    <row r="157" spans="1:25" x14ac:dyDescent="0.3">
      <c r="A157" s="20">
        <v>154</v>
      </c>
      <c r="B157" s="22">
        <v>11.653938</v>
      </c>
      <c r="C157" s="22">
        <v>11.721565199999999</v>
      </c>
      <c r="D157" s="22">
        <v>14.841434400000001</v>
      </c>
      <c r="E157" s="22">
        <v>12.3369144</v>
      </c>
      <c r="F157" s="22">
        <v>14.008382788451382</v>
      </c>
      <c r="G157" s="22">
        <v>15.228984935256911</v>
      </c>
      <c r="H157" s="22">
        <v>14.266702126650268</v>
      </c>
      <c r="I157" s="22">
        <v>13.348543849485369</v>
      </c>
      <c r="J157" s="22">
        <v>15.073273220876292</v>
      </c>
      <c r="K157" s="22">
        <v>12.718998792429279</v>
      </c>
      <c r="L157" s="22">
        <v>12.798098131727736</v>
      </c>
      <c r="M157" s="22">
        <v>16.264057864874122</v>
      </c>
      <c r="N157" s="22">
        <v>11.516623895851392</v>
      </c>
      <c r="O157" s="22">
        <v>11.980619444044445</v>
      </c>
      <c r="P157" s="22">
        <v>14.246423303866061</v>
      </c>
      <c r="Q157" s="22">
        <v>13.086189817151581</v>
      </c>
      <c r="R157" s="22">
        <v>13.634571652665729</v>
      </c>
      <c r="S157" s="22">
        <v>17.048396052609931</v>
      </c>
      <c r="T157" s="22">
        <v>14.034292950133725</v>
      </c>
      <c r="U157" s="22">
        <v>15.361450272730599</v>
      </c>
      <c r="V157" s="22">
        <v>14.766694424306221</v>
      </c>
      <c r="W157" s="22">
        <v>13.821629496736691</v>
      </c>
      <c r="X157" s="22">
        <v>13.123384097563688</v>
      </c>
      <c r="Y157" s="22">
        <v>17.495733427801543</v>
      </c>
    </row>
    <row r="158" spans="1:25" x14ac:dyDescent="0.3">
      <c r="A158" s="20">
        <v>155</v>
      </c>
      <c r="B158" s="22">
        <v>11.653938</v>
      </c>
      <c r="C158" s="22">
        <v>11.721565199999999</v>
      </c>
      <c r="D158" s="22">
        <v>14.841434400000001</v>
      </c>
      <c r="E158" s="22">
        <v>12.3369144</v>
      </c>
      <c r="F158" s="22">
        <v>13.076761737535595</v>
      </c>
      <c r="G158" s="22">
        <v>15.172331572682467</v>
      </c>
      <c r="H158" s="22">
        <v>13.793741937775385</v>
      </c>
      <c r="I158" s="22">
        <v>13.429077697729245</v>
      </c>
      <c r="J158" s="22">
        <v>15.245694989886433</v>
      </c>
      <c r="K158" s="22">
        <v>13.097910879963559</v>
      </c>
      <c r="L158" s="22">
        <v>12.6015972983054</v>
      </c>
      <c r="M158" s="22">
        <v>17.548193113270184</v>
      </c>
      <c r="N158" s="22">
        <v>12.012111915531841</v>
      </c>
      <c r="O158" s="22">
        <v>11.864103239055217</v>
      </c>
      <c r="P158" s="22">
        <v>14.260435912089987</v>
      </c>
      <c r="Q158" s="22">
        <v>13.291992601556705</v>
      </c>
      <c r="R158" s="22">
        <v>13.031463075380683</v>
      </c>
      <c r="S158" s="22">
        <v>16.463268221137341</v>
      </c>
      <c r="T158" s="22">
        <v>13.753439749393491</v>
      </c>
      <c r="U158" s="22">
        <v>14.214562752195866</v>
      </c>
      <c r="V158" s="22">
        <v>16.767474020001313</v>
      </c>
      <c r="W158" s="22">
        <v>14.592131024595444</v>
      </c>
      <c r="X158" s="22">
        <v>14.824255375915486</v>
      </c>
      <c r="Y158" s="22">
        <v>20.535631152334783</v>
      </c>
    </row>
    <row r="159" spans="1:25" x14ac:dyDescent="0.3">
      <c r="A159" s="20">
        <v>156</v>
      </c>
      <c r="B159" s="22">
        <v>11.653938</v>
      </c>
      <c r="C159" s="22">
        <v>11.721565199999999</v>
      </c>
      <c r="D159" s="22">
        <v>14.841434400000001</v>
      </c>
      <c r="E159" s="22">
        <v>12.3369144</v>
      </c>
      <c r="F159" s="22">
        <v>14.228110800106759</v>
      </c>
      <c r="G159" s="22">
        <v>16.338679495750952</v>
      </c>
      <c r="H159" s="22">
        <v>14.581446573376546</v>
      </c>
      <c r="I159" s="22">
        <v>15.418583021038476</v>
      </c>
      <c r="J159" s="22">
        <v>16.280026302182016</v>
      </c>
      <c r="K159" s="22">
        <v>14.571042782851862</v>
      </c>
      <c r="L159" s="22">
        <v>13.76218728899139</v>
      </c>
      <c r="M159" s="22">
        <v>20.002346190411682</v>
      </c>
      <c r="N159" s="22">
        <v>13.028093839100638</v>
      </c>
      <c r="O159" s="22">
        <v>13.109696296794421</v>
      </c>
      <c r="P159" s="22">
        <v>15.750605449194286</v>
      </c>
      <c r="Q159" s="22">
        <v>14.733258837351686</v>
      </c>
      <c r="R159" s="22">
        <v>15.069305281071472</v>
      </c>
      <c r="S159" s="22">
        <v>18.006755346723466</v>
      </c>
      <c r="T159" s="22">
        <v>16.548409547285317</v>
      </c>
      <c r="U159" s="22">
        <v>16.54670555144752</v>
      </c>
      <c r="V159" s="22">
        <v>17.604041994328359</v>
      </c>
      <c r="W159" s="22">
        <v>15.577687008502959</v>
      </c>
      <c r="X159" s="22">
        <v>15.68341001126892</v>
      </c>
      <c r="Y159" s="22">
        <v>20.774977199265447</v>
      </c>
    </row>
    <row r="160" spans="1:25" x14ac:dyDescent="0.3">
      <c r="A160" s="20">
        <v>157</v>
      </c>
      <c r="B160" s="22">
        <v>11.653938</v>
      </c>
      <c r="C160" s="22">
        <v>11.721565199999999</v>
      </c>
      <c r="D160" s="22">
        <v>14.841434400000001</v>
      </c>
      <c r="E160" s="22">
        <v>12.3369144</v>
      </c>
      <c r="F160" s="22">
        <v>13.831461405028017</v>
      </c>
      <c r="G160" s="22">
        <v>16.192734226245946</v>
      </c>
      <c r="H160" s="22">
        <v>15.078028073241345</v>
      </c>
      <c r="I160" s="22">
        <v>15.214447718851225</v>
      </c>
      <c r="J160" s="22">
        <v>16.933440239654963</v>
      </c>
      <c r="K160" s="22">
        <v>15.0833694201832</v>
      </c>
      <c r="L160" s="22">
        <v>14.023759365081919</v>
      </c>
      <c r="M160" s="22">
        <v>19.544947860592295</v>
      </c>
      <c r="N160" s="22">
        <v>13.397872143265728</v>
      </c>
      <c r="O160" s="22">
        <v>12.614324269138494</v>
      </c>
      <c r="P160" s="22">
        <v>15.946585184913175</v>
      </c>
      <c r="Q160" s="22">
        <v>12.870952756460392</v>
      </c>
      <c r="R160" s="22">
        <v>13.905025187414774</v>
      </c>
      <c r="S160" s="22">
        <v>15.833837575837091</v>
      </c>
      <c r="T160" s="22">
        <v>14.17684906738374</v>
      </c>
      <c r="U160" s="22">
        <v>14.415236446663092</v>
      </c>
      <c r="V160" s="22">
        <v>14.768550130982401</v>
      </c>
      <c r="W160" s="22">
        <v>13.704477672609034</v>
      </c>
      <c r="X160" s="22">
        <v>13.214127798179103</v>
      </c>
      <c r="Y160" s="22">
        <v>19.454324541103578</v>
      </c>
    </row>
    <row r="161" spans="1:25" x14ac:dyDescent="0.3">
      <c r="A161" s="20">
        <v>158</v>
      </c>
      <c r="B161" s="22">
        <v>11.653938</v>
      </c>
      <c r="C161" s="22">
        <v>11.721565199999999</v>
      </c>
      <c r="D161" s="22">
        <v>14.841434400000001</v>
      </c>
      <c r="E161" s="22">
        <v>12.3369144</v>
      </c>
      <c r="F161" s="22">
        <v>14.13934781724115</v>
      </c>
      <c r="G161" s="22">
        <v>16.697557427921456</v>
      </c>
      <c r="H161" s="22">
        <v>14.779517428496433</v>
      </c>
      <c r="I161" s="22">
        <v>13.845034126003773</v>
      </c>
      <c r="J161" s="22">
        <v>14.974712342669603</v>
      </c>
      <c r="K161" s="22">
        <v>13.599872066314743</v>
      </c>
      <c r="L161" s="22">
        <v>13.165717809991909</v>
      </c>
      <c r="M161" s="22">
        <v>18.303868817816515</v>
      </c>
      <c r="N161" s="22">
        <v>11.701352185364593</v>
      </c>
      <c r="O161" s="22">
        <v>12.878127472209083</v>
      </c>
      <c r="P161" s="22">
        <v>15.196488218237088</v>
      </c>
      <c r="Q161" s="22">
        <v>13.379493947484212</v>
      </c>
      <c r="R161" s="22">
        <v>13.711675080601308</v>
      </c>
      <c r="S161" s="22">
        <v>15.315320718358524</v>
      </c>
      <c r="T161" s="22">
        <v>13.349104354960685</v>
      </c>
      <c r="U161" s="22">
        <v>14.276050576533317</v>
      </c>
      <c r="V161" s="22">
        <v>15.073013550243374</v>
      </c>
      <c r="W161" s="22">
        <v>13.178800023620898</v>
      </c>
      <c r="X161" s="22">
        <v>12.875390559292867</v>
      </c>
      <c r="Y161" s="22">
        <v>17.302341489669129</v>
      </c>
    </row>
    <row r="162" spans="1:25" x14ac:dyDescent="0.3">
      <c r="A162" s="20">
        <v>159</v>
      </c>
      <c r="B162" s="22">
        <v>11.653938</v>
      </c>
      <c r="C162" s="22">
        <v>11.721565199999999</v>
      </c>
      <c r="D162" s="22">
        <v>14.841434400000001</v>
      </c>
      <c r="E162" s="22">
        <v>12.3369144</v>
      </c>
      <c r="F162" s="22">
        <v>12.626232096246552</v>
      </c>
      <c r="G162" s="22">
        <v>14.307108024100772</v>
      </c>
      <c r="H162" s="22">
        <v>12.123231472411032</v>
      </c>
      <c r="I162" s="22">
        <v>12.643989337552144</v>
      </c>
      <c r="J162" s="22">
        <v>13.224602883781346</v>
      </c>
      <c r="K162" s="22">
        <v>10.642050072001647</v>
      </c>
      <c r="L162" s="22">
        <v>10.723293770221771</v>
      </c>
      <c r="M162" s="22">
        <v>13.70636641569582</v>
      </c>
      <c r="N162" s="22">
        <v>10.386669577454466</v>
      </c>
      <c r="O162" s="22">
        <v>9.4529723975159872</v>
      </c>
      <c r="P162" s="22">
        <v>12.152261621401616</v>
      </c>
      <c r="Q162" s="22">
        <v>10.430606173250133</v>
      </c>
      <c r="R162" s="22">
        <v>11.342563754528419</v>
      </c>
      <c r="S162" s="22">
        <v>13.565037047451588</v>
      </c>
      <c r="T162" s="22">
        <v>11.802606820157486</v>
      </c>
      <c r="U162" s="22">
        <v>12.126467504519271</v>
      </c>
      <c r="V162" s="22">
        <v>12.175497208906231</v>
      </c>
      <c r="W162" s="22">
        <v>10.24602500589309</v>
      </c>
      <c r="X162" s="22">
        <v>9.3542184622870455</v>
      </c>
      <c r="Y162" s="22">
        <v>12.037623486318592</v>
      </c>
    </row>
    <row r="163" spans="1:25" x14ac:dyDescent="0.3">
      <c r="A163" s="20">
        <v>160</v>
      </c>
      <c r="B163" s="22">
        <v>11.653938</v>
      </c>
      <c r="C163" s="22">
        <v>11.721565199999999</v>
      </c>
      <c r="D163" s="22">
        <v>14.841434400000001</v>
      </c>
      <c r="E163" s="22">
        <v>12.3369144</v>
      </c>
      <c r="F163" s="22">
        <v>13.549817266349102</v>
      </c>
      <c r="G163" s="22">
        <v>16.620862875273193</v>
      </c>
      <c r="H163" s="22">
        <v>14.326123796540829</v>
      </c>
      <c r="I163" s="22">
        <v>15.434415130522702</v>
      </c>
      <c r="J163" s="22">
        <v>15.929298986542181</v>
      </c>
      <c r="K163" s="22">
        <v>14.593288795725423</v>
      </c>
      <c r="L163" s="22">
        <v>14.669942901531355</v>
      </c>
      <c r="M163" s="22">
        <v>20.331728645757178</v>
      </c>
      <c r="N163" s="22">
        <v>13.692885231212568</v>
      </c>
      <c r="O163" s="22">
        <v>14.17156558628097</v>
      </c>
      <c r="P163" s="22">
        <v>16.148418088570292</v>
      </c>
      <c r="Q163" s="22">
        <v>13.850287819873325</v>
      </c>
      <c r="R163" s="22">
        <v>14.452024847087026</v>
      </c>
      <c r="S163" s="22">
        <v>17.60884379056446</v>
      </c>
      <c r="T163" s="22">
        <v>15.980234971505666</v>
      </c>
      <c r="U163" s="22">
        <v>15.761661822417452</v>
      </c>
      <c r="V163" s="22">
        <v>17.232290753200054</v>
      </c>
      <c r="W163" s="22">
        <v>14.722819975879235</v>
      </c>
      <c r="X163" s="22">
        <v>13.951206702446285</v>
      </c>
      <c r="Y163" s="22">
        <v>19.707435529296209</v>
      </c>
    </row>
    <row r="164" spans="1:25" x14ac:dyDescent="0.3">
      <c r="A164" s="20">
        <v>161</v>
      </c>
      <c r="B164" s="22">
        <v>11.653938</v>
      </c>
      <c r="C164" s="22">
        <v>11.721565199999999</v>
      </c>
      <c r="D164" s="22">
        <v>14.841434400000001</v>
      </c>
      <c r="E164" s="22">
        <v>12.3369144</v>
      </c>
      <c r="F164" s="22">
        <v>13.38497469652253</v>
      </c>
      <c r="G164" s="22">
        <v>14.959378928091564</v>
      </c>
      <c r="H164" s="22">
        <v>12.587314183499144</v>
      </c>
      <c r="I164" s="22">
        <v>12.686524875223665</v>
      </c>
      <c r="J164" s="22">
        <v>14.435356519505051</v>
      </c>
      <c r="K164" s="22">
        <v>12.167335016684012</v>
      </c>
      <c r="L164" s="22">
        <v>12.389165739657175</v>
      </c>
      <c r="M164" s="22">
        <v>17.110491269516171</v>
      </c>
      <c r="N164" s="22">
        <v>11.410322055699387</v>
      </c>
      <c r="O164" s="22">
        <v>11.382788599386348</v>
      </c>
      <c r="P164" s="22">
        <v>14.027508234802143</v>
      </c>
      <c r="Q164" s="22">
        <v>11.216777587043554</v>
      </c>
      <c r="R164" s="22">
        <v>11.870301579167505</v>
      </c>
      <c r="S164" s="22">
        <v>13.52981811563996</v>
      </c>
      <c r="T164" s="22">
        <v>11.762910220040844</v>
      </c>
      <c r="U164" s="22">
        <v>12.65246193616926</v>
      </c>
      <c r="V164" s="22">
        <v>12.844305196160938</v>
      </c>
      <c r="W164" s="22">
        <v>11.416458303622306</v>
      </c>
      <c r="X164" s="22">
        <v>10.56423852323363</v>
      </c>
      <c r="Y164" s="22">
        <v>14.750389955970986</v>
      </c>
    </row>
    <row r="165" spans="1:25" x14ac:dyDescent="0.3">
      <c r="A165" s="20">
        <v>162</v>
      </c>
      <c r="B165" s="22">
        <v>11.653938</v>
      </c>
      <c r="C165" s="22">
        <v>11.721565199999999</v>
      </c>
      <c r="D165" s="22">
        <v>14.841434400000001</v>
      </c>
      <c r="E165" s="22">
        <v>12.3369144</v>
      </c>
      <c r="F165" s="22">
        <v>13.617431534984016</v>
      </c>
      <c r="G165" s="22">
        <v>15.84588318659474</v>
      </c>
      <c r="H165" s="22">
        <v>13.332782042890367</v>
      </c>
      <c r="I165" s="22">
        <v>13.909670862724104</v>
      </c>
      <c r="J165" s="22">
        <v>14.667250574097428</v>
      </c>
      <c r="K165" s="22">
        <v>14.000775061328028</v>
      </c>
      <c r="L165" s="22">
        <v>12.807161732068979</v>
      </c>
      <c r="M165" s="22">
        <v>17.047891993218069</v>
      </c>
      <c r="N165" s="22">
        <v>11.565683329629694</v>
      </c>
      <c r="O165" s="22">
        <v>12.084247556728727</v>
      </c>
      <c r="P165" s="22">
        <v>14.633724231351703</v>
      </c>
      <c r="Q165" s="22">
        <v>12.630740803941164</v>
      </c>
      <c r="R165" s="22">
        <v>14.159415816071588</v>
      </c>
      <c r="S165" s="22">
        <v>16.148903369600941</v>
      </c>
      <c r="T165" s="22">
        <v>15.370022455501989</v>
      </c>
      <c r="U165" s="22">
        <v>14.692647392281327</v>
      </c>
      <c r="V165" s="22">
        <v>15.370677607539866</v>
      </c>
      <c r="W165" s="22">
        <v>13.137479466215842</v>
      </c>
      <c r="X165" s="22">
        <v>12.468716440039939</v>
      </c>
      <c r="Y165" s="22">
        <v>17.469279238794876</v>
      </c>
    </row>
    <row r="166" spans="1:25" x14ac:dyDescent="0.3">
      <c r="A166" s="20">
        <v>163</v>
      </c>
      <c r="B166" s="22">
        <v>11.653938</v>
      </c>
      <c r="C166" s="22">
        <v>11.721565199999999</v>
      </c>
      <c r="D166" s="22">
        <v>14.841434400000001</v>
      </c>
      <c r="E166" s="22">
        <v>12.3369144</v>
      </c>
      <c r="F166" s="22">
        <v>13.134200289048012</v>
      </c>
      <c r="G166" s="22">
        <v>15.874871791295918</v>
      </c>
      <c r="H166" s="22">
        <v>14.38483134290688</v>
      </c>
      <c r="I166" s="22">
        <v>14.139174016730356</v>
      </c>
      <c r="J166" s="22">
        <v>15.198682509516022</v>
      </c>
      <c r="K166" s="22">
        <v>12.857310601488321</v>
      </c>
      <c r="L166" s="22">
        <v>12.761216895529548</v>
      </c>
      <c r="M166" s="22">
        <v>18.187517292799146</v>
      </c>
      <c r="N166" s="22">
        <v>13.082863490842055</v>
      </c>
      <c r="O166" s="22">
        <v>12.063383838659957</v>
      </c>
      <c r="P166" s="22">
        <v>14.692015590746852</v>
      </c>
      <c r="Q166" s="22">
        <v>12.930628392634281</v>
      </c>
      <c r="R166" s="22">
        <v>12.760918798053014</v>
      </c>
      <c r="S166" s="22">
        <v>16.470079327029097</v>
      </c>
      <c r="T166" s="22">
        <v>14.45624691819406</v>
      </c>
      <c r="U166" s="22">
        <v>13.581872345375066</v>
      </c>
      <c r="V166" s="22">
        <v>14.738895431075827</v>
      </c>
      <c r="W166" s="22">
        <v>12.554078473606619</v>
      </c>
      <c r="X166" s="22">
        <v>11.941666211980687</v>
      </c>
      <c r="Y166" s="22">
        <v>15.56765409146603</v>
      </c>
    </row>
    <row r="167" spans="1:25" x14ac:dyDescent="0.3">
      <c r="A167" s="20">
        <v>164</v>
      </c>
      <c r="B167" s="22">
        <v>11.653938</v>
      </c>
      <c r="C167" s="22">
        <v>11.721565199999999</v>
      </c>
      <c r="D167" s="22">
        <v>14.841434400000001</v>
      </c>
      <c r="E167" s="22">
        <v>12.3369144</v>
      </c>
      <c r="F167" s="22">
        <v>12.800699971582629</v>
      </c>
      <c r="G167" s="22">
        <v>15.377973481012353</v>
      </c>
      <c r="H167" s="22">
        <v>12.912269733375824</v>
      </c>
      <c r="I167" s="22">
        <v>13.160895971370044</v>
      </c>
      <c r="J167" s="22">
        <v>13.977986870642837</v>
      </c>
      <c r="K167" s="22">
        <v>11.600095718096481</v>
      </c>
      <c r="L167" s="22">
        <v>12.045343623525456</v>
      </c>
      <c r="M167" s="22">
        <v>15.891665145311464</v>
      </c>
      <c r="N167" s="22">
        <v>11.042179363603395</v>
      </c>
      <c r="O167" s="22">
        <v>10.625872202323274</v>
      </c>
      <c r="P167" s="22">
        <v>14.370895879870934</v>
      </c>
      <c r="Q167" s="22">
        <v>11.295306249465952</v>
      </c>
      <c r="R167" s="22">
        <v>12.785896794753539</v>
      </c>
      <c r="S167" s="22">
        <v>14.578733094500102</v>
      </c>
      <c r="T167" s="22">
        <v>12.514767908695541</v>
      </c>
      <c r="U167" s="22">
        <v>14.208082856404111</v>
      </c>
      <c r="V167" s="22">
        <v>14.648919377600372</v>
      </c>
      <c r="W167" s="22">
        <v>12.817677120034174</v>
      </c>
      <c r="X167" s="22">
        <v>12.511716805909366</v>
      </c>
      <c r="Y167" s="22">
        <v>16.98422265390225</v>
      </c>
    </row>
    <row r="168" spans="1:25" x14ac:dyDescent="0.3">
      <c r="A168" s="20">
        <v>165</v>
      </c>
      <c r="B168" s="22">
        <v>11.653938</v>
      </c>
      <c r="C168" s="22">
        <v>11.721565199999999</v>
      </c>
      <c r="D168" s="22">
        <v>14.841434400000001</v>
      </c>
      <c r="E168" s="22">
        <v>12.3369144</v>
      </c>
      <c r="F168" s="22">
        <v>13.591782886694309</v>
      </c>
      <c r="G168" s="22">
        <v>15.414919314552936</v>
      </c>
      <c r="H168" s="22">
        <v>13.512766600134084</v>
      </c>
      <c r="I168" s="22">
        <v>13.961720318626782</v>
      </c>
      <c r="J168" s="22">
        <v>14.853283889657375</v>
      </c>
      <c r="K168" s="22">
        <v>12.143156554883923</v>
      </c>
      <c r="L168" s="22">
        <v>11.800512532873702</v>
      </c>
      <c r="M168" s="22">
        <v>17.226714673965041</v>
      </c>
      <c r="N168" s="22">
        <v>11.336251160779925</v>
      </c>
      <c r="O168" s="22">
        <v>10.995937650873012</v>
      </c>
      <c r="P168" s="22">
        <v>13.458701874594238</v>
      </c>
      <c r="Q168" s="22">
        <v>12.026767295487437</v>
      </c>
      <c r="R168" s="22">
        <v>12.57110441178056</v>
      </c>
      <c r="S168" s="22">
        <v>15.481768211474355</v>
      </c>
      <c r="T168" s="22">
        <v>12.961884650697574</v>
      </c>
      <c r="U168" s="22">
        <v>13.500037708229904</v>
      </c>
      <c r="V168" s="22">
        <v>14.146139689760309</v>
      </c>
      <c r="W168" s="22">
        <v>13.201183076901927</v>
      </c>
      <c r="X168" s="22">
        <v>12.233337310600538</v>
      </c>
      <c r="Y168" s="22">
        <v>18.033889778462541</v>
      </c>
    </row>
    <row r="169" spans="1:25" x14ac:dyDescent="0.3">
      <c r="A169" s="20">
        <v>166</v>
      </c>
      <c r="B169" s="22">
        <v>11.653938</v>
      </c>
      <c r="C169" s="22">
        <v>11.721565199999999</v>
      </c>
      <c r="D169" s="22">
        <v>14.841434400000001</v>
      </c>
      <c r="E169" s="22">
        <v>12.3369144</v>
      </c>
      <c r="F169" s="22">
        <v>13.94125681249405</v>
      </c>
      <c r="G169" s="22">
        <v>16.057826230949868</v>
      </c>
      <c r="H169" s="22">
        <v>14.784818382839093</v>
      </c>
      <c r="I169" s="22">
        <v>14.240675464110172</v>
      </c>
      <c r="J169" s="22">
        <v>16.131798491211729</v>
      </c>
      <c r="K169" s="22">
        <v>12.693670130780882</v>
      </c>
      <c r="L169" s="22">
        <v>13.028738822262294</v>
      </c>
      <c r="M169" s="22">
        <v>16.596803190519545</v>
      </c>
      <c r="N169" s="22">
        <v>12.332501917381125</v>
      </c>
      <c r="O169" s="22">
        <v>11.70550799550575</v>
      </c>
      <c r="P169" s="22">
        <v>15.404412134583394</v>
      </c>
      <c r="Q169" s="22">
        <v>11.636457928755595</v>
      </c>
      <c r="R169" s="22">
        <v>13.137949737881559</v>
      </c>
      <c r="S169" s="22">
        <v>14.402858900619812</v>
      </c>
      <c r="T169" s="22">
        <v>13.30513317067666</v>
      </c>
      <c r="U169" s="22">
        <v>13.375691650586541</v>
      </c>
      <c r="V169" s="22">
        <v>14.00980613235831</v>
      </c>
      <c r="W169" s="22">
        <v>12.827979132658163</v>
      </c>
      <c r="X169" s="22">
        <v>12.629768147251504</v>
      </c>
      <c r="Y169" s="22">
        <v>18.184330962875688</v>
      </c>
    </row>
    <row r="170" spans="1:25" x14ac:dyDescent="0.3">
      <c r="A170" s="20">
        <v>167</v>
      </c>
      <c r="B170" s="22">
        <v>11.653938</v>
      </c>
      <c r="C170" s="22">
        <v>11.721565199999999</v>
      </c>
      <c r="D170" s="22">
        <v>14.841434400000001</v>
      </c>
      <c r="E170" s="22">
        <v>12.3369144</v>
      </c>
      <c r="F170" s="22">
        <v>13.029673864818223</v>
      </c>
      <c r="G170" s="22">
        <v>14.830324741091863</v>
      </c>
      <c r="H170" s="22">
        <v>13.719566790451973</v>
      </c>
      <c r="I170" s="22">
        <v>13.045867458484256</v>
      </c>
      <c r="J170" s="22">
        <v>13.987047800870011</v>
      </c>
      <c r="K170" s="22">
        <v>12.218383780088555</v>
      </c>
      <c r="L170" s="22">
        <v>11.156476804340125</v>
      </c>
      <c r="M170" s="22">
        <v>15.695210937331364</v>
      </c>
      <c r="N170" s="22">
        <v>11.155378467825587</v>
      </c>
      <c r="O170" s="22">
        <v>10.438764751698459</v>
      </c>
      <c r="P170" s="22">
        <v>13.37540320563844</v>
      </c>
      <c r="Q170" s="22">
        <v>11.700669279208929</v>
      </c>
      <c r="R170" s="22">
        <v>12.984033906109694</v>
      </c>
      <c r="S170" s="22">
        <v>14.281674396925798</v>
      </c>
      <c r="T170" s="22">
        <v>12.362184959538761</v>
      </c>
      <c r="U170" s="22">
        <v>12.002017463269729</v>
      </c>
      <c r="V170" s="22">
        <v>14.011688868044857</v>
      </c>
      <c r="W170" s="22">
        <v>11.186993432870915</v>
      </c>
      <c r="X170" s="22">
        <v>10.653324504803717</v>
      </c>
      <c r="Y170" s="22">
        <v>15.847756237842594</v>
      </c>
    </row>
    <row r="171" spans="1:25" x14ac:dyDescent="0.3">
      <c r="A171" s="20">
        <v>168</v>
      </c>
      <c r="B171" s="22">
        <v>11.653938</v>
      </c>
      <c r="C171" s="22">
        <v>11.721565199999999</v>
      </c>
      <c r="D171" s="22">
        <v>14.841434400000001</v>
      </c>
      <c r="E171" s="22">
        <v>12.3369144</v>
      </c>
      <c r="F171" s="22">
        <v>13.243711302720198</v>
      </c>
      <c r="G171" s="22">
        <v>15.768744313260086</v>
      </c>
      <c r="H171" s="22">
        <v>13.894310462392236</v>
      </c>
      <c r="I171" s="22">
        <v>13.745245300389938</v>
      </c>
      <c r="J171" s="22">
        <v>14.719719623912377</v>
      </c>
      <c r="K171" s="22">
        <v>13.25304927038365</v>
      </c>
      <c r="L171" s="22">
        <v>13.522844985789723</v>
      </c>
      <c r="M171" s="22">
        <v>18.963334508898718</v>
      </c>
      <c r="N171" s="22">
        <v>12.236274898430773</v>
      </c>
      <c r="O171" s="22">
        <v>12.778529380099465</v>
      </c>
      <c r="P171" s="22">
        <v>14.911126576621877</v>
      </c>
      <c r="Q171" s="22">
        <v>12.798336605280362</v>
      </c>
      <c r="R171" s="22">
        <v>13.676454910522226</v>
      </c>
      <c r="S171" s="22">
        <v>16.027988928177511</v>
      </c>
      <c r="T171" s="22">
        <v>12.950161565768592</v>
      </c>
      <c r="U171" s="22">
        <v>13.632596791908341</v>
      </c>
      <c r="V171" s="22">
        <v>14.401946782993463</v>
      </c>
      <c r="W171" s="22">
        <v>12.812410140630302</v>
      </c>
      <c r="X171" s="22">
        <v>12.588516068748001</v>
      </c>
      <c r="Y171" s="22">
        <v>18.338759793737751</v>
      </c>
    </row>
    <row r="172" spans="1:25" x14ac:dyDescent="0.3">
      <c r="A172" s="20">
        <v>169</v>
      </c>
      <c r="B172" s="22">
        <v>11.653938</v>
      </c>
      <c r="C172" s="22">
        <v>11.721565199999999</v>
      </c>
      <c r="D172" s="22">
        <v>14.841434400000001</v>
      </c>
      <c r="E172" s="22">
        <v>12.3369144</v>
      </c>
      <c r="F172" s="22">
        <v>14.340407150789876</v>
      </c>
      <c r="G172" s="22">
        <v>15.989035888937304</v>
      </c>
      <c r="H172" s="22">
        <v>13.201227278808989</v>
      </c>
      <c r="I172" s="22">
        <v>13.631034202361436</v>
      </c>
      <c r="J172" s="22">
        <v>15.149512543798412</v>
      </c>
      <c r="K172" s="22">
        <v>13.587453752544448</v>
      </c>
      <c r="L172" s="22">
        <v>13.25729579502619</v>
      </c>
      <c r="M172" s="22">
        <v>18.687411195128693</v>
      </c>
      <c r="N172" s="22">
        <v>12.264986705101318</v>
      </c>
      <c r="O172" s="22">
        <v>12.934476896729786</v>
      </c>
      <c r="P172" s="22">
        <v>15.11811645352245</v>
      </c>
      <c r="Q172" s="22">
        <v>13.846642066518321</v>
      </c>
      <c r="R172" s="22">
        <v>14.528272088424966</v>
      </c>
      <c r="S172" s="22">
        <v>17.040969502641278</v>
      </c>
      <c r="T172" s="22">
        <v>16.310340271884982</v>
      </c>
      <c r="U172" s="22">
        <v>15.60513440719218</v>
      </c>
      <c r="V172" s="22">
        <v>16.465829105067286</v>
      </c>
      <c r="W172" s="22">
        <v>14.759814321954686</v>
      </c>
      <c r="X172" s="22">
        <v>14.760129360632867</v>
      </c>
      <c r="Y172" s="22">
        <v>20.909153718564816</v>
      </c>
    </row>
    <row r="173" spans="1:25" x14ac:dyDescent="0.3">
      <c r="A173" s="20">
        <v>170</v>
      </c>
      <c r="B173" s="22">
        <v>11.653938</v>
      </c>
      <c r="C173" s="22">
        <v>11.721565199999999</v>
      </c>
      <c r="D173" s="22">
        <v>14.841434400000001</v>
      </c>
      <c r="E173" s="22">
        <v>12.3369144</v>
      </c>
      <c r="F173" s="22">
        <v>13.575121111966</v>
      </c>
      <c r="G173" s="22">
        <v>14.273915829601574</v>
      </c>
      <c r="H173" s="22">
        <v>13.724986130171736</v>
      </c>
      <c r="I173" s="22">
        <v>14.552052380545105</v>
      </c>
      <c r="J173" s="22">
        <v>16.23511944669529</v>
      </c>
      <c r="K173" s="22">
        <v>12.727247521521884</v>
      </c>
      <c r="L173" s="22">
        <v>12.581603549563296</v>
      </c>
      <c r="M173" s="22">
        <v>16.90963036422249</v>
      </c>
      <c r="N173" s="22">
        <v>11.746960813443573</v>
      </c>
      <c r="O173" s="22">
        <v>10.941436382172624</v>
      </c>
      <c r="P173" s="22">
        <v>13.717857211991825</v>
      </c>
      <c r="Q173" s="22">
        <v>11.540187197632919</v>
      </c>
      <c r="R173" s="22">
        <v>12.259504842936607</v>
      </c>
      <c r="S173" s="22">
        <v>15.131981804894606</v>
      </c>
      <c r="T173" s="22">
        <v>13.294719743788326</v>
      </c>
      <c r="U173" s="22">
        <v>13.293328821987538</v>
      </c>
      <c r="V173" s="22">
        <v>14.690763577060007</v>
      </c>
      <c r="W173" s="22">
        <v>12.517839497080706</v>
      </c>
      <c r="X173" s="22">
        <v>12.989165477172822</v>
      </c>
      <c r="Y173" s="22">
        <v>18.585904189603507</v>
      </c>
    </row>
    <row r="174" spans="1:25" x14ac:dyDescent="0.3">
      <c r="A174" s="20">
        <v>171</v>
      </c>
      <c r="B174" s="22">
        <v>11.653938</v>
      </c>
      <c r="C174" s="22">
        <v>11.721565199999999</v>
      </c>
      <c r="D174" s="22">
        <v>14.841434400000001</v>
      </c>
      <c r="E174" s="22">
        <v>12.3369144</v>
      </c>
      <c r="F174" s="22">
        <v>13.96914106150267</v>
      </c>
      <c r="G174" s="22">
        <v>16.118753919216765</v>
      </c>
      <c r="H174" s="22">
        <v>14.227715047459945</v>
      </c>
      <c r="I174" s="22">
        <v>14.395893303290423</v>
      </c>
      <c r="J174" s="22">
        <v>15.553398390878202</v>
      </c>
      <c r="K174" s="22">
        <v>12.834968533035594</v>
      </c>
      <c r="L174" s="22">
        <v>13.933407980204262</v>
      </c>
      <c r="M174" s="22">
        <v>18.260754387307657</v>
      </c>
      <c r="N174" s="22">
        <v>13.508790927651978</v>
      </c>
      <c r="O174" s="22">
        <v>12.270653774263559</v>
      </c>
      <c r="P174" s="22">
        <v>16.404892098799422</v>
      </c>
      <c r="Q174" s="22">
        <v>14.835666095790915</v>
      </c>
      <c r="R174" s="22">
        <v>15.471293755040548</v>
      </c>
      <c r="S174" s="22">
        <v>17.533260873560579</v>
      </c>
      <c r="T174" s="22">
        <v>15.301037479170665</v>
      </c>
      <c r="U174" s="22">
        <v>14.484242989508076</v>
      </c>
      <c r="V174" s="22">
        <v>14.763592853633231</v>
      </c>
      <c r="W174" s="22">
        <v>13.281045784718064</v>
      </c>
      <c r="X174" s="22">
        <v>13.539146896272095</v>
      </c>
      <c r="Y174" s="22">
        <v>17.703280173755708</v>
      </c>
    </row>
    <row r="175" spans="1:25" x14ac:dyDescent="0.3">
      <c r="A175" s="20">
        <v>172</v>
      </c>
      <c r="B175" s="22">
        <v>11.653938</v>
      </c>
      <c r="C175" s="22">
        <v>11.721565199999999</v>
      </c>
      <c r="D175" s="22">
        <v>14.841434400000001</v>
      </c>
      <c r="E175" s="22">
        <v>12.3369144</v>
      </c>
      <c r="F175" s="22">
        <v>12.804624217244198</v>
      </c>
      <c r="G175" s="22">
        <v>15.573972750296514</v>
      </c>
      <c r="H175" s="22">
        <v>12.672864467952724</v>
      </c>
      <c r="I175" s="22">
        <v>13.289302514096898</v>
      </c>
      <c r="J175" s="22">
        <v>14.859748519742151</v>
      </c>
      <c r="K175" s="22">
        <v>12.603995556927261</v>
      </c>
      <c r="L175" s="22">
        <v>11.729749508975431</v>
      </c>
      <c r="M175" s="22">
        <v>16.022420964891957</v>
      </c>
      <c r="N175" s="22">
        <v>10.219481986592138</v>
      </c>
      <c r="O175" s="22">
        <v>11.17404345556035</v>
      </c>
      <c r="P175" s="22">
        <v>13.16698088168855</v>
      </c>
      <c r="Q175" s="22">
        <v>12.14775159046027</v>
      </c>
      <c r="R175" s="22">
        <v>12.789998431670307</v>
      </c>
      <c r="S175" s="22">
        <v>13.763782664181852</v>
      </c>
      <c r="T175" s="22">
        <v>12.553423804670743</v>
      </c>
      <c r="U175" s="22">
        <v>12.60696915975886</v>
      </c>
      <c r="V175" s="22">
        <v>12.942854157894073</v>
      </c>
      <c r="W175" s="22">
        <v>12.021783650155607</v>
      </c>
      <c r="X175" s="22">
        <v>11.021396291452323</v>
      </c>
      <c r="Y175" s="22">
        <v>14.457155700481593</v>
      </c>
    </row>
    <row r="176" spans="1:25" x14ac:dyDescent="0.3">
      <c r="A176" s="20">
        <v>173</v>
      </c>
      <c r="B176" s="22">
        <v>11.653938</v>
      </c>
      <c r="C176" s="22">
        <v>11.721565199999999</v>
      </c>
      <c r="D176" s="22">
        <v>14.841434400000001</v>
      </c>
      <c r="E176" s="22">
        <v>12.3369144</v>
      </c>
      <c r="F176" s="22">
        <v>13.714623793815022</v>
      </c>
      <c r="G176" s="22">
        <v>16.994085658338218</v>
      </c>
      <c r="H176" s="22">
        <v>14.828959764756489</v>
      </c>
      <c r="I176" s="22">
        <v>14.968832681172657</v>
      </c>
      <c r="J176" s="22">
        <v>16.209677738600362</v>
      </c>
      <c r="K176" s="22">
        <v>14.670210551408537</v>
      </c>
      <c r="L176" s="22">
        <v>14.033624913853544</v>
      </c>
      <c r="M176" s="22">
        <v>18.419638482970001</v>
      </c>
      <c r="N176" s="22">
        <v>12.008796282478066</v>
      </c>
      <c r="O176" s="22">
        <v>12.959568046539443</v>
      </c>
      <c r="P176" s="22">
        <v>16.081697444752464</v>
      </c>
      <c r="Q176" s="22">
        <v>13.606091531604623</v>
      </c>
      <c r="R176" s="22">
        <v>15.697608166019549</v>
      </c>
      <c r="S176" s="22">
        <v>18.433190238733228</v>
      </c>
      <c r="T176" s="22">
        <v>16.526014534795898</v>
      </c>
      <c r="U176" s="22">
        <v>16.604006178554538</v>
      </c>
      <c r="V176" s="22">
        <v>17.123269916005306</v>
      </c>
      <c r="W176" s="22">
        <v>15.494416988152697</v>
      </c>
      <c r="X176" s="22">
        <v>15.069252868193788</v>
      </c>
      <c r="Y176" s="22">
        <v>21.034181540347067</v>
      </c>
    </row>
    <row r="177" spans="1:25" x14ac:dyDescent="0.3">
      <c r="A177" s="20">
        <v>174</v>
      </c>
      <c r="B177" s="22">
        <v>11.653938</v>
      </c>
      <c r="C177" s="22">
        <v>11.721565199999999</v>
      </c>
      <c r="D177" s="22">
        <v>14.841434400000001</v>
      </c>
      <c r="E177" s="22">
        <v>12.3369144</v>
      </c>
      <c r="F177" s="22">
        <v>13.542749999498227</v>
      </c>
      <c r="G177" s="22">
        <v>15.523501530069479</v>
      </c>
      <c r="H177" s="22">
        <v>12.670093248460237</v>
      </c>
      <c r="I177" s="22">
        <v>13.133107375635923</v>
      </c>
      <c r="J177" s="22">
        <v>14.219565868325349</v>
      </c>
      <c r="K177" s="22">
        <v>12.531735026416088</v>
      </c>
      <c r="L177" s="22">
        <v>12.698228427174163</v>
      </c>
      <c r="M177" s="22">
        <v>16.953742803046012</v>
      </c>
      <c r="N177" s="22">
        <v>10.955819465857019</v>
      </c>
      <c r="O177" s="22">
        <v>11.415208087818607</v>
      </c>
      <c r="P177" s="22">
        <v>14.279038579124952</v>
      </c>
      <c r="Q177" s="22">
        <v>11.879716875729311</v>
      </c>
      <c r="R177" s="22">
        <v>12.648545761111452</v>
      </c>
      <c r="S177" s="22">
        <v>15.865970396224631</v>
      </c>
      <c r="T177" s="22">
        <v>13.862676781626526</v>
      </c>
      <c r="U177" s="22">
        <v>14.395224078430346</v>
      </c>
      <c r="V177" s="22">
        <v>15.334440124164345</v>
      </c>
      <c r="W177" s="22">
        <v>13.534152608843092</v>
      </c>
      <c r="X177" s="22">
        <v>13.061086901879039</v>
      </c>
      <c r="Y177" s="22">
        <v>17.90872326232293</v>
      </c>
    </row>
    <row r="178" spans="1:25" x14ac:dyDescent="0.3">
      <c r="A178" s="20">
        <v>175</v>
      </c>
      <c r="B178" s="22">
        <v>11.653938</v>
      </c>
      <c r="C178" s="22">
        <v>11.721565199999999</v>
      </c>
      <c r="D178" s="22">
        <v>14.841434400000001</v>
      </c>
      <c r="E178" s="22">
        <v>12.3369144</v>
      </c>
      <c r="F178" s="22">
        <v>13.507660164520521</v>
      </c>
      <c r="G178" s="22">
        <v>15.470191561224215</v>
      </c>
      <c r="H178" s="22">
        <v>14.161655103908585</v>
      </c>
      <c r="I178" s="22">
        <v>13.170492021815216</v>
      </c>
      <c r="J178" s="22">
        <v>15.148665315394936</v>
      </c>
      <c r="K178" s="22">
        <v>12.240295067530599</v>
      </c>
      <c r="L178" s="22">
        <v>12.807991866506361</v>
      </c>
      <c r="M178" s="22">
        <v>16.595159097278433</v>
      </c>
      <c r="N178" s="22">
        <v>11.887329299141417</v>
      </c>
      <c r="O178" s="22">
        <v>11.367093028445414</v>
      </c>
      <c r="P178" s="22">
        <v>14.075666661239117</v>
      </c>
      <c r="Q178" s="22">
        <v>12.976560120605974</v>
      </c>
      <c r="R178" s="22">
        <v>13.432177929793976</v>
      </c>
      <c r="S178" s="22">
        <v>15.872793992573035</v>
      </c>
      <c r="T178" s="22">
        <v>14.143654877379641</v>
      </c>
      <c r="U178" s="22">
        <v>13.675304027954025</v>
      </c>
      <c r="V178" s="22">
        <v>14.552056300522695</v>
      </c>
      <c r="W178" s="22">
        <v>11.449837058077339</v>
      </c>
      <c r="X178" s="22">
        <v>11.586683296003825</v>
      </c>
      <c r="Y178" s="22">
        <v>16.08544365293066</v>
      </c>
    </row>
    <row r="179" spans="1:25" x14ac:dyDescent="0.3">
      <c r="A179" s="20">
        <v>176</v>
      </c>
      <c r="B179" s="22">
        <v>11.653938</v>
      </c>
      <c r="C179" s="22">
        <v>11.721565199999999</v>
      </c>
      <c r="D179" s="22">
        <v>14.841434400000001</v>
      </c>
      <c r="E179" s="22">
        <v>12.3369144</v>
      </c>
      <c r="F179" s="22">
        <v>14.139069604884979</v>
      </c>
      <c r="G179" s="22">
        <v>15.759024559858979</v>
      </c>
      <c r="H179" s="22">
        <v>14.439358812708655</v>
      </c>
      <c r="I179" s="22">
        <v>13.910206779397988</v>
      </c>
      <c r="J179" s="22">
        <v>15.325117157051929</v>
      </c>
      <c r="K179" s="22">
        <v>12.608353472197642</v>
      </c>
      <c r="L179" s="22">
        <v>11.803742225910064</v>
      </c>
      <c r="M179" s="22">
        <v>15.685593136307855</v>
      </c>
      <c r="N179" s="22">
        <v>11.274594752843889</v>
      </c>
      <c r="O179" s="22">
        <v>10.490941403347184</v>
      </c>
      <c r="P179" s="22">
        <v>12.739650233548495</v>
      </c>
      <c r="Q179" s="22">
        <v>11.739131097301295</v>
      </c>
      <c r="R179" s="22">
        <v>12.118421850618095</v>
      </c>
      <c r="S179" s="22">
        <v>14.76311261112323</v>
      </c>
      <c r="T179" s="22">
        <v>13.587549264593408</v>
      </c>
      <c r="U179" s="22">
        <v>13.405256546391417</v>
      </c>
      <c r="V179" s="22">
        <v>14.654849951323273</v>
      </c>
      <c r="W179" s="22">
        <v>13.177083283218041</v>
      </c>
      <c r="X179" s="22">
        <v>12.257883671163</v>
      </c>
      <c r="Y179" s="22">
        <v>16.767815850240417</v>
      </c>
    </row>
    <row r="180" spans="1:25" x14ac:dyDescent="0.3">
      <c r="A180" s="20">
        <v>177</v>
      </c>
      <c r="B180" s="22">
        <v>11.653938</v>
      </c>
      <c r="C180" s="22">
        <v>11.721565199999999</v>
      </c>
      <c r="D180" s="22">
        <v>14.841434400000001</v>
      </c>
      <c r="E180" s="22">
        <v>12.3369144</v>
      </c>
      <c r="F180" s="22">
        <v>13.882521491766108</v>
      </c>
      <c r="G180" s="22">
        <v>15.331490254544569</v>
      </c>
      <c r="H180" s="22">
        <v>13.7301598029213</v>
      </c>
      <c r="I180" s="22">
        <v>13.744381680170811</v>
      </c>
      <c r="J180" s="22">
        <v>15.740602759081842</v>
      </c>
      <c r="K180" s="22">
        <v>13.048543541741164</v>
      </c>
      <c r="L180" s="22">
        <v>13.190840155419258</v>
      </c>
      <c r="M180" s="22">
        <v>17.493573259108512</v>
      </c>
      <c r="N180" s="22">
        <v>11.936697894718938</v>
      </c>
      <c r="O180" s="22">
        <v>11.70787468940104</v>
      </c>
      <c r="P180" s="22">
        <v>14.263182121142181</v>
      </c>
      <c r="Q180" s="22">
        <v>12.295249108033754</v>
      </c>
      <c r="R180" s="22">
        <v>13.421464356161117</v>
      </c>
      <c r="S180" s="22">
        <v>15.230102516574702</v>
      </c>
      <c r="T180" s="22">
        <v>12.595969537611102</v>
      </c>
      <c r="U180" s="22">
        <v>13.428162559505141</v>
      </c>
      <c r="V180" s="22">
        <v>13.356248501794612</v>
      </c>
      <c r="W180" s="22">
        <v>11.118956720153056</v>
      </c>
      <c r="X180" s="22">
        <v>11.111206806916524</v>
      </c>
      <c r="Y180" s="22">
        <v>14.081327447514745</v>
      </c>
    </row>
    <row r="181" spans="1:25" x14ac:dyDescent="0.3">
      <c r="A181" s="20">
        <v>178</v>
      </c>
      <c r="B181" s="22">
        <v>11.653938</v>
      </c>
      <c r="C181" s="22">
        <v>11.721565199999999</v>
      </c>
      <c r="D181" s="22">
        <v>14.841434400000001</v>
      </c>
      <c r="E181" s="22">
        <v>12.3369144</v>
      </c>
      <c r="F181" s="22">
        <v>14.328372810744561</v>
      </c>
      <c r="G181" s="22">
        <v>16.741401701300152</v>
      </c>
      <c r="H181" s="22">
        <v>14.777120749053982</v>
      </c>
      <c r="I181" s="22">
        <v>14.319620992627479</v>
      </c>
      <c r="J181" s="22">
        <v>16.260000125105847</v>
      </c>
      <c r="K181" s="22">
        <v>13.601439192857558</v>
      </c>
      <c r="L181" s="22">
        <v>14.185552977209186</v>
      </c>
      <c r="M181" s="22">
        <v>18.928065463416992</v>
      </c>
      <c r="N181" s="22">
        <v>12.422928956280685</v>
      </c>
      <c r="O181" s="22">
        <v>12.60975904435052</v>
      </c>
      <c r="P181" s="22">
        <v>14.435181876634921</v>
      </c>
      <c r="Q181" s="22">
        <v>13.631561744640372</v>
      </c>
      <c r="R181" s="22">
        <v>13.740826059391448</v>
      </c>
      <c r="S181" s="22">
        <v>16.492920213420017</v>
      </c>
      <c r="T181" s="22">
        <v>14.954572551099387</v>
      </c>
      <c r="U181" s="22">
        <v>15.296156950579306</v>
      </c>
      <c r="V181" s="22">
        <v>16.174878858772676</v>
      </c>
      <c r="W181" s="22">
        <v>14.273907241592086</v>
      </c>
      <c r="X181" s="22">
        <v>13.700394780258854</v>
      </c>
      <c r="Y181" s="22">
        <v>18.76618576911018</v>
      </c>
    </row>
    <row r="182" spans="1:25" x14ac:dyDescent="0.3">
      <c r="A182" s="20">
        <v>179</v>
      </c>
      <c r="B182" s="22">
        <v>11.653938</v>
      </c>
      <c r="C182" s="22">
        <v>11.721565199999999</v>
      </c>
      <c r="D182" s="22">
        <v>14.841434400000001</v>
      </c>
      <c r="E182" s="22">
        <v>12.3369144</v>
      </c>
      <c r="F182" s="22">
        <v>13.292586942186507</v>
      </c>
      <c r="G182" s="22">
        <v>15.220489850115779</v>
      </c>
      <c r="H182" s="22">
        <v>14.012542553282495</v>
      </c>
      <c r="I182" s="22">
        <v>13.324177961200505</v>
      </c>
      <c r="J182" s="22">
        <v>14.942451611606563</v>
      </c>
      <c r="K182" s="22">
        <v>14.156596200016613</v>
      </c>
      <c r="L182" s="22">
        <v>12.963606494517078</v>
      </c>
      <c r="M182" s="22">
        <v>18.482106608309895</v>
      </c>
      <c r="N182" s="22">
        <v>12.474543836965742</v>
      </c>
      <c r="O182" s="22">
        <v>12.339819366926095</v>
      </c>
      <c r="P182" s="22">
        <v>15.206113339694792</v>
      </c>
      <c r="Q182" s="22">
        <v>14.159802033341579</v>
      </c>
      <c r="R182" s="22">
        <v>15.011088467466285</v>
      </c>
      <c r="S182" s="22">
        <v>16.971332839978835</v>
      </c>
      <c r="T182" s="22">
        <v>15.346089605992933</v>
      </c>
      <c r="U182" s="22">
        <v>15.593826687551545</v>
      </c>
      <c r="V182" s="22">
        <v>17.022909863802223</v>
      </c>
      <c r="W182" s="22">
        <v>15.285030251233783</v>
      </c>
      <c r="X182" s="22">
        <v>15.008065514557892</v>
      </c>
      <c r="Y182" s="22">
        <v>21.540218207070083</v>
      </c>
    </row>
    <row r="183" spans="1:25" x14ac:dyDescent="0.3">
      <c r="A183" s="20">
        <v>180</v>
      </c>
      <c r="B183" s="22">
        <v>11.653938</v>
      </c>
      <c r="C183" s="22">
        <v>11.721565199999999</v>
      </c>
      <c r="D183" s="22">
        <v>14.841434400000001</v>
      </c>
      <c r="E183" s="22">
        <v>12.3369144</v>
      </c>
      <c r="F183" s="22">
        <v>14.242573071481033</v>
      </c>
      <c r="G183" s="22">
        <v>16.548317159318245</v>
      </c>
      <c r="H183" s="22">
        <v>14.741093297983344</v>
      </c>
      <c r="I183" s="22">
        <v>14.195461048570603</v>
      </c>
      <c r="J183" s="22">
        <v>15.745030662549045</v>
      </c>
      <c r="K183" s="22">
        <v>13.761986543369288</v>
      </c>
      <c r="L183" s="22">
        <v>13.329442695579365</v>
      </c>
      <c r="M183" s="22">
        <v>17.63630593895039</v>
      </c>
      <c r="N183" s="22">
        <v>11.779000294803202</v>
      </c>
      <c r="O183" s="22">
        <v>11.68455455181911</v>
      </c>
      <c r="P183" s="22">
        <v>14.433432415836423</v>
      </c>
      <c r="Q183" s="22">
        <v>11.999360301806803</v>
      </c>
      <c r="R183" s="22">
        <v>13.045104371998221</v>
      </c>
      <c r="S183" s="22">
        <v>15.299563854667474</v>
      </c>
      <c r="T183" s="22">
        <v>14.027368735670418</v>
      </c>
      <c r="U183" s="22">
        <v>14.430447453186229</v>
      </c>
      <c r="V183" s="22">
        <v>15.709728976491702</v>
      </c>
      <c r="W183" s="22">
        <v>13.370565875040874</v>
      </c>
      <c r="X183" s="22">
        <v>12.843830506176577</v>
      </c>
      <c r="Y183" s="22">
        <v>17.269062004120372</v>
      </c>
    </row>
    <row r="184" spans="1:25" x14ac:dyDescent="0.3">
      <c r="A184" s="20">
        <v>181</v>
      </c>
      <c r="B184" s="22">
        <v>11.653938</v>
      </c>
      <c r="C184" s="22">
        <v>11.721565199999999</v>
      </c>
      <c r="D184" s="22">
        <v>14.841434400000001</v>
      </c>
      <c r="E184" s="22">
        <v>12.3369144</v>
      </c>
      <c r="F184" s="22">
        <v>13.245770244042758</v>
      </c>
      <c r="G184" s="22">
        <v>15.071356281523382</v>
      </c>
      <c r="H184" s="22">
        <v>12.784275602457985</v>
      </c>
      <c r="I184" s="22">
        <v>14.453143958376787</v>
      </c>
      <c r="J184" s="22">
        <v>14.703817529878782</v>
      </c>
      <c r="K184" s="22">
        <v>13.173803042753073</v>
      </c>
      <c r="L184" s="22">
        <v>13.169261693911738</v>
      </c>
      <c r="M184" s="22">
        <v>17.391187959210626</v>
      </c>
      <c r="N184" s="22">
        <v>12.750052079811582</v>
      </c>
      <c r="O184" s="22">
        <v>13.638819787428281</v>
      </c>
      <c r="P184" s="22">
        <v>15.640744852403795</v>
      </c>
      <c r="Q184" s="22">
        <v>14.296206850840512</v>
      </c>
      <c r="R184" s="22">
        <v>14.52318401901246</v>
      </c>
      <c r="S184" s="22">
        <v>17.184793153937598</v>
      </c>
      <c r="T184" s="22">
        <v>14.689965266538815</v>
      </c>
      <c r="U184" s="22">
        <v>15.287433945936231</v>
      </c>
      <c r="V184" s="22">
        <v>15.968491774032783</v>
      </c>
      <c r="W184" s="22">
        <v>13.643583607476943</v>
      </c>
      <c r="X184" s="22">
        <v>14.122024218814554</v>
      </c>
      <c r="Y184" s="22">
        <v>19.407636707697154</v>
      </c>
    </row>
    <row r="185" spans="1:25" x14ac:dyDescent="0.3">
      <c r="A185" s="20">
        <v>182</v>
      </c>
      <c r="B185" s="22">
        <v>11.653938</v>
      </c>
      <c r="C185" s="22">
        <v>11.721565199999999</v>
      </c>
      <c r="D185" s="22">
        <v>14.841434400000001</v>
      </c>
      <c r="E185" s="22">
        <v>12.3369144</v>
      </c>
      <c r="F185" s="22">
        <v>13.755075470250988</v>
      </c>
      <c r="G185" s="22">
        <v>16.105699397810742</v>
      </c>
      <c r="H185" s="22">
        <v>13.997145795797573</v>
      </c>
      <c r="I185" s="22">
        <v>14.395388076583259</v>
      </c>
      <c r="J185" s="22">
        <v>15.573725160124448</v>
      </c>
      <c r="K185" s="22">
        <v>13.681315617907272</v>
      </c>
      <c r="L185" s="22">
        <v>13.963366192123818</v>
      </c>
      <c r="M185" s="22">
        <v>18.579758849077855</v>
      </c>
      <c r="N185" s="22">
        <v>12.6662223223771</v>
      </c>
      <c r="O185" s="22">
        <v>12.008314904092623</v>
      </c>
      <c r="P185" s="22">
        <v>15.097929198594912</v>
      </c>
      <c r="Q185" s="22">
        <v>12.93589028836343</v>
      </c>
      <c r="R185" s="22">
        <v>13.938248924591965</v>
      </c>
      <c r="S185" s="22">
        <v>16.162434131270278</v>
      </c>
      <c r="T185" s="22">
        <v>15.291728611369159</v>
      </c>
      <c r="U185" s="22">
        <v>15.33673181688809</v>
      </c>
      <c r="V185" s="22">
        <v>16.183853410683941</v>
      </c>
      <c r="W185" s="22">
        <v>13.202399426491914</v>
      </c>
      <c r="X185" s="22">
        <v>12.788199944034186</v>
      </c>
      <c r="Y185" s="22">
        <v>17.154748374694904</v>
      </c>
    </row>
    <row r="186" spans="1:25" x14ac:dyDescent="0.3">
      <c r="A186" s="20">
        <v>183</v>
      </c>
      <c r="B186" s="22">
        <v>11.653938</v>
      </c>
      <c r="C186" s="22">
        <v>11.721565199999999</v>
      </c>
      <c r="D186" s="22">
        <v>14.841434400000001</v>
      </c>
      <c r="E186" s="22">
        <v>12.3369144</v>
      </c>
      <c r="F186" s="22">
        <v>13.67493792709895</v>
      </c>
      <c r="G186" s="22">
        <v>15.802483673229869</v>
      </c>
      <c r="H186" s="22">
        <v>14.238731932529676</v>
      </c>
      <c r="I186" s="22">
        <v>14.292701877863868</v>
      </c>
      <c r="J186" s="22">
        <v>15.168414977175761</v>
      </c>
      <c r="K186" s="22">
        <v>13.686188586226233</v>
      </c>
      <c r="L186" s="22">
        <v>12.973558802105961</v>
      </c>
      <c r="M186" s="22">
        <v>17.719409878576382</v>
      </c>
      <c r="N186" s="22">
        <v>12.243998585407033</v>
      </c>
      <c r="O186" s="22">
        <v>12.772979633463224</v>
      </c>
      <c r="P186" s="22">
        <v>15.162214553514175</v>
      </c>
      <c r="Q186" s="22">
        <v>13.185410349922817</v>
      </c>
      <c r="R186" s="22">
        <v>14.3060864668068</v>
      </c>
      <c r="S186" s="22">
        <v>16.411209981004006</v>
      </c>
      <c r="T186" s="22">
        <v>14.606105809051368</v>
      </c>
      <c r="U186" s="22">
        <v>13.646352915088181</v>
      </c>
      <c r="V186" s="22">
        <v>14.419977675545375</v>
      </c>
      <c r="W186" s="22">
        <v>12.363464915555019</v>
      </c>
      <c r="X186" s="22">
        <v>11.583420759056388</v>
      </c>
      <c r="Y186" s="22">
        <v>16.469162134822998</v>
      </c>
    </row>
    <row r="187" spans="1:25" x14ac:dyDescent="0.3">
      <c r="A187" s="20">
        <v>184</v>
      </c>
      <c r="B187" s="22">
        <v>11.653938</v>
      </c>
      <c r="C187" s="22">
        <v>11.721565199999999</v>
      </c>
      <c r="D187" s="22">
        <v>14.841434400000001</v>
      </c>
      <c r="E187" s="22">
        <v>12.3369144</v>
      </c>
      <c r="F187" s="22">
        <v>13.591224381408837</v>
      </c>
      <c r="G187" s="22">
        <v>17.193265459252832</v>
      </c>
      <c r="H187" s="22">
        <v>15.096979107112762</v>
      </c>
      <c r="I187" s="22">
        <v>15.254318236987016</v>
      </c>
      <c r="J187" s="22">
        <v>15.2163703673573</v>
      </c>
      <c r="K187" s="22">
        <v>14.058098952623949</v>
      </c>
      <c r="L187" s="22">
        <v>13.534560305502435</v>
      </c>
      <c r="M187" s="22">
        <v>18.466086807927955</v>
      </c>
      <c r="N187" s="22">
        <v>12.296924503977809</v>
      </c>
      <c r="O187" s="22">
        <v>12.670106588764554</v>
      </c>
      <c r="P187" s="22">
        <v>15.226009008920661</v>
      </c>
      <c r="Q187" s="22">
        <v>13.220999239092455</v>
      </c>
      <c r="R187" s="22">
        <v>13.307467019737164</v>
      </c>
      <c r="S187" s="22">
        <v>16.820229526119572</v>
      </c>
      <c r="T187" s="22">
        <v>13.400808057332306</v>
      </c>
      <c r="U187" s="22">
        <v>14.143714605624362</v>
      </c>
      <c r="V187" s="22">
        <v>15.573928752954215</v>
      </c>
      <c r="W187" s="22">
        <v>14.031397580509211</v>
      </c>
      <c r="X187" s="22">
        <v>13.102886505374371</v>
      </c>
      <c r="Y187" s="22">
        <v>17.413075571214236</v>
      </c>
    </row>
    <row r="188" spans="1:25" x14ac:dyDescent="0.3">
      <c r="A188" s="20">
        <v>185</v>
      </c>
      <c r="B188" s="22">
        <v>11.653938</v>
      </c>
      <c r="C188" s="22">
        <v>11.721565199999999</v>
      </c>
      <c r="D188" s="22">
        <v>14.841434400000001</v>
      </c>
      <c r="E188" s="22">
        <v>12.3369144</v>
      </c>
      <c r="F188" s="22">
        <v>13.025848328276101</v>
      </c>
      <c r="G188" s="22">
        <v>15.766473613758439</v>
      </c>
      <c r="H188" s="22">
        <v>14.374159426249557</v>
      </c>
      <c r="I188" s="22">
        <v>14.136636981791318</v>
      </c>
      <c r="J188" s="22">
        <v>15.479927123180573</v>
      </c>
      <c r="K188" s="22">
        <v>13.210686112013837</v>
      </c>
      <c r="L188" s="22">
        <v>13.122386784640844</v>
      </c>
      <c r="M188" s="22">
        <v>17.491600397654715</v>
      </c>
      <c r="N188" s="22">
        <v>12.763641407849738</v>
      </c>
      <c r="O188" s="22">
        <v>11.804076126104274</v>
      </c>
      <c r="P188" s="22">
        <v>14.464664748885758</v>
      </c>
      <c r="Q188" s="22">
        <v>11.904889476613686</v>
      </c>
      <c r="R188" s="22">
        <v>14.324142087523859</v>
      </c>
      <c r="S188" s="22">
        <v>15.493206868053218</v>
      </c>
      <c r="T188" s="22">
        <v>14.145842040983409</v>
      </c>
      <c r="U188" s="22">
        <v>13.970619062574899</v>
      </c>
      <c r="V188" s="22">
        <v>14.799507817355964</v>
      </c>
      <c r="W188" s="22">
        <v>12.886279892539022</v>
      </c>
      <c r="X188" s="22">
        <v>12.839240642019615</v>
      </c>
      <c r="Y188" s="22">
        <v>15.49277878719306</v>
      </c>
    </row>
    <row r="189" spans="1:25" x14ac:dyDescent="0.3">
      <c r="A189" s="20">
        <v>186</v>
      </c>
      <c r="B189" s="22">
        <v>11.653938</v>
      </c>
      <c r="C189" s="22">
        <v>11.721565199999999</v>
      </c>
      <c r="D189" s="22">
        <v>14.841434400000001</v>
      </c>
      <c r="E189" s="22">
        <v>12.3369144</v>
      </c>
      <c r="F189" s="22">
        <v>13.416015825685486</v>
      </c>
      <c r="G189" s="22">
        <v>15.462326012176298</v>
      </c>
      <c r="H189" s="22">
        <v>14.524115660050626</v>
      </c>
      <c r="I189" s="22">
        <v>13.603937421525147</v>
      </c>
      <c r="J189" s="22">
        <v>15.064914348951781</v>
      </c>
      <c r="K189" s="22">
        <v>13.203728317429782</v>
      </c>
      <c r="L189" s="22">
        <v>13.425222138384504</v>
      </c>
      <c r="M189" s="22">
        <v>17.904984928996083</v>
      </c>
      <c r="N189" s="22">
        <v>12.522170723470325</v>
      </c>
      <c r="O189" s="22">
        <v>12.908563723222718</v>
      </c>
      <c r="P189" s="22">
        <v>16.373737228126998</v>
      </c>
      <c r="Q189" s="22">
        <v>14.706554095716088</v>
      </c>
      <c r="R189" s="22">
        <v>15.646837859177692</v>
      </c>
      <c r="S189" s="22">
        <v>19.805030235489728</v>
      </c>
      <c r="T189" s="22">
        <v>17.187495802481425</v>
      </c>
      <c r="U189" s="22">
        <v>16.588734020992565</v>
      </c>
      <c r="V189" s="22">
        <v>17.620355653549005</v>
      </c>
      <c r="W189" s="22">
        <v>15.299165854392452</v>
      </c>
      <c r="X189" s="22">
        <v>14.728163425182212</v>
      </c>
      <c r="Y189" s="22">
        <v>19.934648858052643</v>
      </c>
    </row>
    <row r="190" spans="1:25" x14ac:dyDescent="0.3">
      <c r="A190" s="20">
        <v>187</v>
      </c>
      <c r="B190" s="22">
        <v>11.653938</v>
      </c>
      <c r="C190" s="22">
        <v>11.721565199999999</v>
      </c>
      <c r="D190" s="22">
        <v>14.841434400000001</v>
      </c>
      <c r="E190" s="22">
        <v>12.3369144</v>
      </c>
      <c r="F190" s="22">
        <v>13.698632805295697</v>
      </c>
      <c r="G190" s="22">
        <v>15.327193811333938</v>
      </c>
      <c r="H190" s="22">
        <v>13.557200889626149</v>
      </c>
      <c r="I190" s="22">
        <v>12.50241157970494</v>
      </c>
      <c r="J190" s="22">
        <v>12.869952997655572</v>
      </c>
      <c r="K190" s="22">
        <v>11.524510234543046</v>
      </c>
      <c r="L190" s="22">
        <v>11.094769653759002</v>
      </c>
      <c r="M190" s="22">
        <v>16.456836799642744</v>
      </c>
      <c r="N190" s="22">
        <v>11.389526081372107</v>
      </c>
      <c r="O190" s="22">
        <v>10.283700924520032</v>
      </c>
      <c r="P190" s="22">
        <v>14.055180748903267</v>
      </c>
      <c r="Q190" s="22">
        <v>11.392028073684036</v>
      </c>
      <c r="R190" s="22">
        <v>11.034529821278907</v>
      </c>
      <c r="S190" s="22">
        <v>14.316286193612985</v>
      </c>
      <c r="T190" s="22">
        <v>10.764542901857967</v>
      </c>
      <c r="U190" s="22">
        <v>11.859670763196844</v>
      </c>
      <c r="V190" s="22">
        <v>12.425090686141479</v>
      </c>
      <c r="W190" s="22">
        <v>11.036710115737675</v>
      </c>
      <c r="X190" s="22">
        <v>9.7976385041324949</v>
      </c>
      <c r="Y190" s="22">
        <v>13.407517392151314</v>
      </c>
    </row>
    <row r="191" spans="1:25" x14ac:dyDescent="0.3">
      <c r="A191" s="20">
        <v>188</v>
      </c>
      <c r="B191" s="22">
        <v>11.653938</v>
      </c>
      <c r="C191" s="22">
        <v>11.721565199999999</v>
      </c>
      <c r="D191" s="22">
        <v>14.841434400000001</v>
      </c>
      <c r="E191" s="22">
        <v>12.3369144</v>
      </c>
      <c r="F191" s="22">
        <v>12.708979349879364</v>
      </c>
      <c r="G191" s="22">
        <v>14.781522384765541</v>
      </c>
      <c r="H191" s="22">
        <v>11.828959347479939</v>
      </c>
      <c r="I191" s="22">
        <v>12.471827987985815</v>
      </c>
      <c r="J191" s="22">
        <v>13.21641995434122</v>
      </c>
      <c r="K191" s="22">
        <v>12.35064647831674</v>
      </c>
      <c r="L191" s="22">
        <v>12.117559747484714</v>
      </c>
      <c r="M191" s="22">
        <v>16.541625108257634</v>
      </c>
      <c r="N191" s="22">
        <v>11.137272789183696</v>
      </c>
      <c r="O191" s="22">
        <v>11.278916963575769</v>
      </c>
      <c r="P191" s="22">
        <v>13.854856269699555</v>
      </c>
      <c r="Q191" s="22">
        <v>12.612579236359284</v>
      </c>
      <c r="R191" s="22">
        <v>12.95176102287831</v>
      </c>
      <c r="S191" s="22">
        <v>15.055356795988986</v>
      </c>
      <c r="T191" s="22">
        <v>13.52359424736416</v>
      </c>
      <c r="U191" s="22">
        <v>13.998955421861693</v>
      </c>
      <c r="V191" s="22">
        <v>14.724999422011432</v>
      </c>
      <c r="W191" s="22">
        <v>12.384300482870971</v>
      </c>
      <c r="X191" s="22">
        <v>11.826798799059537</v>
      </c>
      <c r="Y191" s="22">
        <v>15.606198237184385</v>
      </c>
    </row>
    <row r="192" spans="1:25" x14ac:dyDescent="0.3">
      <c r="A192" s="20">
        <v>189</v>
      </c>
      <c r="B192" s="22">
        <v>11.653938</v>
      </c>
      <c r="C192" s="22">
        <v>11.721565199999999</v>
      </c>
      <c r="D192" s="22">
        <v>14.841434400000001</v>
      </c>
      <c r="E192" s="22">
        <v>12.3369144</v>
      </c>
      <c r="F192" s="22">
        <v>13.118035883013912</v>
      </c>
      <c r="G192" s="22">
        <v>15.6728856787692</v>
      </c>
      <c r="H192" s="22">
        <v>13.237586628639329</v>
      </c>
      <c r="I192" s="22">
        <v>14.39204686981612</v>
      </c>
      <c r="J192" s="22">
        <v>15.359219107636447</v>
      </c>
      <c r="K192" s="22">
        <v>13.56546664412275</v>
      </c>
      <c r="L192" s="22">
        <v>12.490158614059462</v>
      </c>
      <c r="M192" s="22">
        <v>17.168622161342974</v>
      </c>
      <c r="N192" s="22">
        <v>10.753627124599324</v>
      </c>
      <c r="O192" s="22">
        <v>10.928636142830344</v>
      </c>
      <c r="P192" s="22">
        <v>14.245959983542209</v>
      </c>
      <c r="Q192" s="22">
        <v>11.633235043103479</v>
      </c>
      <c r="R192" s="22">
        <v>12.214443035899379</v>
      </c>
      <c r="S192" s="22">
        <v>14.549260856510394</v>
      </c>
      <c r="T192" s="22">
        <v>13.769630950380078</v>
      </c>
      <c r="U192" s="22">
        <v>12.691877880650143</v>
      </c>
      <c r="V192" s="22">
        <v>14.187098396455918</v>
      </c>
      <c r="W192" s="22">
        <v>12.314220947309824</v>
      </c>
      <c r="X192" s="22">
        <v>12.302231894263292</v>
      </c>
      <c r="Y192" s="22">
        <v>17.606494842472998</v>
      </c>
    </row>
    <row r="193" spans="1:25" x14ac:dyDescent="0.3">
      <c r="A193" s="20">
        <v>190</v>
      </c>
      <c r="B193" s="22">
        <v>11.653938</v>
      </c>
      <c r="C193" s="22">
        <v>11.721565199999999</v>
      </c>
      <c r="D193" s="22">
        <v>14.841434400000001</v>
      </c>
      <c r="E193" s="22">
        <v>12.3369144</v>
      </c>
      <c r="F193" s="22">
        <v>13.265261066173629</v>
      </c>
      <c r="G193" s="22">
        <v>15.481300988860674</v>
      </c>
      <c r="H193" s="22">
        <v>13.768719675982798</v>
      </c>
      <c r="I193" s="22">
        <v>13.342074383671413</v>
      </c>
      <c r="J193" s="22">
        <v>14.515607780773644</v>
      </c>
      <c r="K193" s="22">
        <v>12.069669678547893</v>
      </c>
      <c r="L193" s="22">
        <v>12.482334304848655</v>
      </c>
      <c r="M193" s="22">
        <v>17.243229857122063</v>
      </c>
      <c r="N193" s="22">
        <v>12.60984242078546</v>
      </c>
      <c r="O193" s="22">
        <v>12.046443691139055</v>
      </c>
      <c r="P193" s="22">
        <v>15.018079091879333</v>
      </c>
      <c r="Q193" s="22">
        <v>12.077441660599943</v>
      </c>
      <c r="R193" s="22">
        <v>14.928449492364514</v>
      </c>
      <c r="S193" s="22">
        <v>15.299117153103197</v>
      </c>
      <c r="T193" s="22">
        <v>14.521704524548253</v>
      </c>
      <c r="U193" s="22">
        <v>12.715999096523079</v>
      </c>
      <c r="V193" s="22">
        <v>14.457880382507442</v>
      </c>
      <c r="W193" s="22">
        <v>12.431937580019163</v>
      </c>
      <c r="X193" s="22">
        <v>12.502350000177751</v>
      </c>
      <c r="Y193" s="22">
        <v>17.075643553651222</v>
      </c>
    </row>
    <row r="194" spans="1:25" x14ac:dyDescent="0.3">
      <c r="A194" s="20">
        <v>191</v>
      </c>
      <c r="B194" s="22">
        <v>11.653938</v>
      </c>
      <c r="C194" s="22">
        <v>11.721565199999999</v>
      </c>
      <c r="D194" s="22">
        <v>14.841434400000001</v>
      </c>
      <c r="E194" s="22">
        <v>12.3369144</v>
      </c>
      <c r="F194" s="22">
        <v>13.518045907908526</v>
      </c>
      <c r="G194" s="22">
        <v>16.013433418841498</v>
      </c>
      <c r="H194" s="22">
        <v>14.775938986064597</v>
      </c>
      <c r="I194" s="22">
        <v>13.078545393794499</v>
      </c>
      <c r="J194" s="22">
        <v>14.299230852077761</v>
      </c>
      <c r="K194" s="22">
        <v>13.135313484776125</v>
      </c>
      <c r="L194" s="22">
        <v>12.241776896163747</v>
      </c>
      <c r="M194" s="22">
        <v>17.795343455392839</v>
      </c>
      <c r="N194" s="22">
        <v>12.187049495436554</v>
      </c>
      <c r="O194" s="22">
        <v>12.692221388241814</v>
      </c>
      <c r="P194" s="22">
        <v>15.460383054172361</v>
      </c>
      <c r="Q194" s="22">
        <v>14.607887847205911</v>
      </c>
      <c r="R194" s="22">
        <v>14.42278738953744</v>
      </c>
      <c r="S194" s="22">
        <v>17.052286517224722</v>
      </c>
      <c r="T194" s="22">
        <v>14.320714583283413</v>
      </c>
      <c r="U194" s="22">
        <v>14.684408946605476</v>
      </c>
      <c r="V194" s="22">
        <v>15.918142715782903</v>
      </c>
      <c r="W194" s="22">
        <v>14.001217752627401</v>
      </c>
      <c r="X194" s="22">
        <v>13.670603053136778</v>
      </c>
      <c r="Y194" s="22">
        <v>18.062119575816144</v>
      </c>
    </row>
    <row r="195" spans="1:25" x14ac:dyDescent="0.3">
      <c r="A195" s="20">
        <v>192</v>
      </c>
      <c r="B195" s="22">
        <v>11.653938</v>
      </c>
      <c r="C195" s="22">
        <v>11.721565199999999</v>
      </c>
      <c r="D195" s="22">
        <v>14.841434400000001</v>
      </c>
      <c r="E195" s="22">
        <v>12.3369144</v>
      </c>
      <c r="F195" s="22">
        <v>13.120741396364176</v>
      </c>
      <c r="G195" s="22">
        <v>15.369029183814325</v>
      </c>
      <c r="H195" s="22">
        <v>12.963294886874497</v>
      </c>
      <c r="I195" s="22">
        <v>13.427784596819899</v>
      </c>
      <c r="J195" s="22">
        <v>14.542200109210103</v>
      </c>
      <c r="K195" s="22">
        <v>12.872316174293465</v>
      </c>
      <c r="L195" s="22">
        <v>12.379760127773135</v>
      </c>
      <c r="M195" s="22">
        <v>16.978127816576471</v>
      </c>
      <c r="N195" s="22">
        <v>11.445156024052597</v>
      </c>
      <c r="O195" s="22">
        <v>11.195700922198212</v>
      </c>
      <c r="P195" s="22">
        <v>14.227337508727446</v>
      </c>
      <c r="Q195" s="22">
        <v>12.845622143342544</v>
      </c>
      <c r="R195" s="22">
        <v>13.086888326826271</v>
      </c>
      <c r="S195" s="22">
        <v>15.702674466423865</v>
      </c>
      <c r="T195" s="22">
        <v>13.762351177626497</v>
      </c>
      <c r="U195" s="22">
        <v>13.510305396186048</v>
      </c>
      <c r="V195" s="22">
        <v>14.852507716258661</v>
      </c>
      <c r="W195" s="22">
        <v>13.414215377793962</v>
      </c>
      <c r="X195" s="22">
        <v>12.599313880717306</v>
      </c>
      <c r="Y195" s="22">
        <v>16.821160381699315</v>
      </c>
    </row>
    <row r="196" spans="1:25" x14ac:dyDescent="0.3">
      <c r="A196" s="20">
        <v>193</v>
      </c>
      <c r="B196" s="22">
        <v>11.653938</v>
      </c>
      <c r="C196" s="22">
        <v>11.721565199999999</v>
      </c>
      <c r="D196" s="22">
        <v>14.841434400000001</v>
      </c>
      <c r="E196" s="22">
        <v>12.3369144</v>
      </c>
      <c r="F196" s="22">
        <v>13.711640948849064</v>
      </c>
      <c r="G196" s="22">
        <v>14.674791669233961</v>
      </c>
      <c r="H196" s="22">
        <v>13.673699656817552</v>
      </c>
      <c r="I196" s="22">
        <v>13.877320910173509</v>
      </c>
      <c r="J196" s="22">
        <v>15.045426317549214</v>
      </c>
      <c r="K196" s="22">
        <v>13.34003158209393</v>
      </c>
      <c r="L196" s="22">
        <v>13.484813269960529</v>
      </c>
      <c r="M196" s="22">
        <v>19.063615462766872</v>
      </c>
      <c r="N196" s="22">
        <v>12.669711478334284</v>
      </c>
      <c r="O196" s="22">
        <v>13.853521614169628</v>
      </c>
      <c r="P196" s="22">
        <v>15.836151975406812</v>
      </c>
      <c r="Q196" s="22">
        <v>15.107596450673073</v>
      </c>
      <c r="R196" s="22">
        <v>16.318627169619081</v>
      </c>
      <c r="S196" s="22">
        <v>18.608357547174219</v>
      </c>
      <c r="T196" s="22">
        <v>15.475203322177395</v>
      </c>
      <c r="U196" s="22">
        <v>15.936501239569326</v>
      </c>
      <c r="V196" s="22">
        <v>17.041214175397442</v>
      </c>
      <c r="W196" s="22">
        <v>14.455426433102513</v>
      </c>
      <c r="X196" s="22">
        <v>13.450972160547973</v>
      </c>
      <c r="Y196" s="22">
        <v>18.044910886798842</v>
      </c>
    </row>
    <row r="197" spans="1:25" x14ac:dyDescent="0.3">
      <c r="A197" s="20">
        <v>194</v>
      </c>
      <c r="B197" s="22">
        <v>11.653938</v>
      </c>
      <c r="C197" s="22">
        <v>11.721565199999999</v>
      </c>
      <c r="D197" s="22">
        <v>14.841434400000001</v>
      </c>
      <c r="E197" s="22">
        <v>12.3369144</v>
      </c>
      <c r="F197" s="22">
        <v>13.671044955455935</v>
      </c>
      <c r="G197" s="22">
        <v>16.261005434883895</v>
      </c>
      <c r="H197" s="22">
        <v>14.367994838184201</v>
      </c>
      <c r="I197" s="22">
        <v>14.608719214585147</v>
      </c>
      <c r="J197" s="22">
        <v>16.018633781201181</v>
      </c>
      <c r="K197" s="22">
        <v>13.874574966734718</v>
      </c>
      <c r="L197" s="22">
        <v>13.085197343664463</v>
      </c>
      <c r="M197" s="22">
        <v>18.338085567053952</v>
      </c>
      <c r="N197" s="22">
        <v>12.647007616684249</v>
      </c>
      <c r="O197" s="22">
        <v>12.715781934810005</v>
      </c>
      <c r="P197" s="22">
        <v>15.624989774156099</v>
      </c>
      <c r="Q197" s="22">
        <v>14.155017253729545</v>
      </c>
      <c r="R197" s="22">
        <v>14.883479594386998</v>
      </c>
      <c r="S197" s="22">
        <v>17.572630309940699</v>
      </c>
      <c r="T197" s="22">
        <v>15.926829481065335</v>
      </c>
      <c r="U197" s="22">
        <v>15.108457644945041</v>
      </c>
      <c r="V197" s="22">
        <v>16.046006351034048</v>
      </c>
      <c r="W197" s="22">
        <v>13.666828613006338</v>
      </c>
      <c r="X197" s="22">
        <v>12.965302571434069</v>
      </c>
      <c r="Y197" s="22">
        <v>18.264632208227432</v>
      </c>
    </row>
    <row r="198" spans="1:25" x14ac:dyDescent="0.3">
      <c r="A198" s="20">
        <v>195</v>
      </c>
      <c r="B198" s="22">
        <v>11.653938</v>
      </c>
      <c r="C198" s="22">
        <v>11.721565199999999</v>
      </c>
      <c r="D198" s="22">
        <v>14.841434400000001</v>
      </c>
      <c r="E198" s="22">
        <v>12.3369144</v>
      </c>
      <c r="F198" s="22">
        <v>13.769916772952509</v>
      </c>
      <c r="G198" s="22">
        <v>16.376614363377797</v>
      </c>
      <c r="H198" s="22">
        <v>13.468014337982661</v>
      </c>
      <c r="I198" s="22">
        <v>14.723678962613592</v>
      </c>
      <c r="J198" s="22">
        <v>13.396196894100278</v>
      </c>
      <c r="K198" s="22">
        <v>12.806662762573691</v>
      </c>
      <c r="L198" s="22">
        <v>11.612665688473054</v>
      </c>
      <c r="M198" s="22">
        <v>15.35944553044213</v>
      </c>
      <c r="N198" s="22">
        <v>10.279086311561041</v>
      </c>
      <c r="O198" s="22">
        <v>10.416778387663353</v>
      </c>
      <c r="P198" s="22">
        <v>12.50411248025144</v>
      </c>
      <c r="Q198" s="22">
        <v>11.323293519213498</v>
      </c>
      <c r="R198" s="22">
        <v>10.971952379565963</v>
      </c>
      <c r="S198" s="22">
        <v>13.264612101720992</v>
      </c>
      <c r="T198" s="22">
        <v>10.971510264091345</v>
      </c>
      <c r="U198" s="22">
        <v>12.331348337801943</v>
      </c>
      <c r="V198" s="22">
        <v>12.255918252108959</v>
      </c>
      <c r="W198" s="22">
        <v>11.408493450869916</v>
      </c>
      <c r="X198" s="22">
        <v>10.381329815644241</v>
      </c>
      <c r="Y198" s="22">
        <v>16.158274570184663</v>
      </c>
    </row>
    <row r="199" spans="1:25" x14ac:dyDescent="0.3">
      <c r="A199" s="20">
        <v>196</v>
      </c>
      <c r="B199" s="22">
        <v>11.653938</v>
      </c>
      <c r="C199" s="22">
        <v>11.721565199999999</v>
      </c>
      <c r="D199" s="22">
        <v>14.841434400000001</v>
      </c>
      <c r="E199" s="22">
        <v>12.3369144</v>
      </c>
      <c r="F199" s="22">
        <v>13.421092716220473</v>
      </c>
      <c r="G199" s="22">
        <v>14.416997833862604</v>
      </c>
      <c r="H199" s="22">
        <v>14.274317730055364</v>
      </c>
      <c r="I199" s="22">
        <v>13.672589099511923</v>
      </c>
      <c r="J199" s="22">
        <v>15.103710377194396</v>
      </c>
      <c r="K199" s="22">
        <v>13.955754115184405</v>
      </c>
      <c r="L199" s="22">
        <v>13.074514311231354</v>
      </c>
      <c r="M199" s="22">
        <v>19.01404616896945</v>
      </c>
      <c r="N199" s="22">
        <v>12.566977051962567</v>
      </c>
      <c r="O199" s="22">
        <v>12.371750499857891</v>
      </c>
      <c r="P199" s="22">
        <v>15.872049205426148</v>
      </c>
      <c r="Q199" s="22">
        <v>13.393046149753967</v>
      </c>
      <c r="R199" s="22">
        <v>15.469580926188566</v>
      </c>
      <c r="S199" s="22">
        <v>17.527646673742346</v>
      </c>
      <c r="T199" s="22">
        <v>15.642474800353288</v>
      </c>
      <c r="U199" s="22">
        <v>15.025485233296784</v>
      </c>
      <c r="V199" s="22">
        <v>15.6659385727772</v>
      </c>
      <c r="W199" s="22">
        <v>14.442547021498182</v>
      </c>
      <c r="X199" s="22">
        <v>13.590715934329838</v>
      </c>
      <c r="Y199" s="22">
        <v>19.227369335693162</v>
      </c>
    </row>
    <row r="200" spans="1:25" x14ac:dyDescent="0.3">
      <c r="A200" s="20">
        <v>197</v>
      </c>
      <c r="B200" s="22">
        <v>11.653938</v>
      </c>
      <c r="C200" s="22">
        <v>11.721565199999999</v>
      </c>
      <c r="D200" s="22">
        <v>14.841434400000001</v>
      </c>
      <c r="E200" s="22">
        <v>12.3369144</v>
      </c>
      <c r="F200" s="22">
        <v>13.594283577253393</v>
      </c>
      <c r="G200" s="22">
        <v>15.452654340177212</v>
      </c>
      <c r="H200" s="22">
        <v>13.364890575204232</v>
      </c>
      <c r="I200" s="22">
        <v>13.807562660677563</v>
      </c>
      <c r="J200" s="22">
        <v>15.834253793938242</v>
      </c>
      <c r="K200" s="22">
        <v>13.991065202618252</v>
      </c>
      <c r="L200" s="22">
        <v>13.251688622048029</v>
      </c>
      <c r="M200" s="22">
        <v>18.096496412081748</v>
      </c>
      <c r="N200" s="22">
        <v>12.229264926320798</v>
      </c>
      <c r="O200" s="22">
        <v>12.412197801987888</v>
      </c>
      <c r="P200" s="22">
        <v>14.922018534871494</v>
      </c>
      <c r="Q200" s="22">
        <v>12.644791822711023</v>
      </c>
      <c r="R200" s="22">
        <v>13.735155915018261</v>
      </c>
      <c r="S200" s="22">
        <v>15.479593674535806</v>
      </c>
      <c r="T200" s="22">
        <v>14.929201634724865</v>
      </c>
      <c r="U200" s="22">
        <v>14.164799713129746</v>
      </c>
      <c r="V200" s="22">
        <v>16.060167661333498</v>
      </c>
      <c r="W200" s="22">
        <v>13.787837416712058</v>
      </c>
      <c r="X200" s="22">
        <v>14.006838355542056</v>
      </c>
      <c r="Y200" s="22">
        <v>19.365063082920177</v>
      </c>
    </row>
    <row r="201" spans="1:25" x14ac:dyDescent="0.3">
      <c r="A201" s="20">
        <v>198</v>
      </c>
      <c r="B201" s="22">
        <v>11.653938</v>
      </c>
      <c r="C201" s="22">
        <v>11.721565199999999</v>
      </c>
      <c r="D201" s="22">
        <v>14.841434400000001</v>
      </c>
      <c r="E201" s="22">
        <v>12.3369144</v>
      </c>
      <c r="F201" s="22">
        <v>13.210731785612168</v>
      </c>
      <c r="G201" s="22">
        <v>15.732282170305176</v>
      </c>
      <c r="H201" s="22">
        <v>13.53841035868046</v>
      </c>
      <c r="I201" s="22">
        <v>13.615291704520747</v>
      </c>
      <c r="J201" s="22">
        <v>14.396482722326407</v>
      </c>
      <c r="K201" s="22">
        <v>12.920944109928101</v>
      </c>
      <c r="L201" s="22">
        <v>12.459608190694093</v>
      </c>
      <c r="M201" s="22">
        <v>17.565853568557955</v>
      </c>
      <c r="N201" s="22">
        <v>11.705106550302537</v>
      </c>
      <c r="O201" s="22">
        <v>11.369734838100632</v>
      </c>
      <c r="P201" s="22">
        <v>14.851453333757338</v>
      </c>
      <c r="Q201" s="22">
        <v>12.962597986272035</v>
      </c>
      <c r="R201" s="22">
        <v>14.039228890378824</v>
      </c>
      <c r="S201" s="22">
        <v>16.015856628678435</v>
      </c>
      <c r="T201" s="22">
        <v>14.216972992290939</v>
      </c>
      <c r="U201" s="22">
        <v>13.199039906582167</v>
      </c>
      <c r="V201" s="22">
        <v>14.65235232311503</v>
      </c>
      <c r="W201" s="22">
        <v>12.312308271423158</v>
      </c>
      <c r="X201" s="22">
        <v>11.91481169209751</v>
      </c>
      <c r="Y201" s="22">
        <v>16.002438892180706</v>
      </c>
    </row>
    <row r="202" spans="1:25" x14ac:dyDescent="0.3">
      <c r="A202" s="20">
        <v>199</v>
      </c>
      <c r="B202" s="22">
        <v>11.653938</v>
      </c>
      <c r="C202" s="22">
        <v>11.721565199999999</v>
      </c>
      <c r="D202" s="22">
        <v>14.841434400000001</v>
      </c>
      <c r="E202" s="22">
        <v>12.3369144</v>
      </c>
      <c r="F202" s="22">
        <v>12.992148879175845</v>
      </c>
      <c r="G202" s="22">
        <v>16.175430029201269</v>
      </c>
      <c r="H202" s="22">
        <v>13.726290399779627</v>
      </c>
      <c r="I202" s="22">
        <v>14.448257202115213</v>
      </c>
      <c r="J202" s="22">
        <v>15.392211564664045</v>
      </c>
      <c r="K202" s="22">
        <v>13.471285005254883</v>
      </c>
      <c r="L202" s="22">
        <v>12.334831911418</v>
      </c>
      <c r="M202" s="22">
        <v>16.707824189886054</v>
      </c>
      <c r="N202" s="22">
        <v>12.142170924787919</v>
      </c>
      <c r="O202" s="22">
        <v>12.343799119353848</v>
      </c>
      <c r="P202" s="22">
        <v>13.89477507608057</v>
      </c>
      <c r="Q202" s="22">
        <v>11.712740232769319</v>
      </c>
      <c r="R202" s="22">
        <v>12.083672180807353</v>
      </c>
      <c r="S202" s="22">
        <v>14.934575289457364</v>
      </c>
      <c r="T202" s="22">
        <v>13.335993714532018</v>
      </c>
      <c r="U202" s="22">
        <v>13.146791013186927</v>
      </c>
      <c r="V202" s="22">
        <v>14.188426659893974</v>
      </c>
      <c r="W202" s="22">
        <v>12.063689764490006</v>
      </c>
      <c r="X202" s="22">
        <v>13.013094626005833</v>
      </c>
      <c r="Y202" s="22">
        <v>16.892503898126716</v>
      </c>
    </row>
    <row r="203" spans="1:25" x14ac:dyDescent="0.3">
      <c r="A203" s="20">
        <v>200</v>
      </c>
      <c r="B203" s="22">
        <v>11.653938</v>
      </c>
      <c r="C203" s="22">
        <v>11.721565199999999</v>
      </c>
      <c r="D203" s="22">
        <v>14.841434400000001</v>
      </c>
      <c r="E203" s="22">
        <v>12.3369144</v>
      </c>
      <c r="F203" s="22">
        <v>14.13172127946951</v>
      </c>
      <c r="G203" s="22">
        <v>16.416389360013405</v>
      </c>
      <c r="H203" s="22">
        <v>13.097185853424877</v>
      </c>
      <c r="I203" s="22">
        <v>13.712280430759103</v>
      </c>
      <c r="J203" s="22">
        <v>14.675676275647463</v>
      </c>
      <c r="K203" s="22">
        <v>12.652949486089058</v>
      </c>
      <c r="L203" s="22">
        <v>13.640978247435511</v>
      </c>
      <c r="M203" s="22">
        <v>19.030987534970109</v>
      </c>
      <c r="N203" s="22">
        <v>12.767024488770678</v>
      </c>
      <c r="O203" s="22">
        <v>13.719984165444766</v>
      </c>
      <c r="P203" s="22">
        <v>16.429403792472385</v>
      </c>
      <c r="Q203" s="22">
        <v>14.40729922706694</v>
      </c>
      <c r="R203" s="22">
        <v>15.980422190959253</v>
      </c>
      <c r="S203" s="22">
        <v>18.264983160247592</v>
      </c>
      <c r="T203" s="22">
        <v>16.426106055289146</v>
      </c>
      <c r="U203" s="22">
        <v>16.902591951575268</v>
      </c>
      <c r="V203" s="22">
        <v>17.565132083381354</v>
      </c>
      <c r="W203" s="22">
        <v>16.412112264235176</v>
      </c>
      <c r="X203" s="22">
        <v>14.180400766504903</v>
      </c>
      <c r="Y203" s="22">
        <v>20.102279183241873</v>
      </c>
    </row>
    <row r="204" spans="1:25" x14ac:dyDescent="0.3">
      <c r="A204" s="20">
        <v>201</v>
      </c>
      <c r="B204" s="22">
        <v>11.653938</v>
      </c>
      <c r="C204" s="22">
        <v>11.721565199999999</v>
      </c>
      <c r="D204" s="22">
        <v>14.841434400000001</v>
      </c>
      <c r="E204" s="22">
        <v>12.3369144</v>
      </c>
      <c r="F204" s="22">
        <v>14.417901865865479</v>
      </c>
      <c r="G204" s="22">
        <v>16.273249184669464</v>
      </c>
      <c r="H204" s="22">
        <v>15.1400632004929</v>
      </c>
      <c r="I204" s="22">
        <v>14.285222881286057</v>
      </c>
      <c r="J204" s="22">
        <v>16.009802725767639</v>
      </c>
      <c r="K204" s="22">
        <v>13.739190039725997</v>
      </c>
      <c r="L204" s="22">
        <v>13.665391860684833</v>
      </c>
      <c r="M204" s="22">
        <v>19.27470842400831</v>
      </c>
      <c r="N204" s="22">
        <v>13.390590533528592</v>
      </c>
      <c r="O204" s="22">
        <v>12.510101601138013</v>
      </c>
      <c r="P204" s="22">
        <v>16.05361250932253</v>
      </c>
      <c r="Q204" s="22">
        <v>14.395889554500494</v>
      </c>
      <c r="R204" s="22">
        <v>16.083401682643657</v>
      </c>
      <c r="S204" s="22">
        <v>18.117229263398713</v>
      </c>
      <c r="T204" s="22">
        <v>16.319134769528905</v>
      </c>
      <c r="U204" s="22">
        <v>16.733257410520849</v>
      </c>
      <c r="V204" s="22">
        <v>18.053874206413177</v>
      </c>
      <c r="W204" s="22">
        <v>15.193557497816336</v>
      </c>
      <c r="X204" s="22">
        <v>16.257758102181441</v>
      </c>
      <c r="Y204" s="22">
        <v>21.929339750089252</v>
      </c>
    </row>
    <row r="205" spans="1:25" x14ac:dyDescent="0.3">
      <c r="A205" s="20">
        <v>202</v>
      </c>
      <c r="B205" s="22">
        <v>11.653938</v>
      </c>
      <c r="C205" s="22">
        <v>11.721565199999999</v>
      </c>
      <c r="D205" s="22">
        <v>14.841434400000001</v>
      </c>
      <c r="E205" s="22">
        <v>12.3369144</v>
      </c>
      <c r="F205" s="22">
        <v>13.940251763655926</v>
      </c>
      <c r="G205" s="22">
        <v>15.5849975522385</v>
      </c>
      <c r="H205" s="22">
        <v>13.793273739589202</v>
      </c>
      <c r="I205" s="22">
        <v>13.883643364939918</v>
      </c>
      <c r="J205" s="22">
        <v>14.657403182494482</v>
      </c>
      <c r="K205" s="22">
        <v>13.092155249337059</v>
      </c>
      <c r="L205" s="22">
        <v>12.947172340212177</v>
      </c>
      <c r="M205" s="22">
        <v>18.263531222080672</v>
      </c>
      <c r="N205" s="22">
        <v>12.109524663291639</v>
      </c>
      <c r="O205" s="22">
        <v>12.169364410893484</v>
      </c>
      <c r="P205" s="22">
        <v>15.69081117132307</v>
      </c>
      <c r="Q205" s="22">
        <v>13.792808521102057</v>
      </c>
      <c r="R205" s="22">
        <v>15.164302818509361</v>
      </c>
      <c r="S205" s="22">
        <v>17.54241761246654</v>
      </c>
      <c r="T205" s="22">
        <v>15.312721248390657</v>
      </c>
      <c r="U205" s="22">
        <v>16.048151559004374</v>
      </c>
      <c r="V205" s="22">
        <v>16.873854004602961</v>
      </c>
      <c r="W205" s="22">
        <v>15.215984486883197</v>
      </c>
      <c r="X205" s="22">
        <v>14.55218603383206</v>
      </c>
      <c r="Y205" s="22">
        <v>20.66036448602507</v>
      </c>
    </row>
    <row r="206" spans="1:25" x14ac:dyDescent="0.3">
      <c r="A206" s="20">
        <v>203</v>
      </c>
      <c r="B206" s="22">
        <v>11.653938</v>
      </c>
      <c r="C206" s="22">
        <v>11.721565199999999</v>
      </c>
      <c r="D206" s="22">
        <v>14.841434400000001</v>
      </c>
      <c r="E206" s="22">
        <v>12.3369144</v>
      </c>
      <c r="F206" s="22">
        <v>13.368101743153824</v>
      </c>
      <c r="G206" s="22">
        <v>14.82587094677729</v>
      </c>
      <c r="H206" s="22">
        <v>14.24974169074026</v>
      </c>
      <c r="I206" s="22">
        <v>13.078935896578269</v>
      </c>
      <c r="J206" s="22">
        <v>14.760291968752416</v>
      </c>
      <c r="K206" s="22">
        <v>12.182549564713506</v>
      </c>
      <c r="L206" s="22">
        <v>12.948675491078763</v>
      </c>
      <c r="M206" s="22">
        <v>17.484128510077994</v>
      </c>
      <c r="N206" s="22">
        <v>12.14130405701269</v>
      </c>
      <c r="O206" s="22">
        <v>11.84692783500476</v>
      </c>
      <c r="P206" s="22">
        <v>15.239265574988902</v>
      </c>
      <c r="Q206" s="22">
        <v>13.307891373488166</v>
      </c>
      <c r="R206" s="22">
        <v>14.552047622873541</v>
      </c>
      <c r="S206" s="22">
        <v>17.415610851086374</v>
      </c>
      <c r="T206" s="22">
        <v>15.145122739600094</v>
      </c>
      <c r="U206" s="22">
        <v>16.108690607772388</v>
      </c>
      <c r="V206" s="22">
        <v>16.624102451857205</v>
      </c>
      <c r="W206" s="22">
        <v>14.718340432422773</v>
      </c>
      <c r="X206" s="22">
        <v>14.64216285706515</v>
      </c>
      <c r="Y206" s="22">
        <v>20.128480924939705</v>
      </c>
    </row>
    <row r="207" spans="1:25" x14ac:dyDescent="0.3">
      <c r="A207" s="20">
        <v>204</v>
      </c>
      <c r="B207" s="22">
        <v>11.653938</v>
      </c>
      <c r="C207" s="22">
        <v>11.721565199999999</v>
      </c>
      <c r="D207" s="22">
        <v>14.841434400000001</v>
      </c>
      <c r="E207" s="22">
        <v>12.3369144</v>
      </c>
      <c r="F207" s="22">
        <v>14.223115592745172</v>
      </c>
      <c r="G207" s="22">
        <v>15.550572966839564</v>
      </c>
      <c r="H207" s="22">
        <v>13.87051219095904</v>
      </c>
      <c r="I207" s="22">
        <v>14.071912523493992</v>
      </c>
      <c r="J207" s="22">
        <v>14.773061395445023</v>
      </c>
      <c r="K207" s="22">
        <v>12.615062415305312</v>
      </c>
      <c r="L207" s="22">
        <v>13.272151205420828</v>
      </c>
      <c r="M207" s="22">
        <v>17.771117305093146</v>
      </c>
      <c r="N207" s="22">
        <v>11.261739567876029</v>
      </c>
      <c r="O207" s="22">
        <v>12.09766828790058</v>
      </c>
      <c r="P207" s="22">
        <v>13.658084490577819</v>
      </c>
      <c r="Q207" s="22">
        <v>12.638534707815307</v>
      </c>
      <c r="R207" s="22">
        <v>13.668747649508283</v>
      </c>
      <c r="S207" s="22">
        <v>15.391345514400463</v>
      </c>
      <c r="T207" s="22">
        <v>13.264083183344887</v>
      </c>
      <c r="U207" s="22">
        <v>14.470365201764666</v>
      </c>
      <c r="V207" s="22">
        <v>14.802540347687344</v>
      </c>
      <c r="W207" s="22">
        <v>12.794454401585931</v>
      </c>
      <c r="X207" s="22">
        <v>12.049838421667245</v>
      </c>
      <c r="Y207" s="22">
        <v>17.071419335778135</v>
      </c>
    </row>
    <row r="208" spans="1:25" x14ac:dyDescent="0.3">
      <c r="A208" s="20">
        <v>205</v>
      </c>
      <c r="B208" s="22">
        <v>11.653938</v>
      </c>
      <c r="C208" s="22">
        <v>11.721565199999999</v>
      </c>
      <c r="D208" s="22">
        <v>14.841434400000001</v>
      </c>
      <c r="E208" s="22">
        <v>12.3369144</v>
      </c>
      <c r="F208" s="22">
        <v>13.350548244664028</v>
      </c>
      <c r="G208" s="22">
        <v>14.818816619099888</v>
      </c>
      <c r="H208" s="22">
        <v>13.040784820024092</v>
      </c>
      <c r="I208" s="22">
        <v>11.743291606989066</v>
      </c>
      <c r="J208" s="22">
        <v>12.799005517437873</v>
      </c>
      <c r="K208" s="22">
        <v>11.038063614268582</v>
      </c>
      <c r="L208" s="22">
        <v>10.919436407630167</v>
      </c>
      <c r="M208" s="22">
        <v>14.485673729338295</v>
      </c>
      <c r="N208" s="22">
        <v>10.327302872589902</v>
      </c>
      <c r="O208" s="22">
        <v>9.560366653958253</v>
      </c>
      <c r="P208" s="22">
        <v>12.269278850250581</v>
      </c>
      <c r="Q208" s="22">
        <v>10.110545830235651</v>
      </c>
      <c r="R208" s="22">
        <v>12.039817135893118</v>
      </c>
      <c r="S208" s="22">
        <v>13.297351982519341</v>
      </c>
      <c r="T208" s="22">
        <v>10.901159303390831</v>
      </c>
      <c r="U208" s="22">
        <v>12.001536163349593</v>
      </c>
      <c r="V208" s="22">
        <v>12.260904941981936</v>
      </c>
      <c r="W208" s="22">
        <v>10.607212938097007</v>
      </c>
      <c r="X208" s="22">
        <v>10.109826305738096</v>
      </c>
      <c r="Y208" s="22">
        <v>13.982054033589659</v>
      </c>
    </row>
    <row r="209" spans="1:25" x14ac:dyDescent="0.3">
      <c r="A209" s="20">
        <v>206</v>
      </c>
      <c r="B209" s="22">
        <v>11.653938</v>
      </c>
      <c r="C209" s="22">
        <v>11.721565199999999</v>
      </c>
      <c r="D209" s="22">
        <v>14.841434400000001</v>
      </c>
      <c r="E209" s="22">
        <v>12.3369144</v>
      </c>
      <c r="F209" s="22">
        <v>13.382428645099079</v>
      </c>
      <c r="G209" s="22">
        <v>15.787955893694122</v>
      </c>
      <c r="H209" s="22">
        <v>13.44895465251385</v>
      </c>
      <c r="I209" s="22">
        <v>13.108087499471479</v>
      </c>
      <c r="J209" s="22">
        <v>14.331553888796657</v>
      </c>
      <c r="K209" s="22">
        <v>12.587347925904298</v>
      </c>
      <c r="L209" s="22">
        <v>11.869293073686718</v>
      </c>
      <c r="M209" s="22">
        <v>17.107676165623058</v>
      </c>
      <c r="N209" s="22">
        <v>11.994550853594138</v>
      </c>
      <c r="O209" s="22">
        <v>12.444046466962428</v>
      </c>
      <c r="P209" s="22">
        <v>15.490147990065914</v>
      </c>
      <c r="Q209" s="22">
        <v>12.754675506662259</v>
      </c>
      <c r="R209" s="22">
        <v>13.999080765544194</v>
      </c>
      <c r="S209" s="22">
        <v>15.774023916032728</v>
      </c>
      <c r="T209" s="22">
        <v>13.643822275009249</v>
      </c>
      <c r="U209" s="22">
        <v>13.493141661808727</v>
      </c>
      <c r="V209" s="22">
        <v>15.447630497364539</v>
      </c>
      <c r="W209" s="22">
        <v>13.318209280486288</v>
      </c>
      <c r="X209" s="22">
        <v>12.835411326796253</v>
      </c>
      <c r="Y209" s="22">
        <v>18.565773872429748</v>
      </c>
    </row>
    <row r="210" spans="1:25" x14ac:dyDescent="0.3">
      <c r="A210" s="20">
        <v>207</v>
      </c>
      <c r="B210" s="22">
        <v>11.653938</v>
      </c>
      <c r="C210" s="22">
        <v>11.721565199999999</v>
      </c>
      <c r="D210" s="22">
        <v>14.841434400000001</v>
      </c>
      <c r="E210" s="22">
        <v>12.3369144</v>
      </c>
      <c r="F210" s="22">
        <v>13.338730892823753</v>
      </c>
      <c r="G210" s="22">
        <v>16.482061802227108</v>
      </c>
      <c r="H210" s="22">
        <v>14.003229455198307</v>
      </c>
      <c r="I210" s="22">
        <v>14.723880080829765</v>
      </c>
      <c r="J210" s="22">
        <v>14.565171475799792</v>
      </c>
      <c r="K210" s="22">
        <v>13.136434697401896</v>
      </c>
      <c r="L210" s="22">
        <v>13.449335227751112</v>
      </c>
      <c r="M210" s="22">
        <v>18.352583705220102</v>
      </c>
      <c r="N210" s="22">
        <v>12.613835225709771</v>
      </c>
      <c r="O210" s="22">
        <v>11.922972268312149</v>
      </c>
      <c r="P210" s="22">
        <v>15.348325529535641</v>
      </c>
      <c r="Q210" s="22">
        <v>12.922088415236111</v>
      </c>
      <c r="R210" s="22">
        <v>14.060809635487589</v>
      </c>
      <c r="S210" s="22">
        <v>16.427956253764638</v>
      </c>
      <c r="T210" s="22">
        <v>14.950904403902808</v>
      </c>
      <c r="U210" s="22">
        <v>14.417724041387215</v>
      </c>
      <c r="V210" s="22">
        <v>15.6849377689009</v>
      </c>
      <c r="W210" s="22">
        <v>13.096972222283661</v>
      </c>
      <c r="X210" s="22">
        <v>12.952865384444555</v>
      </c>
      <c r="Y210" s="22">
        <v>17.094418525994847</v>
      </c>
    </row>
    <row r="211" spans="1:25" x14ac:dyDescent="0.3">
      <c r="A211" s="20">
        <v>208</v>
      </c>
      <c r="B211" s="22">
        <v>11.653938</v>
      </c>
      <c r="C211" s="22">
        <v>11.721565199999999</v>
      </c>
      <c r="D211" s="22">
        <v>14.841434400000001</v>
      </c>
      <c r="E211" s="22">
        <v>12.3369144</v>
      </c>
      <c r="F211" s="22">
        <v>13.930161224742788</v>
      </c>
      <c r="G211" s="22">
        <v>14.958072402325911</v>
      </c>
      <c r="H211" s="22">
        <v>14.193676675931583</v>
      </c>
      <c r="I211" s="22">
        <v>13.709915053891287</v>
      </c>
      <c r="J211" s="22">
        <v>14.784400229700095</v>
      </c>
      <c r="K211" s="22">
        <v>12.856323986641401</v>
      </c>
      <c r="L211" s="22">
        <v>12.026045956397551</v>
      </c>
      <c r="M211" s="22">
        <v>16.18701192984777</v>
      </c>
      <c r="N211" s="22">
        <v>11.635389073768568</v>
      </c>
      <c r="O211" s="22">
        <v>10.232587253465221</v>
      </c>
      <c r="P211" s="22">
        <v>14.25608358462261</v>
      </c>
      <c r="Q211" s="22">
        <v>11.672263988792887</v>
      </c>
      <c r="R211" s="22">
        <v>13.599498604577192</v>
      </c>
      <c r="S211" s="22">
        <v>14.885376079397751</v>
      </c>
      <c r="T211" s="22">
        <v>14.297016448959196</v>
      </c>
      <c r="U211" s="22">
        <v>13.570942645494215</v>
      </c>
      <c r="V211" s="22">
        <v>14.903558596603174</v>
      </c>
      <c r="W211" s="22">
        <v>12.815705793290093</v>
      </c>
      <c r="X211" s="22">
        <v>13.155061735111149</v>
      </c>
      <c r="Y211" s="22">
        <v>17.843686490540133</v>
      </c>
    </row>
    <row r="212" spans="1:25" x14ac:dyDescent="0.3">
      <c r="A212" s="20">
        <v>209</v>
      </c>
      <c r="B212" s="22">
        <v>11.653938</v>
      </c>
      <c r="C212" s="22">
        <v>11.721565199999999</v>
      </c>
      <c r="D212" s="22">
        <v>14.841434400000001</v>
      </c>
      <c r="E212" s="22">
        <v>12.3369144</v>
      </c>
      <c r="F212" s="22">
        <v>13.512399617717554</v>
      </c>
      <c r="G212" s="22">
        <v>15.532328402933397</v>
      </c>
      <c r="H212" s="22">
        <v>13.534923112192397</v>
      </c>
      <c r="I212" s="22">
        <v>13.43816553984526</v>
      </c>
      <c r="J212" s="22">
        <v>15.155824557830536</v>
      </c>
      <c r="K212" s="22">
        <v>13.198773969464341</v>
      </c>
      <c r="L212" s="22">
        <v>13.587580708774176</v>
      </c>
      <c r="M212" s="22">
        <v>18.9411479412164</v>
      </c>
      <c r="N212" s="22">
        <v>14.149267257040991</v>
      </c>
      <c r="O212" s="22">
        <v>13.795043286604995</v>
      </c>
      <c r="P212" s="22">
        <v>18.602458209301787</v>
      </c>
      <c r="Q212" s="22">
        <v>15.210433424403094</v>
      </c>
      <c r="R212" s="22">
        <v>17.215083185361809</v>
      </c>
      <c r="S212" s="22">
        <v>19.397093711064528</v>
      </c>
      <c r="T212" s="22">
        <v>17.59175188478601</v>
      </c>
      <c r="U212" s="22">
        <v>17.579693747430852</v>
      </c>
      <c r="V212" s="22">
        <v>19.132979329292812</v>
      </c>
      <c r="W212" s="22">
        <v>16.50116171948946</v>
      </c>
      <c r="X212" s="22">
        <v>15.860915786833079</v>
      </c>
      <c r="Y212" s="22">
        <v>22.913667174757009</v>
      </c>
    </row>
    <row r="213" spans="1:25" x14ac:dyDescent="0.3">
      <c r="A213" s="20">
        <v>210</v>
      </c>
      <c r="B213" s="22">
        <v>11.653938</v>
      </c>
      <c r="C213" s="22">
        <v>11.721565199999999</v>
      </c>
      <c r="D213" s="22">
        <v>14.841434400000001</v>
      </c>
      <c r="E213" s="22">
        <v>12.3369144</v>
      </c>
      <c r="F213" s="22">
        <v>14.052024230876709</v>
      </c>
      <c r="G213" s="22">
        <v>15.896199894286733</v>
      </c>
      <c r="H213" s="22">
        <v>14.906933459501948</v>
      </c>
      <c r="I213" s="22">
        <v>14.860160039825693</v>
      </c>
      <c r="J213" s="22">
        <v>15.174362032505181</v>
      </c>
      <c r="K213" s="22">
        <v>13.875126796121565</v>
      </c>
      <c r="L213" s="22">
        <v>13.227422821977468</v>
      </c>
      <c r="M213" s="22">
        <v>17.602574865180621</v>
      </c>
      <c r="N213" s="22">
        <v>12.608646185666085</v>
      </c>
      <c r="O213" s="22">
        <v>12.071801922755167</v>
      </c>
      <c r="P213" s="22">
        <v>15.30380526832975</v>
      </c>
      <c r="Q213" s="22">
        <v>12.727162912820765</v>
      </c>
      <c r="R213" s="22">
        <v>14.032121054218665</v>
      </c>
      <c r="S213" s="22">
        <v>15.301558010938539</v>
      </c>
      <c r="T213" s="22">
        <v>14.25903055355573</v>
      </c>
      <c r="U213" s="22">
        <v>13.407614674874113</v>
      </c>
      <c r="V213" s="22">
        <v>15.072773038250372</v>
      </c>
      <c r="W213" s="22">
        <v>13.824194718659667</v>
      </c>
      <c r="X213" s="22">
        <v>12.381899651661167</v>
      </c>
      <c r="Y213" s="22">
        <v>18.356478862220346</v>
      </c>
    </row>
    <row r="214" spans="1:25" x14ac:dyDescent="0.3">
      <c r="A214" s="20">
        <v>211</v>
      </c>
      <c r="B214" s="22">
        <v>11.653938</v>
      </c>
      <c r="C214" s="22">
        <v>11.721565199999999</v>
      </c>
      <c r="D214" s="22">
        <v>14.841434400000001</v>
      </c>
      <c r="E214" s="22">
        <v>12.3369144</v>
      </c>
      <c r="F214" s="22">
        <v>12.833007822738741</v>
      </c>
      <c r="G214" s="22">
        <v>14.370219244152571</v>
      </c>
      <c r="H214" s="22">
        <v>12.841625539924573</v>
      </c>
      <c r="I214" s="22">
        <v>12.919109361891737</v>
      </c>
      <c r="J214" s="22">
        <v>13.898176315499141</v>
      </c>
      <c r="K214" s="22">
        <v>12.910875745608491</v>
      </c>
      <c r="L214" s="22">
        <v>11.204306609150688</v>
      </c>
      <c r="M214" s="22">
        <v>16.473765002149801</v>
      </c>
      <c r="N214" s="22">
        <v>10.580753104656504</v>
      </c>
      <c r="O214" s="22">
        <v>11.06734655674796</v>
      </c>
      <c r="P214" s="22">
        <v>12.648436936859143</v>
      </c>
      <c r="Q214" s="22">
        <v>12.425699046284207</v>
      </c>
      <c r="R214" s="22">
        <v>12.690821791831668</v>
      </c>
      <c r="S214" s="22">
        <v>14.606514048145126</v>
      </c>
      <c r="T214" s="22">
        <v>12.910888482122628</v>
      </c>
      <c r="U214" s="22">
        <v>13.123907901665923</v>
      </c>
      <c r="V214" s="22">
        <v>15.27973924492467</v>
      </c>
      <c r="W214" s="22">
        <v>13.322280431410265</v>
      </c>
      <c r="X214" s="22">
        <v>12.638459759477406</v>
      </c>
      <c r="Y214" s="22">
        <v>18.486243621616588</v>
      </c>
    </row>
    <row r="215" spans="1:25" x14ac:dyDescent="0.3">
      <c r="A215" s="20">
        <v>212</v>
      </c>
      <c r="B215" s="22">
        <v>11.653938</v>
      </c>
      <c r="C215" s="22">
        <v>11.721565199999999</v>
      </c>
      <c r="D215" s="22">
        <v>14.841434400000001</v>
      </c>
      <c r="E215" s="22">
        <v>12.3369144</v>
      </c>
      <c r="F215" s="22">
        <v>12.849012998561207</v>
      </c>
      <c r="G215" s="22">
        <v>15.288233543615945</v>
      </c>
      <c r="H215" s="22">
        <v>14.254920317786757</v>
      </c>
      <c r="I215" s="22">
        <v>14.035121073727474</v>
      </c>
      <c r="J215" s="22">
        <v>14.989922461090742</v>
      </c>
      <c r="K215" s="22">
        <v>13.951236357367771</v>
      </c>
      <c r="L215" s="22">
        <v>12.70282518734045</v>
      </c>
      <c r="M215" s="22">
        <v>18.456499628227824</v>
      </c>
      <c r="N215" s="22">
        <v>12.634552702997365</v>
      </c>
      <c r="O215" s="22">
        <v>13.580192368257345</v>
      </c>
      <c r="P215" s="22">
        <v>16.440011623267033</v>
      </c>
      <c r="Q215" s="22">
        <v>14.916764439300685</v>
      </c>
      <c r="R215" s="22">
        <v>14.937188702839203</v>
      </c>
      <c r="S215" s="22">
        <v>17.755034464898085</v>
      </c>
      <c r="T215" s="22">
        <v>15.41640975985019</v>
      </c>
      <c r="U215" s="22">
        <v>15.535078505774774</v>
      </c>
      <c r="V215" s="22">
        <v>16.456169691317175</v>
      </c>
      <c r="W215" s="22">
        <v>13.895233314087013</v>
      </c>
      <c r="X215" s="22">
        <v>13.977201850752182</v>
      </c>
      <c r="Y215" s="22">
        <v>17.664031039975427</v>
      </c>
    </row>
    <row r="216" spans="1:25" x14ac:dyDescent="0.3">
      <c r="A216" s="20">
        <v>213</v>
      </c>
      <c r="B216" s="22">
        <v>11.653938</v>
      </c>
      <c r="C216" s="22">
        <v>11.721565199999999</v>
      </c>
      <c r="D216" s="22">
        <v>14.841434400000001</v>
      </c>
      <c r="E216" s="22">
        <v>12.3369144</v>
      </c>
      <c r="F216" s="22">
        <v>13.703354342209492</v>
      </c>
      <c r="G216" s="22">
        <v>15.278131619474935</v>
      </c>
      <c r="H216" s="22">
        <v>14.38593588563168</v>
      </c>
      <c r="I216" s="22">
        <v>13.502043061180853</v>
      </c>
      <c r="J216" s="22">
        <v>14.37537395933059</v>
      </c>
      <c r="K216" s="22">
        <v>12.89404312937218</v>
      </c>
      <c r="L216" s="22">
        <v>11.644232740739358</v>
      </c>
      <c r="M216" s="22">
        <v>16.521699130938647</v>
      </c>
      <c r="N216" s="22">
        <v>10.814225311531473</v>
      </c>
      <c r="O216" s="22">
        <v>10.167481267219603</v>
      </c>
      <c r="P216" s="22">
        <v>13.314413108693108</v>
      </c>
      <c r="Q216" s="22">
        <v>11.671647840576002</v>
      </c>
      <c r="R216" s="22">
        <v>12.076292849538291</v>
      </c>
      <c r="S216" s="22">
        <v>15.034533158721988</v>
      </c>
      <c r="T216" s="22">
        <v>13.137869957024655</v>
      </c>
      <c r="U216" s="22">
        <v>11.302541234073272</v>
      </c>
      <c r="V216" s="22">
        <v>12.382680143290209</v>
      </c>
      <c r="W216" s="22">
        <v>10.433391799320354</v>
      </c>
      <c r="X216" s="22">
        <v>9.8594248586416917</v>
      </c>
      <c r="Y216" s="22">
        <v>13.933795160626268</v>
      </c>
    </row>
    <row r="217" spans="1:25" x14ac:dyDescent="0.3">
      <c r="A217" s="20">
        <v>214</v>
      </c>
      <c r="B217" s="22">
        <v>11.653938</v>
      </c>
      <c r="C217" s="22">
        <v>11.721565199999999</v>
      </c>
      <c r="D217" s="22">
        <v>14.841434400000001</v>
      </c>
      <c r="E217" s="22">
        <v>12.3369144</v>
      </c>
      <c r="F217" s="22">
        <v>12.996725001375994</v>
      </c>
      <c r="G217" s="22">
        <v>15.018872356288609</v>
      </c>
      <c r="H217" s="22">
        <v>12.11342113129877</v>
      </c>
      <c r="I217" s="22">
        <v>13.355751058865581</v>
      </c>
      <c r="J217" s="22">
        <v>13.266721077516193</v>
      </c>
      <c r="K217" s="22">
        <v>12.806728755598639</v>
      </c>
      <c r="L217" s="22">
        <v>11.902420926520128</v>
      </c>
      <c r="M217" s="22">
        <v>15.379141742508502</v>
      </c>
      <c r="N217" s="22">
        <v>10.409385596550813</v>
      </c>
      <c r="O217" s="22">
        <v>9.8709039771240672</v>
      </c>
      <c r="P217" s="22">
        <v>12.506023483581899</v>
      </c>
      <c r="Q217" s="22">
        <v>10.609007334248364</v>
      </c>
      <c r="R217" s="22">
        <v>12.48904237061747</v>
      </c>
      <c r="S217" s="22">
        <v>13.409089496364079</v>
      </c>
      <c r="T217" s="22">
        <v>12.022883234992841</v>
      </c>
      <c r="U217" s="22">
        <v>11.234514792453139</v>
      </c>
      <c r="V217" s="22">
        <v>11.476280485676655</v>
      </c>
      <c r="W217" s="22">
        <v>10.797741615862801</v>
      </c>
      <c r="X217" s="22">
        <v>10.12772355799167</v>
      </c>
      <c r="Y217" s="22">
        <v>13.580374207519746</v>
      </c>
    </row>
    <row r="218" spans="1:25" x14ac:dyDescent="0.3">
      <c r="A218" s="20">
        <v>215</v>
      </c>
      <c r="B218" s="22">
        <v>11.653938</v>
      </c>
      <c r="C218" s="22">
        <v>11.721565199999999</v>
      </c>
      <c r="D218" s="22">
        <v>14.841434400000001</v>
      </c>
      <c r="E218" s="22">
        <v>12.3369144</v>
      </c>
      <c r="F218" s="22">
        <v>12.751315320378719</v>
      </c>
      <c r="G218" s="22">
        <v>15.31169448039004</v>
      </c>
      <c r="H218" s="22">
        <v>13.293928519676848</v>
      </c>
      <c r="I218" s="22">
        <v>13.161462161224671</v>
      </c>
      <c r="J218" s="22">
        <v>13.605793655905844</v>
      </c>
      <c r="K218" s="22">
        <v>11.735342206615636</v>
      </c>
      <c r="L218" s="22">
        <v>11.257224743070839</v>
      </c>
      <c r="M218" s="22">
        <v>15.750829329934449</v>
      </c>
      <c r="N218" s="22">
        <v>10.836485927397709</v>
      </c>
      <c r="O218" s="22">
        <v>10.400441699027484</v>
      </c>
      <c r="P218" s="22">
        <v>13.140298043755223</v>
      </c>
      <c r="Q218" s="22">
        <v>11.041866075149414</v>
      </c>
      <c r="R218" s="22">
        <v>11.851028368149485</v>
      </c>
      <c r="S218" s="22">
        <v>13.703925265316698</v>
      </c>
      <c r="T218" s="22">
        <v>12.051166766580756</v>
      </c>
      <c r="U218" s="22">
        <v>11.837859092241301</v>
      </c>
      <c r="V218" s="22">
        <v>13.002793302202045</v>
      </c>
      <c r="W218" s="22">
        <v>11.360586807391078</v>
      </c>
      <c r="X218" s="22">
        <v>11.900623244922224</v>
      </c>
      <c r="Y218" s="22">
        <v>16.554189986767994</v>
      </c>
    </row>
    <row r="219" spans="1:25" x14ac:dyDescent="0.3">
      <c r="A219" s="20">
        <v>216</v>
      </c>
      <c r="B219" s="22">
        <v>11.653938</v>
      </c>
      <c r="C219" s="22">
        <v>11.721565199999999</v>
      </c>
      <c r="D219" s="22">
        <v>14.841434400000001</v>
      </c>
      <c r="E219" s="22">
        <v>12.3369144</v>
      </c>
      <c r="F219" s="22">
        <v>13.79507561861865</v>
      </c>
      <c r="G219" s="22">
        <v>15.256827735596726</v>
      </c>
      <c r="H219" s="22">
        <v>14.689161538714263</v>
      </c>
      <c r="I219" s="22">
        <v>15.176095699239267</v>
      </c>
      <c r="J219" s="22">
        <v>17.662093380833898</v>
      </c>
      <c r="K219" s="22">
        <v>15.446603512966112</v>
      </c>
      <c r="L219" s="22">
        <v>14.893702343773548</v>
      </c>
      <c r="M219" s="22">
        <v>20.683829132890754</v>
      </c>
      <c r="N219" s="22">
        <v>13.874103392801075</v>
      </c>
      <c r="O219" s="22">
        <v>13.688262657634935</v>
      </c>
      <c r="P219" s="22">
        <v>16.553544889702085</v>
      </c>
      <c r="Q219" s="22">
        <v>14.170556605973394</v>
      </c>
      <c r="R219" s="22">
        <v>16.453250504516639</v>
      </c>
      <c r="S219" s="22">
        <v>18.369080772451355</v>
      </c>
      <c r="T219" s="22">
        <v>17.534775684749665</v>
      </c>
      <c r="U219" s="22">
        <v>16.561448924575135</v>
      </c>
      <c r="V219" s="22">
        <v>18.259812311673983</v>
      </c>
      <c r="W219" s="22">
        <v>14.223343013861589</v>
      </c>
      <c r="X219" s="22">
        <v>14.402148576361146</v>
      </c>
      <c r="Y219" s="22">
        <v>19.583491627755006</v>
      </c>
    </row>
    <row r="220" spans="1:25" x14ac:dyDescent="0.3">
      <c r="A220" s="20">
        <v>217</v>
      </c>
      <c r="B220" s="22">
        <v>11.653938</v>
      </c>
      <c r="C220" s="22">
        <v>11.721565199999999</v>
      </c>
      <c r="D220" s="22">
        <v>14.841434400000001</v>
      </c>
      <c r="E220" s="22">
        <v>12.3369144</v>
      </c>
      <c r="F220" s="22">
        <v>13.059320663684153</v>
      </c>
      <c r="G220" s="22">
        <v>14.870981564062888</v>
      </c>
      <c r="H220" s="22">
        <v>13.646693044451245</v>
      </c>
      <c r="I220" s="22">
        <v>13.54374331192089</v>
      </c>
      <c r="J220" s="22">
        <v>14.202425998061836</v>
      </c>
      <c r="K220" s="22">
        <v>11.646115002978025</v>
      </c>
      <c r="L220" s="22">
        <v>12.094115651788165</v>
      </c>
      <c r="M220" s="22">
        <v>15.157600219143864</v>
      </c>
      <c r="N220" s="22">
        <v>9.9331236583926081</v>
      </c>
      <c r="O220" s="22">
        <v>10.673947666322997</v>
      </c>
      <c r="P220" s="22">
        <v>13.463951697486982</v>
      </c>
      <c r="Q220" s="22">
        <v>12.106292411262357</v>
      </c>
      <c r="R220" s="22">
        <v>13.051510809127654</v>
      </c>
      <c r="S220" s="22">
        <v>15.213613224436891</v>
      </c>
      <c r="T220" s="22">
        <v>13.061895568691856</v>
      </c>
      <c r="U220" s="22">
        <v>13.641803600865609</v>
      </c>
      <c r="V220" s="22">
        <v>14.576341784762093</v>
      </c>
      <c r="W220" s="22">
        <v>12.3121305236929</v>
      </c>
      <c r="X220" s="22">
        <v>11.888324608923318</v>
      </c>
      <c r="Y220" s="22">
        <v>15.350731484693258</v>
      </c>
    </row>
    <row r="221" spans="1:25" x14ac:dyDescent="0.3">
      <c r="A221" s="20">
        <v>218</v>
      </c>
      <c r="B221" s="22">
        <v>11.653938</v>
      </c>
      <c r="C221" s="22">
        <v>11.721565199999999</v>
      </c>
      <c r="D221" s="22">
        <v>14.841434400000001</v>
      </c>
      <c r="E221" s="22">
        <v>12.3369144</v>
      </c>
      <c r="F221" s="22">
        <v>13.848846104277051</v>
      </c>
      <c r="G221" s="22">
        <v>15.640244090590716</v>
      </c>
      <c r="H221" s="22">
        <v>14.038783611407379</v>
      </c>
      <c r="I221" s="22">
        <v>14.084559825742652</v>
      </c>
      <c r="J221" s="22">
        <v>15.288616873549961</v>
      </c>
      <c r="K221" s="22">
        <v>13.084030728167066</v>
      </c>
      <c r="L221" s="22">
        <v>13.608319683883677</v>
      </c>
      <c r="M221" s="22">
        <v>18.084205224814752</v>
      </c>
      <c r="N221" s="22">
        <v>12.765519684011993</v>
      </c>
      <c r="O221" s="22">
        <v>12.54055390024601</v>
      </c>
      <c r="P221" s="22">
        <v>15.812621332142362</v>
      </c>
      <c r="Q221" s="22">
        <v>12.727367862229972</v>
      </c>
      <c r="R221" s="22">
        <v>13.563223860104211</v>
      </c>
      <c r="S221" s="22">
        <v>15.351255993722404</v>
      </c>
      <c r="T221" s="22">
        <v>14.420331182582052</v>
      </c>
      <c r="U221" s="22">
        <v>13.52130437919247</v>
      </c>
      <c r="V221" s="22">
        <v>15.070655518725916</v>
      </c>
      <c r="W221" s="22">
        <v>12.656329503943839</v>
      </c>
      <c r="X221" s="22">
        <v>13.076138804504991</v>
      </c>
      <c r="Y221" s="22">
        <v>18.057184579388696</v>
      </c>
    </row>
    <row r="222" spans="1:25" x14ac:dyDescent="0.3">
      <c r="A222" s="20">
        <v>219</v>
      </c>
      <c r="B222" s="22">
        <v>11.653938</v>
      </c>
      <c r="C222" s="22">
        <v>11.721565199999999</v>
      </c>
      <c r="D222" s="22">
        <v>14.841434400000001</v>
      </c>
      <c r="E222" s="22">
        <v>12.3369144</v>
      </c>
      <c r="F222" s="22">
        <v>13.089191627113976</v>
      </c>
      <c r="G222" s="22">
        <v>15.067434038970077</v>
      </c>
      <c r="H222" s="22">
        <v>13.584205000235727</v>
      </c>
      <c r="I222" s="22">
        <v>13.90321382296422</v>
      </c>
      <c r="J222" s="22">
        <v>13.908870148267622</v>
      </c>
      <c r="K222" s="22">
        <v>12.808196247507672</v>
      </c>
      <c r="L222" s="22">
        <v>13.098398825831994</v>
      </c>
      <c r="M222" s="22">
        <v>17.038072167465685</v>
      </c>
      <c r="N222" s="22">
        <v>12.632697280471264</v>
      </c>
      <c r="O222" s="22">
        <v>11.927704381395554</v>
      </c>
      <c r="P222" s="22">
        <v>15.330841752354438</v>
      </c>
      <c r="Q222" s="22">
        <v>13.356206499096009</v>
      </c>
      <c r="R222" s="22">
        <v>14.710414604253435</v>
      </c>
      <c r="S222" s="22">
        <v>16.672973965436924</v>
      </c>
      <c r="T222" s="22">
        <v>15.071049882710051</v>
      </c>
      <c r="U222" s="22">
        <v>15.617163180285905</v>
      </c>
      <c r="V222" s="22">
        <v>17.040625423972674</v>
      </c>
      <c r="W222" s="22">
        <v>14.29316297241038</v>
      </c>
      <c r="X222" s="22">
        <v>14.314053774323551</v>
      </c>
      <c r="Y222" s="22">
        <v>19.808434344848511</v>
      </c>
    </row>
    <row r="223" spans="1:25" x14ac:dyDescent="0.3">
      <c r="A223" s="20">
        <v>220</v>
      </c>
      <c r="B223" s="22">
        <v>11.653938</v>
      </c>
      <c r="C223" s="22">
        <v>11.721565199999999</v>
      </c>
      <c r="D223" s="22">
        <v>14.841434400000001</v>
      </c>
      <c r="E223" s="22">
        <v>12.3369144</v>
      </c>
      <c r="F223" s="22">
        <v>14.307585389297046</v>
      </c>
      <c r="G223" s="22">
        <v>17.483422529353238</v>
      </c>
      <c r="H223" s="22">
        <v>14.916604624287867</v>
      </c>
      <c r="I223" s="22">
        <v>15.438842033226384</v>
      </c>
      <c r="J223" s="22">
        <v>15.330039474199431</v>
      </c>
      <c r="K223" s="22">
        <v>14.417676489548516</v>
      </c>
      <c r="L223" s="22">
        <v>13.749099662355144</v>
      </c>
      <c r="M223" s="22">
        <v>19.881529583087794</v>
      </c>
      <c r="N223" s="22">
        <v>13.160149328394368</v>
      </c>
      <c r="O223" s="22">
        <v>13.336812557738382</v>
      </c>
      <c r="P223" s="22">
        <v>15.893664394278691</v>
      </c>
      <c r="Q223" s="22">
        <v>13.572941131537421</v>
      </c>
      <c r="R223" s="22">
        <v>14.918140864961337</v>
      </c>
      <c r="S223" s="22">
        <v>18.459864610998313</v>
      </c>
      <c r="T223" s="22">
        <v>15.366482718353339</v>
      </c>
      <c r="U223" s="22">
        <v>16.966187011706268</v>
      </c>
      <c r="V223" s="22">
        <v>17.777649623299371</v>
      </c>
      <c r="W223" s="22">
        <v>15.797373746590814</v>
      </c>
      <c r="X223" s="22">
        <v>15.164551905404831</v>
      </c>
      <c r="Y223" s="22">
        <v>20.747088399171403</v>
      </c>
    </row>
    <row r="224" spans="1:25" x14ac:dyDescent="0.3">
      <c r="A224" s="20">
        <v>221</v>
      </c>
      <c r="B224" s="22">
        <v>11.653938</v>
      </c>
      <c r="C224" s="22">
        <v>11.721565199999999</v>
      </c>
      <c r="D224" s="22">
        <v>14.841434400000001</v>
      </c>
      <c r="E224" s="22">
        <v>12.3369144</v>
      </c>
      <c r="F224" s="22">
        <v>13.218239617084075</v>
      </c>
      <c r="G224" s="22">
        <v>15.66422665915935</v>
      </c>
      <c r="H224" s="22">
        <v>13.673534437139166</v>
      </c>
      <c r="I224" s="22">
        <v>13.493866979026594</v>
      </c>
      <c r="J224" s="22">
        <v>14.683233002133823</v>
      </c>
      <c r="K224" s="22">
        <v>12.937158662190798</v>
      </c>
      <c r="L224" s="22">
        <v>12.458626064434766</v>
      </c>
      <c r="M224" s="22">
        <v>16.487033318234108</v>
      </c>
      <c r="N224" s="22">
        <v>11.565635554871585</v>
      </c>
      <c r="O224" s="22">
        <v>11.296036112586828</v>
      </c>
      <c r="P224" s="22">
        <v>13.366044564777154</v>
      </c>
      <c r="Q224" s="22">
        <v>10.679460689876919</v>
      </c>
      <c r="R224" s="22">
        <v>12.200060455412581</v>
      </c>
      <c r="S224" s="22">
        <v>13.670207993115531</v>
      </c>
      <c r="T224" s="22">
        <v>11.776753972119012</v>
      </c>
      <c r="U224" s="22">
        <v>12.277591805966612</v>
      </c>
      <c r="V224" s="22">
        <v>12.274928843939959</v>
      </c>
      <c r="W224" s="22">
        <v>11.828134666609571</v>
      </c>
      <c r="X224" s="22">
        <v>10.908563263828366</v>
      </c>
      <c r="Y224" s="22">
        <v>15.000586678385917</v>
      </c>
    </row>
    <row r="225" spans="1:25" x14ac:dyDescent="0.3">
      <c r="A225" s="20">
        <v>222</v>
      </c>
      <c r="B225" s="22">
        <v>11.653938</v>
      </c>
      <c r="C225" s="22">
        <v>11.721565199999999</v>
      </c>
      <c r="D225" s="22">
        <v>14.841434400000001</v>
      </c>
      <c r="E225" s="22">
        <v>12.3369144</v>
      </c>
      <c r="F225" s="22">
        <v>13.203934855629589</v>
      </c>
      <c r="G225" s="22">
        <v>16.200710892316987</v>
      </c>
      <c r="H225" s="22">
        <v>13.319651299916748</v>
      </c>
      <c r="I225" s="22">
        <v>13.302644792893071</v>
      </c>
      <c r="J225" s="22">
        <v>14.891852070935354</v>
      </c>
      <c r="K225" s="22">
        <v>12.23473399941323</v>
      </c>
      <c r="L225" s="22">
        <v>12.650724403861931</v>
      </c>
      <c r="M225" s="22">
        <v>16.889831800177454</v>
      </c>
      <c r="N225" s="22">
        <v>12.320859951287387</v>
      </c>
      <c r="O225" s="22">
        <v>12.252145956437387</v>
      </c>
      <c r="P225" s="22">
        <v>15.042413240766463</v>
      </c>
      <c r="Q225" s="22">
        <v>12.918007169281832</v>
      </c>
      <c r="R225" s="22">
        <v>14.039434476469934</v>
      </c>
      <c r="S225" s="22">
        <v>16.345942874080752</v>
      </c>
      <c r="T225" s="22">
        <v>13.170826561982194</v>
      </c>
      <c r="U225" s="22">
        <v>13.622327770469115</v>
      </c>
      <c r="V225" s="22">
        <v>14.274718270701657</v>
      </c>
      <c r="W225" s="22">
        <v>13.404011081386786</v>
      </c>
      <c r="X225" s="22">
        <v>13.032493319127774</v>
      </c>
      <c r="Y225" s="22">
        <v>18.19685777732801</v>
      </c>
    </row>
    <row r="226" spans="1:25" x14ac:dyDescent="0.3">
      <c r="A226" s="20">
        <v>223</v>
      </c>
      <c r="B226" s="22">
        <v>11.653938</v>
      </c>
      <c r="C226" s="22">
        <v>11.721565199999999</v>
      </c>
      <c r="D226" s="22">
        <v>14.841434400000001</v>
      </c>
      <c r="E226" s="22">
        <v>12.3369144</v>
      </c>
      <c r="F226" s="22">
        <v>12.816208792147535</v>
      </c>
      <c r="G226" s="22">
        <v>16.068814720729804</v>
      </c>
      <c r="H226" s="22">
        <v>14.076574080436467</v>
      </c>
      <c r="I226" s="22">
        <v>13.479173820775303</v>
      </c>
      <c r="J226" s="22">
        <v>15.184908272990318</v>
      </c>
      <c r="K226" s="22">
        <v>12.839712408832899</v>
      </c>
      <c r="L226" s="22">
        <v>12.708322674017939</v>
      </c>
      <c r="M226" s="22">
        <v>17.826391647479191</v>
      </c>
      <c r="N226" s="22">
        <v>11.319365973634474</v>
      </c>
      <c r="O226" s="22">
        <v>11.123089834022155</v>
      </c>
      <c r="P226" s="22">
        <v>13.396313470460896</v>
      </c>
      <c r="Q226" s="22">
        <v>11.47753435618784</v>
      </c>
      <c r="R226" s="22">
        <v>12.593751863492999</v>
      </c>
      <c r="S226" s="22">
        <v>14.2302002991848</v>
      </c>
      <c r="T226" s="22">
        <v>12.190881827771149</v>
      </c>
      <c r="U226" s="22">
        <v>12.817671872422231</v>
      </c>
      <c r="V226" s="22">
        <v>14.120904204332669</v>
      </c>
      <c r="W226" s="22">
        <v>12.100946525548878</v>
      </c>
      <c r="X226" s="22">
        <v>12.620651664005932</v>
      </c>
      <c r="Y226" s="22">
        <v>16.874362566471891</v>
      </c>
    </row>
    <row r="227" spans="1:25" x14ac:dyDescent="0.3">
      <c r="A227" s="20">
        <v>224</v>
      </c>
      <c r="B227" s="22">
        <v>11.653938</v>
      </c>
      <c r="C227" s="22">
        <v>11.721565199999999</v>
      </c>
      <c r="D227" s="22">
        <v>14.841434400000001</v>
      </c>
      <c r="E227" s="22">
        <v>12.3369144</v>
      </c>
      <c r="F227" s="22">
        <v>11.9999169441168</v>
      </c>
      <c r="G227" s="22">
        <v>14.892860177605668</v>
      </c>
      <c r="H227" s="22">
        <v>13.20324105965032</v>
      </c>
      <c r="I227" s="22">
        <v>14.483784245934732</v>
      </c>
      <c r="J227" s="22">
        <v>14.032898121477968</v>
      </c>
      <c r="K227" s="22">
        <v>13.187149323184451</v>
      </c>
      <c r="L227" s="22">
        <v>12.643207425054467</v>
      </c>
      <c r="M227" s="22">
        <v>17.913891471232329</v>
      </c>
      <c r="N227" s="22">
        <v>12.177515569458508</v>
      </c>
      <c r="O227" s="22">
        <v>11.694984492502405</v>
      </c>
      <c r="P227" s="22">
        <v>13.49314830785452</v>
      </c>
      <c r="Q227" s="22">
        <v>12.097653837531142</v>
      </c>
      <c r="R227" s="22">
        <v>12.820696751560609</v>
      </c>
      <c r="S227" s="22">
        <v>15.198482994980925</v>
      </c>
      <c r="T227" s="22">
        <v>12.555706716237792</v>
      </c>
      <c r="U227" s="22">
        <v>13.556892086724146</v>
      </c>
      <c r="V227" s="22">
        <v>15.014331643053826</v>
      </c>
      <c r="W227" s="22">
        <v>13.223855214157632</v>
      </c>
      <c r="X227" s="22">
        <v>13.59027228329658</v>
      </c>
      <c r="Y227" s="22">
        <v>18.72015849500912</v>
      </c>
    </row>
    <row r="228" spans="1:25" x14ac:dyDescent="0.3">
      <c r="A228" s="20">
        <v>225</v>
      </c>
      <c r="B228" s="22">
        <v>11.653938</v>
      </c>
      <c r="C228" s="22">
        <v>11.721565199999999</v>
      </c>
      <c r="D228" s="22">
        <v>14.841434400000001</v>
      </c>
      <c r="E228" s="22">
        <v>12.3369144</v>
      </c>
      <c r="F228" s="22">
        <v>13.815244273783017</v>
      </c>
      <c r="G228" s="22">
        <v>15.389830128218712</v>
      </c>
      <c r="H228" s="22">
        <v>13.365049580532174</v>
      </c>
      <c r="I228" s="22">
        <v>13.859188656968817</v>
      </c>
      <c r="J228" s="22">
        <v>14.116641762320221</v>
      </c>
      <c r="K228" s="22">
        <v>13.384107099468277</v>
      </c>
      <c r="L228" s="22">
        <v>12.046519895120101</v>
      </c>
      <c r="M228" s="22">
        <v>16.1631722049937</v>
      </c>
      <c r="N228" s="22">
        <v>10.800125776123526</v>
      </c>
      <c r="O228" s="22">
        <v>10.696156734529678</v>
      </c>
      <c r="P228" s="22">
        <v>14.039156131883937</v>
      </c>
      <c r="Q228" s="22">
        <v>11.684065386805109</v>
      </c>
      <c r="R228" s="22">
        <v>12.240533604787885</v>
      </c>
      <c r="S228" s="22">
        <v>14.454016887258065</v>
      </c>
      <c r="T228" s="22">
        <v>13.796776209197018</v>
      </c>
      <c r="U228" s="22">
        <v>13.334603691187901</v>
      </c>
      <c r="V228" s="22">
        <v>14.77679345849017</v>
      </c>
      <c r="W228" s="22">
        <v>13.167217280415889</v>
      </c>
      <c r="X228" s="22">
        <v>12.870722416672999</v>
      </c>
      <c r="Y228" s="22">
        <v>17.596354656065756</v>
      </c>
    </row>
    <row r="229" spans="1:25" x14ac:dyDescent="0.3">
      <c r="A229" s="20">
        <v>226</v>
      </c>
      <c r="B229" s="22">
        <v>11.653938</v>
      </c>
      <c r="C229" s="22">
        <v>11.721565199999999</v>
      </c>
      <c r="D229" s="22">
        <v>14.841434400000001</v>
      </c>
      <c r="E229" s="22">
        <v>12.3369144</v>
      </c>
      <c r="F229" s="22">
        <v>13.046563669512166</v>
      </c>
      <c r="G229" s="22">
        <v>15.427373354082889</v>
      </c>
      <c r="H229" s="22">
        <v>14.19237731163703</v>
      </c>
      <c r="I229" s="22">
        <v>13.942239906248368</v>
      </c>
      <c r="J229" s="22">
        <v>15.320931164268691</v>
      </c>
      <c r="K229" s="22">
        <v>12.869630952132932</v>
      </c>
      <c r="L229" s="22">
        <v>12.051640259353954</v>
      </c>
      <c r="M229" s="22">
        <v>16.753816504263892</v>
      </c>
      <c r="N229" s="22">
        <v>11.406876269121938</v>
      </c>
      <c r="O229" s="22">
        <v>10.88239459979375</v>
      </c>
      <c r="P229" s="22">
        <v>14.722876193771821</v>
      </c>
      <c r="Q229" s="22">
        <v>12.409619673035701</v>
      </c>
      <c r="R229" s="22">
        <v>15.236418907562795</v>
      </c>
      <c r="S229" s="22">
        <v>17.828350309190306</v>
      </c>
      <c r="T229" s="22">
        <v>16.248622526078812</v>
      </c>
      <c r="U229" s="22">
        <v>16.866050110722831</v>
      </c>
      <c r="V229" s="22">
        <v>17.958254174632096</v>
      </c>
      <c r="W229" s="22">
        <v>16.169454411331412</v>
      </c>
      <c r="X229" s="22">
        <v>15.371465324463429</v>
      </c>
      <c r="Y229" s="22">
        <v>21.797458692841506</v>
      </c>
    </row>
    <row r="230" spans="1:25" x14ac:dyDescent="0.3">
      <c r="A230" s="20">
        <v>227</v>
      </c>
      <c r="B230" s="22">
        <v>11.653938</v>
      </c>
      <c r="C230" s="22">
        <v>11.721565199999999</v>
      </c>
      <c r="D230" s="22">
        <v>14.841434400000001</v>
      </c>
      <c r="E230" s="22">
        <v>12.3369144</v>
      </c>
      <c r="F230" s="22">
        <v>12.77039777178746</v>
      </c>
      <c r="G230" s="22">
        <v>15.675688923272904</v>
      </c>
      <c r="H230" s="22">
        <v>12.894322484682233</v>
      </c>
      <c r="I230" s="22">
        <v>14.332774252186605</v>
      </c>
      <c r="J230" s="22">
        <v>14.363418763054892</v>
      </c>
      <c r="K230" s="22">
        <v>13.139772139801696</v>
      </c>
      <c r="L230" s="22">
        <v>13.217121028463986</v>
      </c>
      <c r="M230" s="22">
        <v>17.486600795825876</v>
      </c>
      <c r="N230" s="22">
        <v>12.503073151559208</v>
      </c>
      <c r="O230" s="22">
        <v>12.497455439728066</v>
      </c>
      <c r="P230" s="22">
        <v>16.048468665138063</v>
      </c>
      <c r="Q230" s="22">
        <v>14.284913899345648</v>
      </c>
      <c r="R230" s="22">
        <v>15.865413501331204</v>
      </c>
      <c r="S230" s="22">
        <v>18.475416094790923</v>
      </c>
      <c r="T230" s="22">
        <v>17.091599373633954</v>
      </c>
      <c r="U230" s="22">
        <v>16.348083050635235</v>
      </c>
      <c r="V230" s="22">
        <v>18.240220752360166</v>
      </c>
      <c r="W230" s="22">
        <v>16.093184249041286</v>
      </c>
      <c r="X230" s="22">
        <v>16.077556068818325</v>
      </c>
      <c r="Y230" s="22">
        <v>22.274241463045048</v>
      </c>
    </row>
    <row r="231" spans="1:25" x14ac:dyDescent="0.3">
      <c r="A231" s="20">
        <v>228</v>
      </c>
      <c r="B231" s="22">
        <v>11.653938</v>
      </c>
      <c r="C231" s="22">
        <v>11.721565199999999</v>
      </c>
      <c r="D231" s="22">
        <v>14.841434400000001</v>
      </c>
      <c r="E231" s="22">
        <v>12.3369144</v>
      </c>
      <c r="F231" s="22">
        <v>12.668024811030234</v>
      </c>
      <c r="G231" s="22">
        <v>15.97924347354833</v>
      </c>
      <c r="H231" s="22">
        <v>13.404414083436242</v>
      </c>
      <c r="I231" s="22">
        <v>13.492310884757014</v>
      </c>
      <c r="J231" s="22">
        <v>15.170053723464068</v>
      </c>
      <c r="K231" s="22">
        <v>12.837573606288187</v>
      </c>
      <c r="L231" s="22">
        <v>12.153796634526671</v>
      </c>
      <c r="M231" s="22">
        <v>15.58651504150972</v>
      </c>
      <c r="N231" s="22">
        <v>11.47503660229963</v>
      </c>
      <c r="O231" s="22">
        <v>10.977607235772044</v>
      </c>
      <c r="P231" s="22">
        <v>14.037818198721048</v>
      </c>
      <c r="Q231" s="22">
        <v>12.138080288918642</v>
      </c>
      <c r="R231" s="22">
        <v>12.071596222231804</v>
      </c>
      <c r="S231" s="22">
        <v>15.127952047664142</v>
      </c>
      <c r="T231" s="22">
        <v>13.214356201096654</v>
      </c>
      <c r="U231" s="22">
        <v>13.885652875438037</v>
      </c>
      <c r="V231" s="22">
        <v>13.789305810377547</v>
      </c>
      <c r="W231" s="22">
        <v>12.868497147814965</v>
      </c>
      <c r="X231" s="22">
        <v>11.406445550491123</v>
      </c>
      <c r="Y231" s="22">
        <v>17.024563034460435</v>
      </c>
    </row>
    <row r="232" spans="1:25" x14ac:dyDescent="0.3">
      <c r="A232" s="20">
        <v>229</v>
      </c>
      <c r="B232" s="22">
        <v>11.653938</v>
      </c>
      <c r="C232" s="22">
        <v>11.721565199999999</v>
      </c>
      <c r="D232" s="22">
        <v>14.841434400000001</v>
      </c>
      <c r="E232" s="22">
        <v>12.3369144</v>
      </c>
      <c r="F232" s="22">
        <v>13.356957425186167</v>
      </c>
      <c r="G232" s="22">
        <v>15.89815733072491</v>
      </c>
      <c r="H232" s="22">
        <v>14.307614904622469</v>
      </c>
      <c r="I232" s="22">
        <v>13.96495980380675</v>
      </c>
      <c r="J232" s="22">
        <v>15.370098876685026</v>
      </c>
      <c r="K232" s="22">
        <v>13.083006257454981</v>
      </c>
      <c r="L232" s="22">
        <v>12.857876644436134</v>
      </c>
      <c r="M232" s="22">
        <v>17.30171474957984</v>
      </c>
      <c r="N232" s="22">
        <v>11.035340124927277</v>
      </c>
      <c r="O232" s="22">
        <v>11.505709623188837</v>
      </c>
      <c r="P232" s="22">
        <v>13.748864813978541</v>
      </c>
      <c r="Q232" s="22">
        <v>12.32865617383953</v>
      </c>
      <c r="R232" s="22">
        <v>12.799808954613908</v>
      </c>
      <c r="S232" s="22">
        <v>15.506491728655194</v>
      </c>
      <c r="T232" s="22">
        <v>14.646211014304257</v>
      </c>
      <c r="U232" s="22">
        <v>14.68460660568573</v>
      </c>
      <c r="V232" s="22">
        <v>15.823349506741291</v>
      </c>
      <c r="W232" s="22">
        <v>13.042215868433223</v>
      </c>
      <c r="X232" s="22">
        <v>12.686272986973163</v>
      </c>
      <c r="Y232" s="22">
        <v>17.120499580059885</v>
      </c>
    </row>
    <row r="233" spans="1:25" x14ac:dyDescent="0.3">
      <c r="A233" s="20">
        <v>230</v>
      </c>
      <c r="B233" s="22">
        <v>11.653938</v>
      </c>
      <c r="C233" s="22">
        <v>11.721565199999999</v>
      </c>
      <c r="D233" s="22">
        <v>14.841434400000001</v>
      </c>
      <c r="E233" s="22">
        <v>12.3369144</v>
      </c>
      <c r="F233" s="22">
        <v>14.04003346360515</v>
      </c>
      <c r="G233" s="22">
        <v>15.860532194555546</v>
      </c>
      <c r="H233" s="22">
        <v>14.698401431353007</v>
      </c>
      <c r="I233" s="22">
        <v>14.842690407513507</v>
      </c>
      <c r="J233" s="22">
        <v>14.878264569619429</v>
      </c>
      <c r="K233" s="22">
        <v>13.412136575732944</v>
      </c>
      <c r="L233" s="22">
        <v>12.787483040055415</v>
      </c>
      <c r="M233" s="22">
        <v>18.009235749511987</v>
      </c>
      <c r="N233" s="22">
        <v>12.230794366746711</v>
      </c>
      <c r="O233" s="22">
        <v>11.619698844269179</v>
      </c>
      <c r="P233" s="22">
        <v>14.911844560067502</v>
      </c>
      <c r="Q233" s="22">
        <v>11.219874810240988</v>
      </c>
      <c r="R233" s="22">
        <v>13.267968116804379</v>
      </c>
      <c r="S233" s="22">
        <v>14.830621139956527</v>
      </c>
      <c r="T233" s="22">
        <v>13.618843800439521</v>
      </c>
      <c r="U233" s="22">
        <v>13.280657773683167</v>
      </c>
      <c r="V233" s="22">
        <v>14.785504111790621</v>
      </c>
      <c r="W233" s="22">
        <v>12.309954600705094</v>
      </c>
      <c r="X233" s="22">
        <v>12.579323081175479</v>
      </c>
      <c r="Y233" s="22">
        <v>15.674509300317599</v>
      </c>
    </row>
    <row r="234" spans="1:25" x14ac:dyDescent="0.3">
      <c r="A234" s="20">
        <v>231</v>
      </c>
      <c r="B234" s="22">
        <v>11.653938</v>
      </c>
      <c r="C234" s="22">
        <v>11.721565199999999</v>
      </c>
      <c r="D234" s="22">
        <v>14.841434400000001</v>
      </c>
      <c r="E234" s="22">
        <v>12.3369144</v>
      </c>
      <c r="F234" s="22">
        <v>13.813973124100766</v>
      </c>
      <c r="G234" s="22">
        <v>15.38485770993991</v>
      </c>
      <c r="H234" s="22">
        <v>14.667705339582165</v>
      </c>
      <c r="I234" s="22">
        <v>14.37913122453315</v>
      </c>
      <c r="J234" s="22">
        <v>15.47662158419476</v>
      </c>
      <c r="K234" s="22">
        <v>13.410250358771451</v>
      </c>
      <c r="L234" s="22">
        <v>13.273884964297586</v>
      </c>
      <c r="M234" s="22">
        <v>17.750280768132598</v>
      </c>
      <c r="N234" s="22">
        <v>13.023984656260033</v>
      </c>
      <c r="O234" s="22">
        <v>12.890818710564421</v>
      </c>
      <c r="P234" s="22">
        <v>16.059641277254862</v>
      </c>
      <c r="Q234" s="22">
        <v>13.404071656148023</v>
      </c>
      <c r="R234" s="22">
        <v>15.145520597705447</v>
      </c>
      <c r="S234" s="22">
        <v>16.934868020470695</v>
      </c>
      <c r="T234" s="22">
        <v>15.251848248854154</v>
      </c>
      <c r="U234" s="22">
        <v>15.6480709976267</v>
      </c>
      <c r="V234" s="22">
        <v>15.898961143526709</v>
      </c>
      <c r="W234" s="22">
        <v>14.381370921862041</v>
      </c>
      <c r="X234" s="22">
        <v>13.443314461339094</v>
      </c>
      <c r="Y234" s="22">
        <v>19.33142127306882</v>
      </c>
    </row>
    <row r="235" spans="1:25" x14ac:dyDescent="0.3">
      <c r="A235" s="20">
        <v>232</v>
      </c>
      <c r="B235" s="22">
        <v>11.653938</v>
      </c>
      <c r="C235" s="22">
        <v>11.721565199999999</v>
      </c>
      <c r="D235" s="22">
        <v>14.841434400000001</v>
      </c>
      <c r="E235" s="22">
        <v>12.3369144</v>
      </c>
      <c r="F235" s="22">
        <v>13.401255474966558</v>
      </c>
      <c r="G235" s="22">
        <v>16.252078071528501</v>
      </c>
      <c r="H235" s="22">
        <v>14.439165301382404</v>
      </c>
      <c r="I235" s="22">
        <v>14.061845482940539</v>
      </c>
      <c r="J235" s="22">
        <v>14.816230768560198</v>
      </c>
      <c r="K235" s="22">
        <v>13.137937233619747</v>
      </c>
      <c r="L235" s="22">
        <v>13.106245529529952</v>
      </c>
      <c r="M235" s="22">
        <v>17.379270497694481</v>
      </c>
      <c r="N235" s="22">
        <v>11.2436364617514</v>
      </c>
      <c r="O235" s="22">
        <v>11.607820303494547</v>
      </c>
      <c r="P235" s="22">
        <v>13.359827797102351</v>
      </c>
      <c r="Q235" s="22">
        <v>12.855801901323822</v>
      </c>
      <c r="R235" s="22">
        <v>13.556439012587186</v>
      </c>
      <c r="S235" s="22">
        <v>15.521103717504602</v>
      </c>
      <c r="T235" s="22">
        <v>13.023230821088687</v>
      </c>
      <c r="U235" s="22">
        <v>14.118034737094399</v>
      </c>
      <c r="V235" s="22">
        <v>14.122533344388309</v>
      </c>
      <c r="W235" s="22">
        <v>13.439831029227548</v>
      </c>
      <c r="X235" s="22">
        <v>12.778509960255722</v>
      </c>
      <c r="Y235" s="22">
        <v>17.1258806379569</v>
      </c>
    </row>
    <row r="236" spans="1:25" x14ac:dyDescent="0.3">
      <c r="A236" s="20">
        <v>233</v>
      </c>
      <c r="B236" s="22">
        <v>11.653938</v>
      </c>
      <c r="C236" s="22">
        <v>11.721565199999999</v>
      </c>
      <c r="D236" s="22">
        <v>14.841434400000001</v>
      </c>
      <c r="E236" s="22">
        <v>12.3369144</v>
      </c>
      <c r="F236" s="22">
        <v>13.223688795337624</v>
      </c>
      <c r="G236" s="22">
        <v>15.692828165003647</v>
      </c>
      <c r="H236" s="22">
        <v>13.881349041643878</v>
      </c>
      <c r="I236" s="22">
        <v>13.497602104711152</v>
      </c>
      <c r="J236" s="22">
        <v>14.042726531621062</v>
      </c>
      <c r="K236" s="22">
        <v>11.450129776356299</v>
      </c>
      <c r="L236" s="22">
        <v>11.443873022235552</v>
      </c>
      <c r="M236" s="22">
        <v>15.09778931950464</v>
      </c>
      <c r="N236" s="22">
        <v>9.0714553700793559</v>
      </c>
      <c r="O236" s="22">
        <v>10.536869599551169</v>
      </c>
      <c r="P236" s="22">
        <v>12.573989476430894</v>
      </c>
      <c r="Q236" s="22">
        <v>10.790763157937199</v>
      </c>
      <c r="R236" s="22">
        <v>11.055681669443429</v>
      </c>
      <c r="S236" s="22">
        <v>12.791214575425627</v>
      </c>
      <c r="T236" s="22">
        <v>10.973683995073937</v>
      </c>
      <c r="U236" s="22">
        <v>10.735556863000022</v>
      </c>
      <c r="V236" s="22">
        <v>10.131022725328963</v>
      </c>
      <c r="W236" s="22">
        <v>8.5453725705837531</v>
      </c>
      <c r="X236" s="22">
        <v>8.1926938435772882</v>
      </c>
      <c r="Y236" s="22">
        <v>9.718401322122622</v>
      </c>
    </row>
    <row r="237" spans="1:25" x14ac:dyDescent="0.3">
      <c r="A237" s="20">
        <v>234</v>
      </c>
      <c r="B237" s="22">
        <v>11.653938</v>
      </c>
      <c r="C237" s="22">
        <v>11.721565199999999</v>
      </c>
      <c r="D237" s="22">
        <v>14.841434400000001</v>
      </c>
      <c r="E237" s="22">
        <v>12.3369144</v>
      </c>
      <c r="F237" s="22">
        <v>13.75627571568039</v>
      </c>
      <c r="G237" s="22">
        <v>16.226609706189368</v>
      </c>
      <c r="H237" s="22">
        <v>14.994430625378516</v>
      </c>
      <c r="I237" s="22">
        <v>14.465479659154592</v>
      </c>
      <c r="J237" s="22">
        <v>14.841518225429173</v>
      </c>
      <c r="K237" s="22">
        <v>12.950783546713046</v>
      </c>
      <c r="L237" s="22">
        <v>12.093540771296745</v>
      </c>
      <c r="M237" s="22">
        <v>16.625198118337494</v>
      </c>
      <c r="N237" s="22">
        <v>11.094994774011518</v>
      </c>
      <c r="O237" s="22">
        <v>10.811963347666174</v>
      </c>
      <c r="P237" s="22">
        <v>13.94349803991625</v>
      </c>
      <c r="Q237" s="22">
        <v>11.193210899879668</v>
      </c>
      <c r="R237" s="22">
        <v>12.555410601750628</v>
      </c>
      <c r="S237" s="22">
        <v>13.299503419106594</v>
      </c>
      <c r="T237" s="22">
        <v>11.683765060776425</v>
      </c>
      <c r="U237" s="22">
        <v>11.698095547954397</v>
      </c>
      <c r="V237" s="22">
        <v>13.020648040470133</v>
      </c>
      <c r="W237" s="22">
        <v>12.190308147294774</v>
      </c>
      <c r="X237" s="22">
        <v>10.681251475852832</v>
      </c>
      <c r="Y237" s="22">
        <v>15.802870693076269</v>
      </c>
    </row>
    <row r="238" spans="1:25" x14ac:dyDescent="0.3">
      <c r="A238" s="20">
        <v>235</v>
      </c>
      <c r="B238" s="22">
        <v>11.653938</v>
      </c>
      <c r="C238" s="22">
        <v>11.721565199999999</v>
      </c>
      <c r="D238" s="22">
        <v>14.841434400000001</v>
      </c>
      <c r="E238" s="22">
        <v>12.3369144</v>
      </c>
      <c r="F238" s="22">
        <v>13.276495016087988</v>
      </c>
      <c r="G238" s="22">
        <v>15.237229298664458</v>
      </c>
      <c r="H238" s="22">
        <v>12.786472001353463</v>
      </c>
      <c r="I238" s="22">
        <v>12.804565080949192</v>
      </c>
      <c r="J238" s="22">
        <v>13.667756853145763</v>
      </c>
      <c r="K238" s="22">
        <v>11.851666949071213</v>
      </c>
      <c r="L238" s="22">
        <v>12.350292441754103</v>
      </c>
      <c r="M238" s="22">
        <v>16.043203436846582</v>
      </c>
      <c r="N238" s="22">
        <v>10.16305815180402</v>
      </c>
      <c r="O238" s="22">
        <v>11.08602975683492</v>
      </c>
      <c r="P238" s="22">
        <v>12.699784407610945</v>
      </c>
      <c r="Q238" s="22">
        <v>12.184555765631101</v>
      </c>
      <c r="R238" s="22">
        <v>13.037620142580847</v>
      </c>
      <c r="S238" s="22">
        <v>16.058177196076638</v>
      </c>
      <c r="T238" s="22">
        <v>13.849752840704015</v>
      </c>
      <c r="U238" s="22">
        <v>14.682078159840383</v>
      </c>
      <c r="V238" s="22">
        <v>15.39588279570687</v>
      </c>
      <c r="W238" s="22">
        <v>13.820043321636398</v>
      </c>
      <c r="X238" s="22">
        <v>13.397095744645229</v>
      </c>
      <c r="Y238" s="22">
        <v>19.684785954287921</v>
      </c>
    </row>
    <row r="239" spans="1:25" x14ac:dyDescent="0.3">
      <c r="A239" s="20">
        <v>236</v>
      </c>
      <c r="B239" s="22">
        <v>11.653938</v>
      </c>
      <c r="C239" s="22">
        <v>11.721565199999999</v>
      </c>
      <c r="D239" s="22">
        <v>14.841434400000001</v>
      </c>
      <c r="E239" s="22">
        <v>12.3369144</v>
      </c>
      <c r="F239" s="22">
        <v>14.47553743994462</v>
      </c>
      <c r="G239" s="22">
        <v>15.883803862673064</v>
      </c>
      <c r="H239" s="22">
        <v>14.0093018887623</v>
      </c>
      <c r="I239" s="22">
        <v>13.292848698652294</v>
      </c>
      <c r="J239" s="22">
        <v>14.566799509793116</v>
      </c>
      <c r="K239" s="22">
        <v>13.214818961128675</v>
      </c>
      <c r="L239" s="22">
        <v>12.998370943938642</v>
      </c>
      <c r="M239" s="22">
        <v>18.525415804540152</v>
      </c>
      <c r="N239" s="22">
        <v>13.072438667399101</v>
      </c>
      <c r="O239" s="22">
        <v>13.242332324604027</v>
      </c>
      <c r="P239" s="22">
        <v>14.793751591475349</v>
      </c>
      <c r="Q239" s="22">
        <v>13.152103269544581</v>
      </c>
      <c r="R239" s="22">
        <v>14.126700975758261</v>
      </c>
      <c r="S239" s="22">
        <v>16.888519180149817</v>
      </c>
      <c r="T239" s="22">
        <v>15.050459610004053</v>
      </c>
      <c r="U239" s="22">
        <v>14.72504230074415</v>
      </c>
      <c r="V239" s="22">
        <v>17.152137950002263</v>
      </c>
      <c r="W239" s="22">
        <v>15.282461480517838</v>
      </c>
      <c r="X239" s="22">
        <v>15.00899491593859</v>
      </c>
      <c r="Y239" s="22">
        <v>20.161585432369264</v>
      </c>
    </row>
    <row r="240" spans="1:25" x14ac:dyDescent="0.3">
      <c r="A240" s="20">
        <v>237</v>
      </c>
      <c r="B240" s="22">
        <v>11.653938</v>
      </c>
      <c r="C240" s="22">
        <v>11.721565199999999</v>
      </c>
      <c r="D240" s="22">
        <v>14.841434400000001</v>
      </c>
      <c r="E240" s="22">
        <v>12.3369144</v>
      </c>
      <c r="F240" s="22">
        <v>13.392724277621639</v>
      </c>
      <c r="G240" s="22">
        <v>15.473962517308433</v>
      </c>
      <c r="H240" s="22">
        <v>13.587435446205935</v>
      </c>
      <c r="I240" s="22">
        <v>14.114893196560093</v>
      </c>
      <c r="J240" s="22">
        <v>14.906462121536221</v>
      </c>
      <c r="K240" s="22">
        <v>12.83102155113872</v>
      </c>
      <c r="L240" s="22">
        <v>12.262230516163191</v>
      </c>
      <c r="M240" s="22">
        <v>15.894428081682674</v>
      </c>
      <c r="N240" s="22">
        <v>10.737343822733246</v>
      </c>
      <c r="O240" s="22">
        <v>10.136508755393852</v>
      </c>
      <c r="P240" s="22">
        <v>13.029173206952454</v>
      </c>
      <c r="Q240" s="22">
        <v>10.692640289817252</v>
      </c>
      <c r="R240" s="22">
        <v>12.16313099076944</v>
      </c>
      <c r="S240" s="22">
        <v>12.848246838469853</v>
      </c>
      <c r="T240" s="22">
        <v>11.585938908851807</v>
      </c>
      <c r="U240" s="22">
        <v>10.779202168120328</v>
      </c>
      <c r="V240" s="22">
        <v>12.671006901801492</v>
      </c>
      <c r="W240" s="22">
        <v>10.608259256892833</v>
      </c>
      <c r="X240" s="22">
        <v>10.833147989616466</v>
      </c>
      <c r="Y240" s="22">
        <v>14.589103752884368</v>
      </c>
    </row>
    <row r="241" spans="1:25" x14ac:dyDescent="0.3">
      <c r="A241" s="20">
        <v>238</v>
      </c>
      <c r="B241" s="22">
        <v>11.653938</v>
      </c>
      <c r="C241" s="22">
        <v>11.721565199999999</v>
      </c>
      <c r="D241" s="22">
        <v>14.841434400000001</v>
      </c>
      <c r="E241" s="22">
        <v>12.3369144</v>
      </c>
      <c r="F241" s="22">
        <v>13.508336920185817</v>
      </c>
      <c r="G241" s="22">
        <v>15.569222045759149</v>
      </c>
      <c r="H241" s="22">
        <v>14.256302668571273</v>
      </c>
      <c r="I241" s="22">
        <v>13.695357771415942</v>
      </c>
      <c r="J241" s="22">
        <v>15.104787074806751</v>
      </c>
      <c r="K241" s="22">
        <v>12.756528782952795</v>
      </c>
      <c r="L241" s="22">
        <v>12.756679292187577</v>
      </c>
      <c r="M241" s="22">
        <v>17.75801484228883</v>
      </c>
      <c r="N241" s="22">
        <v>10.710154354473463</v>
      </c>
      <c r="O241" s="22">
        <v>10.546318637896556</v>
      </c>
      <c r="P241" s="22">
        <v>12.072087462853851</v>
      </c>
      <c r="Q241" s="22">
        <v>10.837903942758704</v>
      </c>
      <c r="R241" s="22">
        <v>12.166276930142795</v>
      </c>
      <c r="S241" s="22">
        <v>13.11619174405307</v>
      </c>
      <c r="T241" s="22">
        <v>11.331732520451721</v>
      </c>
      <c r="U241" s="22">
        <v>12.565673155564268</v>
      </c>
      <c r="V241" s="22">
        <v>12.101747619594633</v>
      </c>
      <c r="W241" s="22">
        <v>11.135853880577079</v>
      </c>
      <c r="X241" s="22">
        <v>10.794647766836448</v>
      </c>
      <c r="Y241" s="22">
        <v>14.437341673135892</v>
      </c>
    </row>
    <row r="242" spans="1:25" x14ac:dyDescent="0.3">
      <c r="A242" s="20">
        <v>239</v>
      </c>
      <c r="B242" s="22">
        <v>11.653938</v>
      </c>
      <c r="C242" s="22">
        <v>11.721565199999999</v>
      </c>
      <c r="D242" s="22">
        <v>14.841434400000001</v>
      </c>
      <c r="E242" s="22">
        <v>12.3369144</v>
      </c>
      <c r="F242" s="22">
        <v>14.011837041111994</v>
      </c>
      <c r="G242" s="22">
        <v>16.02523893907842</v>
      </c>
      <c r="H242" s="22">
        <v>14.821448759834439</v>
      </c>
      <c r="I242" s="22">
        <v>14.265761042881781</v>
      </c>
      <c r="J242" s="22">
        <v>14.858503145486516</v>
      </c>
      <c r="K242" s="22">
        <v>13.224285861022686</v>
      </c>
      <c r="L242" s="22">
        <v>12.648284395261117</v>
      </c>
      <c r="M242" s="22">
        <v>17.620581924788691</v>
      </c>
      <c r="N242" s="22">
        <v>12.124079864962006</v>
      </c>
      <c r="O242" s="22">
        <v>12.434962399817307</v>
      </c>
      <c r="P242" s="22">
        <v>15.34558919686938</v>
      </c>
      <c r="Q242" s="22">
        <v>12.919265998568685</v>
      </c>
      <c r="R242" s="22">
        <v>14.009768575011462</v>
      </c>
      <c r="S242" s="22">
        <v>15.403340021522775</v>
      </c>
      <c r="T242" s="22">
        <v>14.336597717573209</v>
      </c>
      <c r="U242" s="22">
        <v>13.518337204571944</v>
      </c>
      <c r="V242" s="22">
        <v>14.977960056811421</v>
      </c>
      <c r="W242" s="22">
        <v>13.373689748647033</v>
      </c>
      <c r="X242" s="22">
        <v>12.952646909594845</v>
      </c>
      <c r="Y242" s="22">
        <v>18.305199330819825</v>
      </c>
    </row>
    <row r="243" spans="1:25" x14ac:dyDescent="0.3">
      <c r="A243" s="20">
        <v>240</v>
      </c>
      <c r="B243" s="22">
        <v>11.653938</v>
      </c>
      <c r="C243" s="22">
        <v>11.721565199999999</v>
      </c>
      <c r="D243" s="22">
        <v>14.841434400000001</v>
      </c>
      <c r="E243" s="22">
        <v>12.3369144</v>
      </c>
      <c r="F243" s="22">
        <v>14.194955149369703</v>
      </c>
      <c r="G243" s="22">
        <v>16.123380272515508</v>
      </c>
      <c r="H243" s="22">
        <v>14.849464628235854</v>
      </c>
      <c r="I243" s="22">
        <v>14.714106989113173</v>
      </c>
      <c r="J243" s="22">
        <v>15.474426398978519</v>
      </c>
      <c r="K243" s="22">
        <v>13.203783915207408</v>
      </c>
      <c r="L243" s="22">
        <v>13.226263631793872</v>
      </c>
      <c r="M243" s="22">
        <v>18.958164714897691</v>
      </c>
      <c r="N243" s="22">
        <v>12.474118598014957</v>
      </c>
      <c r="O243" s="22">
        <v>11.807150828141399</v>
      </c>
      <c r="P243" s="22">
        <v>15.549956793026581</v>
      </c>
      <c r="Q243" s="22">
        <v>13.897948742168188</v>
      </c>
      <c r="R243" s="22">
        <v>15.524195881264209</v>
      </c>
      <c r="S243" s="22">
        <v>18.050151058846343</v>
      </c>
      <c r="T243" s="22">
        <v>15.913312065293855</v>
      </c>
      <c r="U243" s="22">
        <v>16.515660326721235</v>
      </c>
      <c r="V243" s="22">
        <v>17.641877023627881</v>
      </c>
      <c r="W243" s="22">
        <v>15.297279396253664</v>
      </c>
      <c r="X243" s="22">
        <v>14.871859403010342</v>
      </c>
      <c r="Y243" s="22">
        <v>21.503197323793881</v>
      </c>
    </row>
    <row r="244" spans="1:25" x14ac:dyDescent="0.3">
      <c r="A244" s="20">
        <v>241</v>
      </c>
      <c r="B244" s="22">
        <v>11.653938</v>
      </c>
      <c r="C244" s="22">
        <v>11.721565199999999</v>
      </c>
      <c r="D244" s="22">
        <v>14.841434400000001</v>
      </c>
      <c r="E244" s="22">
        <v>12.3369144</v>
      </c>
      <c r="F244" s="22">
        <v>14.315144024710076</v>
      </c>
      <c r="G244" s="22">
        <v>17.124705936975964</v>
      </c>
      <c r="H244" s="22">
        <v>14.023066917243332</v>
      </c>
      <c r="I244" s="22">
        <v>14.79652015153181</v>
      </c>
      <c r="J244" s="22">
        <v>16.096397785978912</v>
      </c>
      <c r="K244" s="22">
        <v>14.223451131544627</v>
      </c>
      <c r="L244" s="22">
        <v>13.387645854631588</v>
      </c>
      <c r="M244" s="22">
        <v>19.976388266254698</v>
      </c>
      <c r="N244" s="22">
        <v>13.217457657159152</v>
      </c>
      <c r="O244" s="22">
        <v>13.562880456552152</v>
      </c>
      <c r="P244" s="22">
        <v>16.87799545518277</v>
      </c>
      <c r="Q244" s="22">
        <v>14.615306170160082</v>
      </c>
      <c r="R244" s="22">
        <v>16.06803689732746</v>
      </c>
      <c r="S244" s="22">
        <v>17.896398548195496</v>
      </c>
      <c r="T244" s="22">
        <v>15.960961382365841</v>
      </c>
      <c r="U244" s="22">
        <v>16.377306566779577</v>
      </c>
      <c r="V244" s="22">
        <v>16.329651402198287</v>
      </c>
      <c r="W244" s="22">
        <v>15.369592833825473</v>
      </c>
      <c r="X244" s="22">
        <v>13.990039937001621</v>
      </c>
      <c r="Y244" s="22">
        <v>20.797978329030979</v>
      </c>
    </row>
    <row r="245" spans="1:25" x14ac:dyDescent="0.3">
      <c r="A245" s="20">
        <v>242</v>
      </c>
      <c r="B245" s="22">
        <v>11.653938</v>
      </c>
      <c r="C245" s="22">
        <v>11.721565199999999</v>
      </c>
      <c r="D245" s="22">
        <v>14.841434400000001</v>
      </c>
      <c r="E245" s="22">
        <v>12.3369144</v>
      </c>
      <c r="F245" s="22">
        <v>13.906088747813603</v>
      </c>
      <c r="G245" s="22">
        <v>16.286784323605215</v>
      </c>
      <c r="H245" s="22">
        <v>14.138070389496264</v>
      </c>
      <c r="I245" s="22">
        <v>14.944446801683998</v>
      </c>
      <c r="J245" s="22">
        <v>15.330477451871511</v>
      </c>
      <c r="K245" s="22">
        <v>14.212399987549611</v>
      </c>
      <c r="L245" s="22">
        <v>13.616172806809827</v>
      </c>
      <c r="M245" s="22">
        <v>19.170100778053975</v>
      </c>
      <c r="N245" s="22">
        <v>13.580988422333572</v>
      </c>
      <c r="O245" s="22">
        <v>13.457921793204317</v>
      </c>
      <c r="P245" s="22">
        <v>16.52055247156521</v>
      </c>
      <c r="Q245" s="22">
        <v>13.902805472329511</v>
      </c>
      <c r="R245" s="22">
        <v>15.823826453283353</v>
      </c>
      <c r="S245" s="22">
        <v>18.711656453838422</v>
      </c>
      <c r="T245" s="22">
        <v>16.352832051712333</v>
      </c>
      <c r="U245" s="22">
        <v>16.63047916547098</v>
      </c>
      <c r="V245" s="22">
        <v>17.635953074719215</v>
      </c>
      <c r="W245" s="22">
        <v>15.590903970915624</v>
      </c>
      <c r="X245" s="22">
        <v>15.515999895313167</v>
      </c>
      <c r="Y245" s="22">
        <v>21.354195018438894</v>
      </c>
    </row>
    <row r="246" spans="1:25" x14ac:dyDescent="0.3">
      <c r="A246" s="20">
        <v>243</v>
      </c>
      <c r="B246" s="22">
        <v>11.653938</v>
      </c>
      <c r="C246" s="22">
        <v>11.721565199999999</v>
      </c>
      <c r="D246" s="22">
        <v>14.841434400000001</v>
      </c>
      <c r="E246" s="22">
        <v>12.3369144</v>
      </c>
      <c r="F246" s="22">
        <v>12.690699148796718</v>
      </c>
      <c r="G246" s="22">
        <v>15.2460909283161</v>
      </c>
      <c r="H246" s="22">
        <v>13.409481011465868</v>
      </c>
      <c r="I246" s="22">
        <v>13.207600464069653</v>
      </c>
      <c r="J246" s="22">
        <v>14.193170647862011</v>
      </c>
      <c r="K246" s="22">
        <v>11.907818456403808</v>
      </c>
      <c r="L246" s="22">
        <v>10.857210110297526</v>
      </c>
      <c r="M246" s="22">
        <v>15.20383324702615</v>
      </c>
      <c r="N246" s="22">
        <v>9.2656658597964139</v>
      </c>
      <c r="O246" s="22">
        <v>9.9434029637908061</v>
      </c>
      <c r="P246" s="22">
        <v>12.204676884726554</v>
      </c>
      <c r="Q246" s="22">
        <v>10.927639540496106</v>
      </c>
      <c r="R246" s="22">
        <v>11.020876426815365</v>
      </c>
      <c r="S246" s="22">
        <v>12.885644487537254</v>
      </c>
      <c r="T246" s="22">
        <v>11.376006363575941</v>
      </c>
      <c r="U246" s="22">
        <v>11.84339135451726</v>
      </c>
      <c r="V246" s="22">
        <v>12.268147320191082</v>
      </c>
      <c r="W246" s="22">
        <v>10.779424828531281</v>
      </c>
      <c r="X246" s="22">
        <v>10.021024992970446</v>
      </c>
      <c r="Y246" s="22">
        <v>14.174847457416829</v>
      </c>
    </row>
    <row r="247" spans="1:25" x14ac:dyDescent="0.3">
      <c r="A247" s="20">
        <v>244</v>
      </c>
      <c r="B247" s="22">
        <v>11.653938</v>
      </c>
      <c r="C247" s="22">
        <v>11.721565199999999</v>
      </c>
      <c r="D247" s="22">
        <v>14.841434400000001</v>
      </c>
      <c r="E247" s="22">
        <v>12.3369144</v>
      </c>
      <c r="F247" s="22">
        <v>12.917798279101421</v>
      </c>
      <c r="G247" s="22">
        <v>15.121444814902139</v>
      </c>
      <c r="H247" s="22">
        <v>12.918536711720483</v>
      </c>
      <c r="I247" s="22">
        <v>13.265605862753864</v>
      </c>
      <c r="J247" s="22">
        <v>14.665932192160525</v>
      </c>
      <c r="K247" s="22">
        <v>12.359190569868421</v>
      </c>
      <c r="L247" s="22">
        <v>12.011903787410459</v>
      </c>
      <c r="M247" s="22">
        <v>15.733610354674255</v>
      </c>
      <c r="N247" s="22">
        <v>11.138322354922453</v>
      </c>
      <c r="O247" s="22">
        <v>11.204629719968619</v>
      </c>
      <c r="P247" s="22">
        <v>13.133258412644762</v>
      </c>
      <c r="Q247" s="22">
        <v>10.869467029680363</v>
      </c>
      <c r="R247" s="22">
        <v>12.55024355674426</v>
      </c>
      <c r="S247" s="22">
        <v>14.062931898738654</v>
      </c>
      <c r="T247" s="22">
        <v>12.484888290877974</v>
      </c>
      <c r="U247" s="22">
        <v>12.258941833234319</v>
      </c>
      <c r="V247" s="22">
        <v>12.901966944531358</v>
      </c>
      <c r="W247" s="22">
        <v>11.498621753690296</v>
      </c>
      <c r="X247" s="22">
        <v>11.020362003742443</v>
      </c>
      <c r="Y247" s="22">
        <v>14.877909990552485</v>
      </c>
    </row>
    <row r="248" spans="1:25" x14ac:dyDescent="0.3">
      <c r="A248" s="20">
        <v>245</v>
      </c>
      <c r="B248" s="22">
        <v>11.653938</v>
      </c>
      <c r="C248" s="22">
        <v>11.721565199999999</v>
      </c>
      <c r="D248" s="22">
        <v>14.841434400000001</v>
      </c>
      <c r="E248" s="22">
        <v>12.3369144</v>
      </c>
      <c r="F248" s="22">
        <v>13.642319638758886</v>
      </c>
      <c r="G248" s="22">
        <v>16.400158611829692</v>
      </c>
      <c r="H248" s="22">
        <v>13.711148583991799</v>
      </c>
      <c r="I248" s="22">
        <v>14.505503431896312</v>
      </c>
      <c r="J248" s="22">
        <v>14.55838833375377</v>
      </c>
      <c r="K248" s="22">
        <v>13.046485572212374</v>
      </c>
      <c r="L248" s="22">
        <v>12.746329940802317</v>
      </c>
      <c r="M248" s="22">
        <v>16.601506060838233</v>
      </c>
      <c r="N248" s="22">
        <v>12.130002652782009</v>
      </c>
      <c r="O248" s="22">
        <v>11.055186718153777</v>
      </c>
      <c r="P248" s="22">
        <v>14.888229856819596</v>
      </c>
      <c r="Q248" s="22">
        <v>11.679392778841061</v>
      </c>
      <c r="R248" s="22">
        <v>12.969219211498265</v>
      </c>
      <c r="S248" s="22">
        <v>14.985170537627111</v>
      </c>
      <c r="T248" s="22">
        <v>14.18505937702534</v>
      </c>
      <c r="U248" s="22">
        <v>13.156656063511619</v>
      </c>
      <c r="V248" s="22">
        <v>15.464276951682972</v>
      </c>
      <c r="W248" s="22">
        <v>12.025391133373267</v>
      </c>
      <c r="X248" s="22">
        <v>12.78806170322258</v>
      </c>
      <c r="Y248" s="22">
        <v>16.276505799759679</v>
      </c>
    </row>
    <row r="249" spans="1:25" x14ac:dyDescent="0.3">
      <c r="A249" s="20">
        <v>246</v>
      </c>
      <c r="B249" s="22">
        <v>11.653938</v>
      </c>
      <c r="C249" s="22">
        <v>11.721565199999999</v>
      </c>
      <c r="D249" s="22">
        <v>14.841434400000001</v>
      </c>
      <c r="E249" s="22">
        <v>12.3369144</v>
      </c>
      <c r="F249" s="22">
        <v>14.186928596991127</v>
      </c>
      <c r="G249" s="22">
        <v>16.359818290947661</v>
      </c>
      <c r="H249" s="22">
        <v>14.404491058555628</v>
      </c>
      <c r="I249" s="22">
        <v>14.603093629324082</v>
      </c>
      <c r="J249" s="22">
        <v>15.396153214064693</v>
      </c>
      <c r="K249" s="22">
        <v>14.559105785877771</v>
      </c>
      <c r="L249" s="22">
        <v>14.077365943709571</v>
      </c>
      <c r="M249" s="22">
        <v>18.266380088010063</v>
      </c>
      <c r="N249" s="22">
        <v>12.774796928056395</v>
      </c>
      <c r="O249" s="22">
        <v>12.460658466727971</v>
      </c>
      <c r="P249" s="22">
        <v>14.937505456662075</v>
      </c>
      <c r="Q249" s="22">
        <v>13.195779667491468</v>
      </c>
      <c r="R249" s="22">
        <v>15.303758964806599</v>
      </c>
      <c r="S249" s="22">
        <v>18.247757199106015</v>
      </c>
      <c r="T249" s="22">
        <v>15.232923623132267</v>
      </c>
      <c r="U249" s="22">
        <v>16.682071456038145</v>
      </c>
      <c r="V249" s="22">
        <v>17.979512912211788</v>
      </c>
      <c r="W249" s="22">
        <v>16.7022338290055</v>
      </c>
      <c r="X249" s="22">
        <v>16.572959198623913</v>
      </c>
      <c r="Y249" s="22">
        <v>23.267329441114789</v>
      </c>
    </row>
    <row r="250" spans="1:25" x14ac:dyDescent="0.3">
      <c r="A250" s="20">
        <v>247</v>
      </c>
      <c r="B250" s="22">
        <v>11.653938</v>
      </c>
      <c r="C250" s="22">
        <v>11.721565199999999</v>
      </c>
      <c r="D250" s="22">
        <v>14.841434400000001</v>
      </c>
      <c r="E250" s="22">
        <v>12.3369144</v>
      </c>
      <c r="F250" s="22">
        <v>13.305225421880825</v>
      </c>
      <c r="G250" s="22">
        <v>15.306214727645113</v>
      </c>
      <c r="H250" s="22">
        <v>13.75961994659518</v>
      </c>
      <c r="I250" s="22">
        <v>12.887948982527449</v>
      </c>
      <c r="J250" s="22">
        <v>13.785245648369235</v>
      </c>
      <c r="K250" s="22">
        <v>11.510861876706226</v>
      </c>
      <c r="L250" s="22">
        <v>11.743242793597465</v>
      </c>
      <c r="M250" s="22">
        <v>16.264124651140506</v>
      </c>
      <c r="N250" s="22">
        <v>11.034537531053612</v>
      </c>
      <c r="O250" s="22">
        <v>11.400841252090663</v>
      </c>
      <c r="P250" s="22">
        <v>13.51404488275517</v>
      </c>
      <c r="Q250" s="22">
        <v>11.026264388283769</v>
      </c>
      <c r="R250" s="22">
        <v>11.530616601338682</v>
      </c>
      <c r="S250" s="22">
        <v>13.832235044844277</v>
      </c>
      <c r="T250" s="22">
        <v>11.689726119282062</v>
      </c>
      <c r="U250" s="22">
        <v>11.087244486862</v>
      </c>
      <c r="V250" s="22">
        <v>11.932665682278721</v>
      </c>
      <c r="W250" s="22">
        <v>10.867646085139731</v>
      </c>
      <c r="X250" s="22">
        <v>10.74170579331164</v>
      </c>
      <c r="Y250" s="22">
        <v>16.702551768566938</v>
      </c>
    </row>
    <row r="251" spans="1:25" x14ac:dyDescent="0.3">
      <c r="A251" s="20">
        <v>248</v>
      </c>
      <c r="B251" s="22">
        <v>11.653938</v>
      </c>
      <c r="C251" s="22">
        <v>11.721565199999999</v>
      </c>
      <c r="D251" s="22">
        <v>14.841434400000001</v>
      </c>
      <c r="E251" s="22">
        <v>12.3369144</v>
      </c>
      <c r="F251" s="22">
        <v>13.156098515803455</v>
      </c>
      <c r="G251" s="22">
        <v>15.159715261886003</v>
      </c>
      <c r="H251" s="22">
        <v>13.89820655326224</v>
      </c>
      <c r="I251" s="22">
        <v>13.319515432601989</v>
      </c>
      <c r="J251" s="22">
        <v>14.057295644537842</v>
      </c>
      <c r="K251" s="22">
        <v>12.208854013573873</v>
      </c>
      <c r="L251" s="22">
        <v>12.042651741013751</v>
      </c>
      <c r="M251" s="22">
        <v>15.829107969087406</v>
      </c>
      <c r="N251" s="22">
        <v>11.384544681488427</v>
      </c>
      <c r="O251" s="22">
        <v>11.864548212583403</v>
      </c>
      <c r="P251" s="22">
        <v>13.974369033868113</v>
      </c>
      <c r="Q251" s="22">
        <v>13.049149647393728</v>
      </c>
      <c r="R251" s="22">
        <v>13.986321199107341</v>
      </c>
      <c r="S251" s="22">
        <v>16.473637197659787</v>
      </c>
      <c r="T251" s="22">
        <v>15.191880962998871</v>
      </c>
      <c r="U251" s="22">
        <v>14.766232246666764</v>
      </c>
      <c r="V251" s="22">
        <v>16.770476121872221</v>
      </c>
      <c r="W251" s="22">
        <v>13.730959063888507</v>
      </c>
      <c r="X251" s="22">
        <v>14.504814387477042</v>
      </c>
      <c r="Y251" s="22">
        <v>18.539803923291217</v>
      </c>
    </row>
    <row r="252" spans="1:25" x14ac:dyDescent="0.3">
      <c r="A252" s="20">
        <v>249</v>
      </c>
      <c r="B252" s="22">
        <v>11.653938</v>
      </c>
      <c r="C252" s="22">
        <v>11.721565199999999</v>
      </c>
      <c r="D252" s="22">
        <v>14.841434400000001</v>
      </c>
      <c r="E252" s="22">
        <v>12.3369144</v>
      </c>
      <c r="F252" s="22">
        <v>12.170620169488069</v>
      </c>
      <c r="G252" s="22">
        <v>13.900725462677805</v>
      </c>
      <c r="H252" s="22">
        <v>12.482157481439158</v>
      </c>
      <c r="I252" s="22">
        <v>11.793066573875995</v>
      </c>
      <c r="J252" s="22">
        <v>13.268837555218964</v>
      </c>
      <c r="K252" s="22">
        <v>12.198016799189491</v>
      </c>
      <c r="L252" s="22">
        <v>11.253249848138012</v>
      </c>
      <c r="M252" s="22">
        <v>16.032756559787558</v>
      </c>
      <c r="N252" s="22">
        <v>10.74927882731023</v>
      </c>
      <c r="O252" s="22">
        <v>10.818674854159349</v>
      </c>
      <c r="P252" s="22">
        <v>14.218579577309262</v>
      </c>
      <c r="Q252" s="22">
        <v>12.283913190396865</v>
      </c>
      <c r="R252" s="22">
        <v>13.056523946301251</v>
      </c>
      <c r="S252" s="22">
        <v>14.759840609155486</v>
      </c>
      <c r="T252" s="22">
        <v>14.027341022945803</v>
      </c>
      <c r="U252" s="22">
        <v>12.622946560632185</v>
      </c>
      <c r="V252" s="22">
        <v>14.168671952183281</v>
      </c>
      <c r="W252" s="22">
        <v>12.64922429991349</v>
      </c>
      <c r="X252" s="22">
        <v>12.003695902747635</v>
      </c>
      <c r="Y252" s="22">
        <v>16.848382118869047</v>
      </c>
    </row>
    <row r="253" spans="1:25" x14ac:dyDescent="0.3">
      <c r="A253" s="20">
        <v>250</v>
      </c>
      <c r="B253" s="22">
        <v>11.653938</v>
      </c>
      <c r="C253" s="22">
        <v>11.721565199999999</v>
      </c>
      <c r="D253" s="22">
        <v>14.841434400000001</v>
      </c>
      <c r="E253" s="22">
        <v>12.3369144</v>
      </c>
      <c r="F253" s="22">
        <v>14.269615694508312</v>
      </c>
      <c r="G253" s="22">
        <v>16.324729531937887</v>
      </c>
      <c r="H253" s="22">
        <v>13.612958574653947</v>
      </c>
      <c r="I253" s="22">
        <v>13.92338237032793</v>
      </c>
      <c r="J253" s="22">
        <v>15.694210597485821</v>
      </c>
      <c r="K253" s="22">
        <v>13.449125674642497</v>
      </c>
      <c r="L253" s="22">
        <v>13.106552291256964</v>
      </c>
      <c r="M253" s="22">
        <v>18.464008887145312</v>
      </c>
      <c r="N253" s="22">
        <v>12.962416742687102</v>
      </c>
      <c r="O253" s="22">
        <v>13.043744361147276</v>
      </c>
      <c r="P253" s="22">
        <v>15.569179364561032</v>
      </c>
      <c r="Q253" s="22">
        <v>13.338399980549633</v>
      </c>
      <c r="R253" s="22">
        <v>14.147801085330119</v>
      </c>
      <c r="S253" s="22">
        <v>16.27099604849634</v>
      </c>
      <c r="T253" s="22">
        <v>13.828755527849371</v>
      </c>
      <c r="U253" s="22">
        <v>14.429551896330871</v>
      </c>
      <c r="V253" s="22">
        <v>14.864508391041403</v>
      </c>
      <c r="W253" s="22">
        <v>14.753443840563861</v>
      </c>
      <c r="X253" s="22">
        <v>13.99429320139623</v>
      </c>
      <c r="Y253" s="22">
        <v>19.991751226601242</v>
      </c>
    </row>
    <row r="254" spans="1:25" x14ac:dyDescent="0.3">
      <c r="A254" s="20">
        <v>251</v>
      </c>
      <c r="B254" s="22">
        <v>11.653938</v>
      </c>
      <c r="C254" s="22">
        <v>11.721565199999999</v>
      </c>
      <c r="D254" s="22">
        <v>14.841434400000001</v>
      </c>
      <c r="E254" s="22">
        <v>12.3369144</v>
      </c>
      <c r="F254" s="22">
        <v>13.139010496802792</v>
      </c>
      <c r="G254" s="22">
        <v>14.640331368550251</v>
      </c>
      <c r="H254" s="22">
        <v>12.699828995351805</v>
      </c>
      <c r="I254" s="22">
        <v>12.993481660459786</v>
      </c>
      <c r="J254" s="22">
        <v>14.450472900155589</v>
      </c>
      <c r="K254" s="22">
        <v>13.364496861469936</v>
      </c>
      <c r="L254" s="22">
        <v>12.475503706007006</v>
      </c>
      <c r="M254" s="22">
        <v>16.619948283810359</v>
      </c>
      <c r="N254" s="22">
        <v>11.709525963381591</v>
      </c>
      <c r="O254" s="22">
        <v>11.994319329859325</v>
      </c>
      <c r="P254" s="22">
        <v>15.38303122975719</v>
      </c>
      <c r="Q254" s="22">
        <v>13.269872989581119</v>
      </c>
      <c r="R254" s="22">
        <v>14.873463011556925</v>
      </c>
      <c r="S254" s="22">
        <v>17.174901508635042</v>
      </c>
      <c r="T254" s="22">
        <v>15.326359100851157</v>
      </c>
      <c r="U254" s="22">
        <v>14.440516582343886</v>
      </c>
      <c r="V254" s="22">
        <v>15.333479319234989</v>
      </c>
      <c r="W254" s="22">
        <v>14.416901917574249</v>
      </c>
      <c r="X254" s="22">
        <v>13.596285509908867</v>
      </c>
      <c r="Y254" s="22">
        <v>19.437435298505758</v>
      </c>
    </row>
    <row r="255" spans="1:25" x14ac:dyDescent="0.3">
      <c r="A255" s="20">
        <v>252</v>
      </c>
      <c r="B255" s="22">
        <v>11.653938</v>
      </c>
      <c r="C255" s="22">
        <v>11.721565199999999</v>
      </c>
      <c r="D255" s="22">
        <v>14.841434400000001</v>
      </c>
      <c r="E255" s="22">
        <v>12.3369144</v>
      </c>
      <c r="F255" s="22">
        <v>13.889248133651529</v>
      </c>
      <c r="G255" s="22">
        <v>16.675903161140859</v>
      </c>
      <c r="H255" s="22">
        <v>14.522814974123767</v>
      </c>
      <c r="I255" s="22">
        <v>15.054565032786174</v>
      </c>
      <c r="J255" s="22">
        <v>15.140371312584872</v>
      </c>
      <c r="K255" s="22">
        <v>14.291966751112994</v>
      </c>
      <c r="L255" s="22">
        <v>12.853124300824222</v>
      </c>
      <c r="M255" s="22">
        <v>19.236453664474514</v>
      </c>
      <c r="N255" s="22">
        <v>13.809111950223292</v>
      </c>
      <c r="O255" s="22">
        <v>13.496360418603485</v>
      </c>
      <c r="P255" s="22">
        <v>16.326712935474657</v>
      </c>
      <c r="Q255" s="22">
        <v>14.122329552903802</v>
      </c>
      <c r="R255" s="22">
        <v>15.316990032184995</v>
      </c>
      <c r="S255" s="22">
        <v>18.50080617184539</v>
      </c>
      <c r="T255" s="22">
        <v>16.168909827798757</v>
      </c>
      <c r="U255" s="22">
        <v>16.497768550838739</v>
      </c>
      <c r="V255" s="22">
        <v>17.338405900459385</v>
      </c>
      <c r="W255" s="22">
        <v>15.89969560412738</v>
      </c>
      <c r="X255" s="22">
        <v>15.088173710045975</v>
      </c>
      <c r="Y255" s="22">
        <v>21.045324152953516</v>
      </c>
    </row>
    <row r="256" spans="1:25" x14ac:dyDescent="0.3">
      <c r="A256" s="20">
        <v>253</v>
      </c>
      <c r="B256" s="22">
        <v>11.653938</v>
      </c>
      <c r="C256" s="22">
        <v>11.721565199999999</v>
      </c>
      <c r="D256" s="22">
        <v>14.841434400000001</v>
      </c>
      <c r="E256" s="22">
        <v>12.3369144</v>
      </c>
      <c r="F256" s="22">
        <v>12.422931227435575</v>
      </c>
      <c r="G256" s="22">
        <v>15.108416806047092</v>
      </c>
      <c r="H256" s="22">
        <v>12.914563941121598</v>
      </c>
      <c r="I256" s="22">
        <v>12.262500936368481</v>
      </c>
      <c r="J256" s="22">
        <v>14.639103750636211</v>
      </c>
      <c r="K256" s="22">
        <v>12.625092232582878</v>
      </c>
      <c r="L256" s="22">
        <v>12.290325479264022</v>
      </c>
      <c r="M256" s="22">
        <v>17.211406783257072</v>
      </c>
      <c r="N256" s="22">
        <v>11.51413606548885</v>
      </c>
      <c r="O256" s="22">
        <v>10.994181178106006</v>
      </c>
      <c r="P256" s="22">
        <v>14.189878630457519</v>
      </c>
      <c r="Q256" s="22">
        <v>11.483483755604425</v>
      </c>
      <c r="R256" s="22">
        <v>12.390649554475857</v>
      </c>
      <c r="S256" s="22">
        <v>14.265424373682199</v>
      </c>
      <c r="T256" s="22">
        <v>13.229818324007649</v>
      </c>
      <c r="U256" s="22">
        <v>13.811827644523062</v>
      </c>
      <c r="V256" s="22">
        <v>14.047052767961379</v>
      </c>
      <c r="W256" s="22">
        <v>11.977208346237529</v>
      </c>
      <c r="X256" s="22">
        <v>11.401758152012308</v>
      </c>
      <c r="Y256" s="22">
        <v>14.907066489965294</v>
      </c>
    </row>
    <row r="257" spans="1:25" x14ac:dyDescent="0.3">
      <c r="A257" s="20">
        <v>254</v>
      </c>
      <c r="B257" s="22">
        <v>11.653938</v>
      </c>
      <c r="C257" s="22">
        <v>11.721565199999999</v>
      </c>
      <c r="D257" s="22">
        <v>14.841434400000001</v>
      </c>
      <c r="E257" s="22">
        <v>12.3369144</v>
      </c>
      <c r="F257" s="22">
        <v>13.819356179447716</v>
      </c>
      <c r="G257" s="22">
        <v>15.645946500872867</v>
      </c>
      <c r="H257" s="22">
        <v>14.187806243205332</v>
      </c>
      <c r="I257" s="22">
        <v>14.012767600770356</v>
      </c>
      <c r="J257" s="22">
        <v>14.51274529009177</v>
      </c>
      <c r="K257" s="22">
        <v>12.947274687550467</v>
      </c>
      <c r="L257" s="22">
        <v>12.469839697143074</v>
      </c>
      <c r="M257" s="22">
        <v>16.075793141534028</v>
      </c>
      <c r="N257" s="22">
        <v>10.618449439381742</v>
      </c>
      <c r="O257" s="22">
        <v>10.001586545240356</v>
      </c>
      <c r="P257" s="22">
        <v>12.465134597022534</v>
      </c>
      <c r="Q257" s="22">
        <v>11.321914745798528</v>
      </c>
      <c r="R257" s="22">
        <v>11.489626727355148</v>
      </c>
      <c r="S257" s="22">
        <v>14.196381273850966</v>
      </c>
      <c r="T257" s="22">
        <v>12.72478291220129</v>
      </c>
      <c r="U257" s="22">
        <v>13.891022718626051</v>
      </c>
      <c r="V257" s="22">
        <v>13.578407899407743</v>
      </c>
      <c r="W257" s="22">
        <v>12.271909553292348</v>
      </c>
      <c r="X257" s="22">
        <v>11.591400891581008</v>
      </c>
      <c r="Y257" s="22">
        <v>16.520424467272758</v>
      </c>
    </row>
    <row r="258" spans="1:25" x14ac:dyDescent="0.3">
      <c r="A258" s="20">
        <v>255</v>
      </c>
      <c r="B258" s="22">
        <v>11.653938</v>
      </c>
      <c r="C258" s="22">
        <v>11.721565199999999</v>
      </c>
      <c r="D258" s="22">
        <v>14.841434400000001</v>
      </c>
      <c r="E258" s="22">
        <v>12.3369144</v>
      </c>
      <c r="F258" s="22">
        <v>13.356332493020924</v>
      </c>
      <c r="G258" s="22">
        <v>15.351566076912334</v>
      </c>
      <c r="H258" s="22">
        <v>12.532719997130792</v>
      </c>
      <c r="I258" s="22">
        <v>12.487718311518062</v>
      </c>
      <c r="J258" s="22">
        <v>12.810010303453247</v>
      </c>
      <c r="K258" s="22">
        <v>10.900744766625797</v>
      </c>
      <c r="L258" s="22">
        <v>10.084411207911932</v>
      </c>
      <c r="M258" s="22">
        <v>13.481716984224947</v>
      </c>
      <c r="N258" s="22">
        <v>8.934045346216088</v>
      </c>
      <c r="O258" s="22">
        <v>9.4643294698489164</v>
      </c>
      <c r="P258" s="22">
        <v>12.05953792613713</v>
      </c>
      <c r="Q258" s="22">
        <v>10.747896279642076</v>
      </c>
      <c r="R258" s="22">
        <v>11.4455350553302</v>
      </c>
      <c r="S258" s="22">
        <v>12.999720490877653</v>
      </c>
      <c r="T258" s="22">
        <v>12.431732239904774</v>
      </c>
      <c r="U258" s="22">
        <v>12.771372638002402</v>
      </c>
      <c r="V258" s="22">
        <v>13.388397677560489</v>
      </c>
      <c r="W258" s="22">
        <v>11.773699774193672</v>
      </c>
      <c r="X258" s="22">
        <v>11.419359097804959</v>
      </c>
      <c r="Y258" s="22">
        <v>15.90922543064535</v>
      </c>
    </row>
    <row r="259" spans="1:25" x14ac:dyDescent="0.3">
      <c r="A259" s="20">
        <v>256</v>
      </c>
      <c r="B259" s="22">
        <v>11.653938</v>
      </c>
      <c r="C259" s="22">
        <v>11.721565199999999</v>
      </c>
      <c r="D259" s="22">
        <v>14.841434400000001</v>
      </c>
      <c r="E259" s="22">
        <v>12.3369144</v>
      </c>
      <c r="F259" s="22">
        <v>13.901897778446509</v>
      </c>
      <c r="G259" s="22">
        <v>14.582923377489365</v>
      </c>
      <c r="H259" s="22">
        <v>13.884123808335971</v>
      </c>
      <c r="I259" s="22">
        <v>14.120069906420259</v>
      </c>
      <c r="J259" s="22">
        <v>14.342934102658845</v>
      </c>
      <c r="K259" s="22">
        <v>12.559900020805552</v>
      </c>
      <c r="L259" s="22">
        <v>12.463207939015032</v>
      </c>
      <c r="M259" s="22">
        <v>17.03883580915252</v>
      </c>
      <c r="N259" s="22">
        <v>12.157694338902079</v>
      </c>
      <c r="O259" s="22">
        <v>12.106380572201106</v>
      </c>
      <c r="P259" s="22">
        <v>15.255475441544496</v>
      </c>
      <c r="Q259" s="22">
        <v>13.643178865908679</v>
      </c>
      <c r="R259" s="22">
        <v>14.592757323294329</v>
      </c>
      <c r="S259" s="22">
        <v>17.280567442139326</v>
      </c>
      <c r="T259" s="22">
        <v>15.998022014693795</v>
      </c>
      <c r="U259" s="22">
        <v>16.590683450875204</v>
      </c>
      <c r="V259" s="22">
        <v>17.978011153137849</v>
      </c>
      <c r="W259" s="22">
        <v>15.129379422949398</v>
      </c>
      <c r="X259" s="22">
        <v>14.803599657131903</v>
      </c>
      <c r="Y259" s="22">
        <v>21.00324712644916</v>
      </c>
    </row>
    <row r="260" spans="1:25" x14ac:dyDescent="0.3">
      <c r="A260" s="20">
        <v>257</v>
      </c>
      <c r="B260" s="22">
        <v>11.653938</v>
      </c>
      <c r="C260" s="22">
        <v>11.721565199999999</v>
      </c>
      <c r="D260" s="22">
        <v>14.841434400000001</v>
      </c>
      <c r="E260" s="22">
        <v>12.3369144</v>
      </c>
      <c r="F260" s="22">
        <v>13.325324019764254</v>
      </c>
      <c r="G260" s="22">
        <v>14.771897918202356</v>
      </c>
      <c r="H260" s="22">
        <v>12.75015288960123</v>
      </c>
      <c r="I260" s="22">
        <v>12.531006143240292</v>
      </c>
      <c r="J260" s="22">
        <v>13.853153413422779</v>
      </c>
      <c r="K260" s="22">
        <v>11.326918951336749</v>
      </c>
      <c r="L260" s="22">
        <v>11.120298094535482</v>
      </c>
      <c r="M260" s="22">
        <v>13.721867655881125</v>
      </c>
      <c r="N260" s="22">
        <v>9.8772495521479815</v>
      </c>
      <c r="O260" s="22">
        <v>9.2639691764354559</v>
      </c>
      <c r="P260" s="22">
        <v>11.56863040386442</v>
      </c>
      <c r="Q260" s="22">
        <v>10.932123230938236</v>
      </c>
      <c r="R260" s="22">
        <v>11.41798094357514</v>
      </c>
      <c r="S260" s="22">
        <v>13.911294042061934</v>
      </c>
      <c r="T260" s="22">
        <v>12.087055429859479</v>
      </c>
      <c r="U260" s="22">
        <v>12.583698586393416</v>
      </c>
      <c r="V260" s="22">
        <v>12.150088245637926</v>
      </c>
      <c r="W260" s="22">
        <v>11.676987395216695</v>
      </c>
      <c r="X260" s="22">
        <v>11.262386891924239</v>
      </c>
      <c r="Y260" s="22">
        <v>15.378425322914646</v>
      </c>
    </row>
    <row r="261" spans="1:25" x14ac:dyDescent="0.3">
      <c r="A261" s="20">
        <v>258</v>
      </c>
      <c r="B261" s="22">
        <v>11.653938</v>
      </c>
      <c r="C261" s="22">
        <v>11.721565199999999</v>
      </c>
      <c r="D261" s="22">
        <v>14.841434400000001</v>
      </c>
      <c r="E261" s="22">
        <v>12.3369144</v>
      </c>
      <c r="F261" s="22">
        <v>13.022490648301206</v>
      </c>
      <c r="G261" s="22">
        <v>15.663678400505249</v>
      </c>
      <c r="H261" s="22">
        <v>13.121710929356018</v>
      </c>
      <c r="I261" s="22">
        <v>13.779174074251886</v>
      </c>
      <c r="J261" s="22">
        <v>15.377761097909834</v>
      </c>
      <c r="K261" s="22">
        <v>13.164154485011359</v>
      </c>
      <c r="L261" s="22">
        <v>12.998134462772978</v>
      </c>
      <c r="M261" s="22">
        <v>17.674477414091502</v>
      </c>
      <c r="N261" s="22">
        <v>12.532572338729102</v>
      </c>
      <c r="O261" s="22">
        <v>12.246724900152701</v>
      </c>
      <c r="P261" s="22">
        <v>15.203089797882981</v>
      </c>
      <c r="Q261" s="22">
        <v>12.125150621790683</v>
      </c>
      <c r="R261" s="22">
        <v>13.969751398870876</v>
      </c>
      <c r="S261" s="22">
        <v>16.249806567742702</v>
      </c>
      <c r="T261" s="22">
        <v>15.466628509577307</v>
      </c>
      <c r="U261" s="22">
        <v>14.556575090267696</v>
      </c>
      <c r="V261" s="22">
        <v>16.111189874528833</v>
      </c>
      <c r="W261" s="22">
        <v>13.571123211255419</v>
      </c>
      <c r="X261" s="22">
        <v>13.192660494091891</v>
      </c>
      <c r="Y261" s="22">
        <v>17.55379741483808</v>
      </c>
    </row>
    <row r="262" spans="1:25" x14ac:dyDescent="0.3">
      <c r="A262" s="20">
        <v>259</v>
      </c>
      <c r="B262" s="22">
        <v>11.653938</v>
      </c>
      <c r="C262" s="22">
        <v>11.721565199999999</v>
      </c>
      <c r="D262" s="22">
        <v>14.841434400000001</v>
      </c>
      <c r="E262" s="22">
        <v>12.3369144</v>
      </c>
      <c r="F262" s="22">
        <v>12.754559617759126</v>
      </c>
      <c r="G262" s="22">
        <v>15.210756887785591</v>
      </c>
      <c r="H262" s="22">
        <v>13.912357066088765</v>
      </c>
      <c r="I262" s="22">
        <v>14.062702183527895</v>
      </c>
      <c r="J262" s="22">
        <v>14.655085549649167</v>
      </c>
      <c r="K262" s="22">
        <v>13.834948620032103</v>
      </c>
      <c r="L262" s="22">
        <v>13.512410315401382</v>
      </c>
      <c r="M262" s="22">
        <v>17.889587327570382</v>
      </c>
      <c r="N262" s="22">
        <v>11.914795961460753</v>
      </c>
      <c r="O262" s="22">
        <v>11.452068244243916</v>
      </c>
      <c r="P262" s="22">
        <v>14.074298928621635</v>
      </c>
      <c r="Q262" s="22">
        <v>12.765864958779806</v>
      </c>
      <c r="R262" s="22">
        <v>13.043269424760336</v>
      </c>
      <c r="S262" s="22">
        <v>14.598781883229893</v>
      </c>
      <c r="T262" s="22">
        <v>13.314889445978688</v>
      </c>
      <c r="U262" s="22">
        <v>12.115420678829526</v>
      </c>
      <c r="V262" s="22">
        <v>13.439717602559607</v>
      </c>
      <c r="W262" s="22">
        <v>11.477517275540748</v>
      </c>
      <c r="X262" s="22">
        <v>11.182064225061765</v>
      </c>
      <c r="Y262" s="22">
        <v>15.8513548691663</v>
      </c>
    </row>
    <row r="263" spans="1:25" x14ac:dyDescent="0.3">
      <c r="A263" s="20">
        <v>260</v>
      </c>
      <c r="B263" s="22">
        <v>11.653938</v>
      </c>
      <c r="C263" s="22">
        <v>11.721565199999999</v>
      </c>
      <c r="D263" s="22">
        <v>14.841434400000001</v>
      </c>
      <c r="E263" s="22">
        <v>12.3369144</v>
      </c>
      <c r="F263" s="22">
        <v>13.952613655670202</v>
      </c>
      <c r="G263" s="22">
        <v>15.655075795835595</v>
      </c>
      <c r="H263" s="22">
        <v>14.120925721210391</v>
      </c>
      <c r="I263" s="22">
        <v>14.240951000307295</v>
      </c>
      <c r="J263" s="22">
        <v>15.10331046885225</v>
      </c>
      <c r="K263" s="22">
        <v>14.512220588837442</v>
      </c>
      <c r="L263" s="22">
        <v>13.709113154160026</v>
      </c>
      <c r="M263" s="22">
        <v>18.851091560375597</v>
      </c>
      <c r="N263" s="22">
        <v>12.949048064366478</v>
      </c>
      <c r="O263" s="22">
        <v>13.099854339922084</v>
      </c>
      <c r="P263" s="22">
        <v>16.422456847657507</v>
      </c>
      <c r="Q263" s="22">
        <v>14.165381872772185</v>
      </c>
      <c r="R263" s="22">
        <v>16.076421042676895</v>
      </c>
      <c r="S263" s="22">
        <v>17.868422574720853</v>
      </c>
      <c r="T263" s="22">
        <v>14.926633347731016</v>
      </c>
      <c r="U263" s="22">
        <v>14.99900072182542</v>
      </c>
      <c r="V263" s="22">
        <v>15.340584186654064</v>
      </c>
      <c r="W263" s="22">
        <v>13.964184884067256</v>
      </c>
      <c r="X263" s="22">
        <v>13.047453918826422</v>
      </c>
      <c r="Y263" s="22">
        <v>18.019189286612857</v>
      </c>
    </row>
    <row r="264" spans="1:25" x14ac:dyDescent="0.3">
      <c r="A264" s="20">
        <v>261</v>
      </c>
      <c r="B264" s="22">
        <v>11.653938</v>
      </c>
      <c r="C264" s="22">
        <v>11.721565199999999</v>
      </c>
      <c r="D264" s="22">
        <v>14.841434400000001</v>
      </c>
      <c r="E264" s="22">
        <v>12.3369144</v>
      </c>
      <c r="F264" s="22">
        <v>13.484414312409054</v>
      </c>
      <c r="G264" s="22">
        <v>15.565718937421041</v>
      </c>
      <c r="H264" s="22">
        <v>14.085359956814159</v>
      </c>
      <c r="I264" s="22">
        <v>14.493445554160553</v>
      </c>
      <c r="J264" s="22">
        <v>15.068680912476978</v>
      </c>
      <c r="K264" s="22">
        <v>13.060766774193665</v>
      </c>
      <c r="L264" s="22">
        <v>13.096500495929181</v>
      </c>
      <c r="M264" s="22">
        <v>16.691198582330525</v>
      </c>
      <c r="N264" s="22">
        <v>11.754973977771662</v>
      </c>
      <c r="O264" s="22">
        <v>11.760159287654954</v>
      </c>
      <c r="P264" s="22">
        <v>13.631738803873601</v>
      </c>
      <c r="Q264" s="22">
        <v>12.733588986672247</v>
      </c>
      <c r="R264" s="22">
        <v>13.994784425338583</v>
      </c>
      <c r="S264" s="22">
        <v>16.452024046471159</v>
      </c>
      <c r="T264" s="22">
        <v>15.537277662577155</v>
      </c>
      <c r="U264" s="22">
        <v>15.261063827136347</v>
      </c>
      <c r="V264" s="22">
        <v>16.638162073694492</v>
      </c>
      <c r="W264" s="22">
        <v>15.065236108009396</v>
      </c>
      <c r="X264" s="22">
        <v>14.033085637580234</v>
      </c>
      <c r="Y264" s="22">
        <v>19.314628765979744</v>
      </c>
    </row>
    <row r="265" spans="1:25" x14ac:dyDescent="0.3">
      <c r="A265" s="20">
        <v>262</v>
      </c>
      <c r="B265" s="22">
        <v>11.653938</v>
      </c>
      <c r="C265" s="22">
        <v>11.721565199999999</v>
      </c>
      <c r="D265" s="22">
        <v>14.841434400000001</v>
      </c>
      <c r="E265" s="22">
        <v>12.3369144</v>
      </c>
      <c r="F265" s="22">
        <v>13.720689859912472</v>
      </c>
      <c r="G265" s="22">
        <v>17.064090117523534</v>
      </c>
      <c r="H265" s="22">
        <v>14.489555449984152</v>
      </c>
      <c r="I265" s="22">
        <v>15.2602984906177</v>
      </c>
      <c r="J265" s="22">
        <v>15.628447998996407</v>
      </c>
      <c r="K265" s="22">
        <v>13.683947278971806</v>
      </c>
      <c r="L265" s="22">
        <v>13.141579375788094</v>
      </c>
      <c r="M265" s="22">
        <v>17.430960320305779</v>
      </c>
      <c r="N265" s="22">
        <v>11.57962925757384</v>
      </c>
      <c r="O265" s="22">
        <v>11.152192677684274</v>
      </c>
      <c r="P265" s="22">
        <v>14.114419803565344</v>
      </c>
      <c r="Q265" s="22">
        <v>12.21572369671043</v>
      </c>
      <c r="R265" s="22">
        <v>12.452779846724555</v>
      </c>
      <c r="S265" s="22">
        <v>15.016628038639068</v>
      </c>
      <c r="T265" s="22">
        <v>12.983167649551264</v>
      </c>
      <c r="U265" s="22">
        <v>13.134040691140079</v>
      </c>
      <c r="V265" s="22">
        <v>13.127805499643403</v>
      </c>
      <c r="W265" s="22">
        <v>12.555426627696452</v>
      </c>
      <c r="X265" s="22">
        <v>11.488211415500723</v>
      </c>
      <c r="Y265" s="22">
        <v>16.241374139601753</v>
      </c>
    </row>
    <row r="266" spans="1:25" x14ac:dyDescent="0.3">
      <c r="A266" s="20">
        <v>263</v>
      </c>
      <c r="B266" s="22">
        <v>11.653938</v>
      </c>
      <c r="C266" s="22">
        <v>11.721565199999999</v>
      </c>
      <c r="D266" s="22">
        <v>14.841434400000001</v>
      </c>
      <c r="E266" s="22">
        <v>12.3369144</v>
      </c>
      <c r="F266" s="22">
        <v>13.787718255510496</v>
      </c>
      <c r="G266" s="22">
        <v>16.270343487405778</v>
      </c>
      <c r="H266" s="22">
        <v>14.526228282377138</v>
      </c>
      <c r="I266" s="22">
        <v>15.105591373854084</v>
      </c>
      <c r="J266" s="22">
        <v>16.130486502267821</v>
      </c>
      <c r="K266" s="22">
        <v>13.711102023057181</v>
      </c>
      <c r="L266" s="22">
        <v>13.32019861685399</v>
      </c>
      <c r="M266" s="22">
        <v>17.788346684490875</v>
      </c>
      <c r="N266" s="22">
        <v>12.641492550637157</v>
      </c>
      <c r="O266" s="22">
        <v>12.02288279323419</v>
      </c>
      <c r="P266" s="22">
        <v>16.247130057416413</v>
      </c>
      <c r="Q266" s="22">
        <v>14.959365227340742</v>
      </c>
      <c r="R266" s="22">
        <v>15.6322951391972</v>
      </c>
      <c r="S266" s="22">
        <v>17.547603771427134</v>
      </c>
      <c r="T266" s="22">
        <v>15.738087466805156</v>
      </c>
      <c r="U266" s="22">
        <v>16.18981030710081</v>
      </c>
      <c r="V266" s="22">
        <v>16.614068192789745</v>
      </c>
      <c r="W266" s="22">
        <v>14.925460632741441</v>
      </c>
      <c r="X266" s="22">
        <v>14.67244668015379</v>
      </c>
      <c r="Y266" s="22">
        <v>19.490150596989032</v>
      </c>
    </row>
    <row r="267" spans="1:25" x14ac:dyDescent="0.3">
      <c r="A267" s="20">
        <v>264</v>
      </c>
      <c r="B267" s="22">
        <v>11.653938</v>
      </c>
      <c r="C267" s="22">
        <v>11.721565199999999</v>
      </c>
      <c r="D267" s="22">
        <v>14.841434400000001</v>
      </c>
      <c r="E267" s="22">
        <v>12.3369144</v>
      </c>
      <c r="F267" s="22">
        <v>14.489555557545183</v>
      </c>
      <c r="G267" s="22">
        <v>16.867157814035927</v>
      </c>
      <c r="H267" s="22">
        <v>15.029849547012248</v>
      </c>
      <c r="I267" s="22">
        <v>15.14547872998148</v>
      </c>
      <c r="J267" s="22">
        <v>16.397006487183027</v>
      </c>
      <c r="K267" s="22">
        <v>13.859956889484081</v>
      </c>
      <c r="L267" s="22">
        <v>14.570374298367668</v>
      </c>
      <c r="M267" s="22">
        <v>19.809200165938723</v>
      </c>
      <c r="N267" s="22">
        <v>13.671888448106484</v>
      </c>
      <c r="O267" s="22">
        <v>12.867086533125518</v>
      </c>
      <c r="P267" s="22">
        <v>16.658715379191939</v>
      </c>
      <c r="Q267" s="22">
        <v>13.519245140407397</v>
      </c>
      <c r="R267" s="22">
        <v>16.14811378458236</v>
      </c>
      <c r="S267" s="22">
        <v>17.95030421956448</v>
      </c>
      <c r="T267" s="22">
        <v>16.11396333256636</v>
      </c>
      <c r="U267" s="22">
        <v>16.503894354927695</v>
      </c>
      <c r="V267" s="22">
        <v>17.32973249333979</v>
      </c>
      <c r="W267" s="22">
        <v>15.330778300588371</v>
      </c>
      <c r="X267" s="22">
        <v>14.824122297124347</v>
      </c>
      <c r="Y267" s="22">
        <v>20.9929171356792</v>
      </c>
    </row>
    <row r="268" spans="1:25" x14ac:dyDescent="0.3">
      <c r="A268" s="20">
        <v>265</v>
      </c>
      <c r="B268" s="22">
        <v>11.653938</v>
      </c>
      <c r="C268" s="22">
        <v>11.721565199999999</v>
      </c>
      <c r="D268" s="22">
        <v>14.841434400000001</v>
      </c>
      <c r="E268" s="22">
        <v>12.3369144</v>
      </c>
      <c r="F268" s="22">
        <v>13.148332361350239</v>
      </c>
      <c r="G268" s="22">
        <v>16.319337535393277</v>
      </c>
      <c r="H268" s="22">
        <v>14.44155055516919</v>
      </c>
      <c r="I268" s="22">
        <v>13.821680046233011</v>
      </c>
      <c r="J268" s="22">
        <v>15.499040740036975</v>
      </c>
      <c r="K268" s="22">
        <v>14.012501217556276</v>
      </c>
      <c r="L268" s="22">
        <v>13.798265156920436</v>
      </c>
      <c r="M268" s="22">
        <v>19.834118257085223</v>
      </c>
      <c r="N268" s="22">
        <v>13.306492606703532</v>
      </c>
      <c r="O268" s="22">
        <v>13.797028768858123</v>
      </c>
      <c r="P268" s="22">
        <v>16.117599209524485</v>
      </c>
      <c r="Q268" s="22">
        <v>14.755245940391042</v>
      </c>
      <c r="R268" s="22">
        <v>15.806965560429392</v>
      </c>
      <c r="S268" s="22">
        <v>18.073801912235208</v>
      </c>
      <c r="T268" s="22">
        <v>16.051269514114093</v>
      </c>
      <c r="U268" s="22">
        <v>16.477431577153432</v>
      </c>
      <c r="V268" s="22">
        <v>16.718986513236853</v>
      </c>
      <c r="W268" s="22">
        <v>14.779547271652621</v>
      </c>
      <c r="X268" s="22">
        <v>13.992414193610474</v>
      </c>
      <c r="Y268" s="22">
        <v>19.544857117244952</v>
      </c>
    </row>
    <row r="269" spans="1:25" x14ac:dyDescent="0.3">
      <c r="A269" s="20">
        <v>266</v>
      </c>
      <c r="B269" s="22">
        <v>11.653938</v>
      </c>
      <c r="C269" s="22">
        <v>11.721565199999999</v>
      </c>
      <c r="D269" s="22">
        <v>14.841434400000001</v>
      </c>
      <c r="E269" s="22">
        <v>12.3369144</v>
      </c>
      <c r="F269" s="22">
        <v>13.237515451127559</v>
      </c>
      <c r="G269" s="22">
        <v>15.278266825932947</v>
      </c>
      <c r="H269" s="22">
        <v>14.374600930776511</v>
      </c>
      <c r="I269" s="22">
        <v>13.312916726745192</v>
      </c>
      <c r="J269" s="22">
        <v>14.877107104671685</v>
      </c>
      <c r="K269" s="22">
        <v>13.906313555042233</v>
      </c>
      <c r="L269" s="22">
        <v>13.333705701397227</v>
      </c>
      <c r="M269" s="22">
        <v>18.572784304989433</v>
      </c>
      <c r="N269" s="22">
        <v>12.402450293923753</v>
      </c>
      <c r="O269" s="22">
        <v>13.141825804511239</v>
      </c>
      <c r="P269" s="22">
        <v>16.312334795048027</v>
      </c>
      <c r="Q269" s="22">
        <v>14.110808235711641</v>
      </c>
      <c r="R269" s="22">
        <v>15.588989022993498</v>
      </c>
      <c r="S269" s="22">
        <v>17.485199435386438</v>
      </c>
      <c r="T269" s="22">
        <v>15.69513296884988</v>
      </c>
      <c r="U269" s="22">
        <v>15.436110343866897</v>
      </c>
      <c r="V269" s="22">
        <v>16.777269357964567</v>
      </c>
      <c r="W269" s="22">
        <v>14.30022638025576</v>
      </c>
      <c r="X269" s="22">
        <v>14.263257133455658</v>
      </c>
      <c r="Y269" s="22">
        <v>19.334058719964464</v>
      </c>
    </row>
    <row r="270" spans="1:25" x14ac:dyDescent="0.3">
      <c r="A270" s="20">
        <v>267</v>
      </c>
      <c r="B270" s="22">
        <v>11.653938</v>
      </c>
      <c r="C270" s="22">
        <v>11.721565199999999</v>
      </c>
      <c r="D270" s="22">
        <v>14.841434400000001</v>
      </c>
      <c r="E270" s="22">
        <v>12.3369144</v>
      </c>
      <c r="F270" s="22">
        <v>13.810827696727634</v>
      </c>
      <c r="G270" s="22">
        <v>16.065925669911451</v>
      </c>
      <c r="H270" s="22">
        <v>14.034687011638407</v>
      </c>
      <c r="I270" s="22">
        <v>13.863551404143623</v>
      </c>
      <c r="J270" s="22">
        <v>14.579136790164174</v>
      </c>
      <c r="K270" s="22">
        <v>13.069210159941512</v>
      </c>
      <c r="L270" s="22">
        <v>12.052729713477666</v>
      </c>
      <c r="M270" s="22">
        <v>17.420972692242319</v>
      </c>
      <c r="N270" s="22">
        <v>11.207268248034064</v>
      </c>
      <c r="O270" s="22">
        <v>11.28866625305217</v>
      </c>
      <c r="P270" s="22">
        <v>14.861083258555116</v>
      </c>
      <c r="Q270" s="22">
        <v>12.970396837791212</v>
      </c>
      <c r="R270" s="22">
        <v>13.186304646804937</v>
      </c>
      <c r="S270" s="22">
        <v>16.190651519814558</v>
      </c>
      <c r="T270" s="22">
        <v>14.085411020060787</v>
      </c>
      <c r="U270" s="22">
        <v>13.305895532455375</v>
      </c>
      <c r="V270" s="22">
        <v>15.245612083631617</v>
      </c>
      <c r="W270" s="22">
        <v>12.9690568459992</v>
      </c>
      <c r="X270" s="22">
        <v>12.052485854632963</v>
      </c>
      <c r="Y270" s="22">
        <v>16.183662337583435</v>
      </c>
    </row>
    <row r="271" spans="1:25" x14ac:dyDescent="0.3">
      <c r="A271" s="20">
        <v>268</v>
      </c>
      <c r="B271" s="22">
        <v>11.653938</v>
      </c>
      <c r="C271" s="22">
        <v>11.721565199999999</v>
      </c>
      <c r="D271" s="22">
        <v>14.841434400000001</v>
      </c>
      <c r="E271" s="22">
        <v>12.3369144</v>
      </c>
      <c r="F271" s="22">
        <v>12.583055132874723</v>
      </c>
      <c r="G271" s="22">
        <v>14.340780184672084</v>
      </c>
      <c r="H271" s="22">
        <v>12.790911365685345</v>
      </c>
      <c r="I271" s="22">
        <v>12.986284594641566</v>
      </c>
      <c r="J271" s="22">
        <v>14.732247057730149</v>
      </c>
      <c r="K271" s="22">
        <v>11.387534950130679</v>
      </c>
      <c r="L271" s="22">
        <v>12.091048799193929</v>
      </c>
      <c r="M271" s="22">
        <v>15.789068991680912</v>
      </c>
      <c r="N271" s="22">
        <v>10.049284928512471</v>
      </c>
      <c r="O271" s="22">
        <v>10.357862533966422</v>
      </c>
      <c r="P271" s="22">
        <v>12.646085589679041</v>
      </c>
      <c r="Q271" s="22">
        <v>11.981004967156911</v>
      </c>
      <c r="R271" s="22">
        <v>12.571433053507493</v>
      </c>
      <c r="S271" s="22">
        <v>15.349187027417015</v>
      </c>
      <c r="T271" s="22">
        <v>13.946566556746737</v>
      </c>
      <c r="U271" s="22">
        <v>14.357327107998364</v>
      </c>
      <c r="V271" s="22">
        <v>15.252433313040633</v>
      </c>
      <c r="W271" s="22">
        <v>14.481514559840157</v>
      </c>
      <c r="X271" s="22">
        <v>13.21341457679643</v>
      </c>
      <c r="Y271" s="22">
        <v>18.168477705630792</v>
      </c>
    </row>
    <row r="272" spans="1:25" x14ac:dyDescent="0.3">
      <c r="A272" s="20">
        <v>269</v>
      </c>
      <c r="B272" s="22">
        <v>11.653938</v>
      </c>
      <c r="C272" s="22">
        <v>11.721565199999999</v>
      </c>
      <c r="D272" s="22">
        <v>14.841434400000001</v>
      </c>
      <c r="E272" s="22">
        <v>12.3369144</v>
      </c>
      <c r="F272" s="22">
        <v>13.126320902746114</v>
      </c>
      <c r="G272" s="22">
        <v>16.154535618907509</v>
      </c>
      <c r="H272" s="22">
        <v>13.870178026862675</v>
      </c>
      <c r="I272" s="22">
        <v>14.666887496498678</v>
      </c>
      <c r="J272" s="22">
        <v>16.08214905443069</v>
      </c>
      <c r="K272" s="22">
        <v>13.513171479601164</v>
      </c>
      <c r="L272" s="22">
        <v>14.029488127037814</v>
      </c>
      <c r="M272" s="22">
        <v>18.176358666248706</v>
      </c>
      <c r="N272" s="22">
        <v>11.40981207550066</v>
      </c>
      <c r="O272" s="22">
        <v>11.758086030215908</v>
      </c>
      <c r="P272" s="22">
        <v>13.355560599284065</v>
      </c>
      <c r="Q272" s="22">
        <v>12.570721755039754</v>
      </c>
      <c r="R272" s="22">
        <v>13.010163804255525</v>
      </c>
      <c r="S272" s="22">
        <v>14.941558209491642</v>
      </c>
      <c r="T272" s="22">
        <v>13.592403394180211</v>
      </c>
      <c r="U272" s="22">
        <v>13.458946332590804</v>
      </c>
      <c r="V272" s="22">
        <v>14.169290333870068</v>
      </c>
      <c r="W272" s="22">
        <v>12.253274092686535</v>
      </c>
      <c r="X272" s="22">
        <v>12.668424281856538</v>
      </c>
      <c r="Y272" s="22">
        <v>17.733293474542151</v>
      </c>
    </row>
    <row r="273" spans="1:25" x14ac:dyDescent="0.3">
      <c r="A273" s="20">
        <v>270</v>
      </c>
      <c r="B273" s="22">
        <v>11.653938</v>
      </c>
      <c r="C273" s="22">
        <v>11.721565199999999</v>
      </c>
      <c r="D273" s="22">
        <v>14.841434400000001</v>
      </c>
      <c r="E273" s="22">
        <v>12.3369144</v>
      </c>
      <c r="F273" s="22">
        <v>14.169094059814357</v>
      </c>
      <c r="G273" s="22">
        <v>15.430115075342213</v>
      </c>
      <c r="H273" s="22">
        <v>14.271882272954459</v>
      </c>
      <c r="I273" s="22">
        <v>13.33355074643003</v>
      </c>
      <c r="J273" s="22">
        <v>14.638098795794406</v>
      </c>
      <c r="K273" s="22">
        <v>12.337454709753095</v>
      </c>
      <c r="L273" s="22">
        <v>12.696671738113308</v>
      </c>
      <c r="M273" s="22">
        <v>16.320059231436151</v>
      </c>
      <c r="N273" s="22">
        <v>10.793787342806054</v>
      </c>
      <c r="O273" s="22">
        <v>10.78874394659965</v>
      </c>
      <c r="P273" s="22">
        <v>13.793984511463433</v>
      </c>
      <c r="Q273" s="22">
        <v>12.065429558582952</v>
      </c>
      <c r="R273" s="22">
        <v>12.751393071900694</v>
      </c>
      <c r="S273" s="22">
        <v>15.311430722412327</v>
      </c>
      <c r="T273" s="22">
        <v>13.638818313724267</v>
      </c>
      <c r="U273" s="22">
        <v>13.80782241012049</v>
      </c>
      <c r="V273" s="22">
        <v>15.099743909479709</v>
      </c>
      <c r="W273" s="22">
        <v>12.914395779401497</v>
      </c>
      <c r="X273" s="22">
        <v>12.823888353914604</v>
      </c>
      <c r="Y273" s="22">
        <v>17.193071283002507</v>
      </c>
    </row>
    <row r="274" spans="1:25" x14ac:dyDescent="0.3">
      <c r="A274" s="20">
        <v>271</v>
      </c>
      <c r="B274" s="22">
        <v>11.653938</v>
      </c>
      <c r="C274" s="22">
        <v>11.721565199999999</v>
      </c>
      <c r="D274" s="22">
        <v>14.841434400000001</v>
      </c>
      <c r="E274" s="22">
        <v>12.3369144</v>
      </c>
      <c r="F274" s="22">
        <v>14.006209498247669</v>
      </c>
      <c r="G274" s="22">
        <v>16.983423621669392</v>
      </c>
      <c r="H274" s="22">
        <v>14.510175727342766</v>
      </c>
      <c r="I274" s="22">
        <v>15.61831273075501</v>
      </c>
      <c r="J274" s="22">
        <v>16.032626444147418</v>
      </c>
      <c r="K274" s="22">
        <v>14.597678755484743</v>
      </c>
      <c r="L274" s="22">
        <v>13.423696497166871</v>
      </c>
      <c r="M274" s="22">
        <v>19.343669651953469</v>
      </c>
      <c r="N274" s="22">
        <v>12.929022278015399</v>
      </c>
      <c r="O274" s="22">
        <v>13.343772018489355</v>
      </c>
      <c r="P274" s="22">
        <v>16.447977719408517</v>
      </c>
      <c r="Q274" s="22">
        <v>13.859685437234193</v>
      </c>
      <c r="R274" s="22">
        <v>15.746989717117941</v>
      </c>
      <c r="S274" s="22">
        <v>19.249704338534215</v>
      </c>
      <c r="T274" s="22">
        <v>15.752446322745593</v>
      </c>
      <c r="U274" s="22">
        <v>16.385888714784812</v>
      </c>
      <c r="V274" s="22">
        <v>16.441227309836705</v>
      </c>
      <c r="W274" s="22">
        <v>15.210808946502979</v>
      </c>
      <c r="X274" s="22">
        <v>13.986469057481413</v>
      </c>
      <c r="Y274" s="22">
        <v>19.484388721955344</v>
      </c>
    </row>
    <row r="275" spans="1:25" x14ac:dyDescent="0.3">
      <c r="A275" s="20">
        <v>272</v>
      </c>
      <c r="B275" s="22">
        <v>11.653938</v>
      </c>
      <c r="C275" s="22">
        <v>11.721565199999999</v>
      </c>
      <c r="D275" s="22">
        <v>14.841434400000001</v>
      </c>
      <c r="E275" s="22">
        <v>12.3369144</v>
      </c>
      <c r="F275" s="22">
        <v>13.562719022060596</v>
      </c>
      <c r="G275" s="22">
        <v>15.950559438282859</v>
      </c>
      <c r="H275" s="22">
        <v>14.445355732472791</v>
      </c>
      <c r="I275" s="22">
        <v>14.622428330904665</v>
      </c>
      <c r="J275" s="22">
        <v>15.246826339692241</v>
      </c>
      <c r="K275" s="22">
        <v>13.051805500884985</v>
      </c>
      <c r="L275" s="22">
        <v>12.378954845536544</v>
      </c>
      <c r="M275" s="22">
        <v>16.33758939130016</v>
      </c>
      <c r="N275" s="22">
        <v>11.447848975409055</v>
      </c>
      <c r="O275" s="22">
        <v>11.120758590460712</v>
      </c>
      <c r="P275" s="22">
        <v>13.822065368587667</v>
      </c>
      <c r="Q275" s="22">
        <v>12.721029039015521</v>
      </c>
      <c r="R275" s="22">
        <v>12.839386902183437</v>
      </c>
      <c r="S275" s="22">
        <v>17.642512787105058</v>
      </c>
      <c r="T275" s="22">
        <v>14.301462091873463</v>
      </c>
      <c r="U275" s="22">
        <v>14.887688986969335</v>
      </c>
      <c r="V275" s="22">
        <v>14.675933675275395</v>
      </c>
      <c r="W275" s="22">
        <v>12.342282627141458</v>
      </c>
      <c r="X275" s="22">
        <v>11.796750437339385</v>
      </c>
      <c r="Y275" s="22">
        <v>15.955129833757905</v>
      </c>
    </row>
    <row r="276" spans="1:25" x14ac:dyDescent="0.3">
      <c r="A276" s="20">
        <v>273</v>
      </c>
      <c r="B276" s="22">
        <v>11.653938</v>
      </c>
      <c r="C276" s="22">
        <v>11.721565199999999</v>
      </c>
      <c r="D276" s="22">
        <v>14.841434400000001</v>
      </c>
      <c r="E276" s="22">
        <v>12.3369144</v>
      </c>
      <c r="F276" s="22">
        <v>14.148056270630793</v>
      </c>
      <c r="G276" s="22">
        <v>16.60456327867411</v>
      </c>
      <c r="H276" s="22">
        <v>14.823978763295743</v>
      </c>
      <c r="I276" s="22">
        <v>14.674233653869139</v>
      </c>
      <c r="J276" s="22">
        <v>15.908806459874322</v>
      </c>
      <c r="K276" s="22">
        <v>13.422001624774511</v>
      </c>
      <c r="L276" s="22">
        <v>13.894127146280953</v>
      </c>
      <c r="M276" s="22">
        <v>19.181243719917521</v>
      </c>
      <c r="N276" s="22">
        <v>12.792205739329107</v>
      </c>
      <c r="O276" s="22">
        <v>12.305879736432496</v>
      </c>
      <c r="P276" s="22">
        <v>15.830234945219187</v>
      </c>
      <c r="Q276" s="22">
        <v>13.371247158678042</v>
      </c>
      <c r="R276" s="22">
        <v>13.809875325979386</v>
      </c>
      <c r="S276" s="22">
        <v>17.864779994911359</v>
      </c>
      <c r="T276" s="22">
        <v>14.664823278326969</v>
      </c>
      <c r="U276" s="22">
        <v>15.210355967503499</v>
      </c>
      <c r="V276" s="22">
        <v>15.673863485458376</v>
      </c>
      <c r="W276" s="22">
        <v>13.311640510065208</v>
      </c>
      <c r="X276" s="22">
        <v>13.078129881326372</v>
      </c>
      <c r="Y276" s="22">
        <v>18.511873486816977</v>
      </c>
    </row>
    <row r="277" spans="1:25" x14ac:dyDescent="0.3">
      <c r="A277" s="20">
        <v>274</v>
      </c>
      <c r="B277" s="22">
        <v>11.653938</v>
      </c>
      <c r="C277" s="22">
        <v>11.721565199999999</v>
      </c>
      <c r="D277" s="22">
        <v>14.841434400000001</v>
      </c>
      <c r="E277" s="22">
        <v>12.3369144</v>
      </c>
      <c r="F277" s="22">
        <v>13.509889588196435</v>
      </c>
      <c r="G277" s="22">
        <v>15.980990890529904</v>
      </c>
      <c r="H277" s="22">
        <v>13.380945909188048</v>
      </c>
      <c r="I277" s="22">
        <v>15.200883938501285</v>
      </c>
      <c r="J277" s="22">
        <v>14.785184520601469</v>
      </c>
      <c r="K277" s="22">
        <v>13.178640832955953</v>
      </c>
      <c r="L277" s="22">
        <v>12.010135830010221</v>
      </c>
      <c r="M277" s="22">
        <v>16.831877594419716</v>
      </c>
      <c r="N277" s="22">
        <v>11.288710170311044</v>
      </c>
      <c r="O277" s="22">
        <v>11.779207041421135</v>
      </c>
      <c r="P277" s="22">
        <v>13.723166525226567</v>
      </c>
      <c r="Q277" s="22">
        <v>12.87286094478598</v>
      </c>
      <c r="R277" s="22">
        <v>12.350773165597763</v>
      </c>
      <c r="S277" s="22">
        <v>14.438524350329462</v>
      </c>
      <c r="T277" s="22">
        <v>12.523034398009425</v>
      </c>
      <c r="U277" s="22">
        <v>13.848292781996483</v>
      </c>
      <c r="V277" s="22">
        <v>14.663665858743464</v>
      </c>
      <c r="W277" s="22">
        <v>12.415481718906598</v>
      </c>
      <c r="X277" s="22">
        <v>12.369092799970874</v>
      </c>
      <c r="Y277" s="22">
        <v>17.474491439774923</v>
      </c>
    </row>
    <row r="278" spans="1:25" x14ac:dyDescent="0.3">
      <c r="A278" s="20">
        <v>275</v>
      </c>
      <c r="B278" s="22">
        <v>11.653938</v>
      </c>
      <c r="C278" s="22">
        <v>11.721565199999999</v>
      </c>
      <c r="D278" s="22">
        <v>14.841434400000001</v>
      </c>
      <c r="E278" s="22">
        <v>12.3369144</v>
      </c>
      <c r="F278" s="22">
        <v>14.243222690686725</v>
      </c>
      <c r="G278" s="22">
        <v>15.151089488705079</v>
      </c>
      <c r="H278" s="22">
        <v>14.415100871587708</v>
      </c>
      <c r="I278" s="22">
        <v>13.900460699032651</v>
      </c>
      <c r="J278" s="22">
        <v>15.254963432274144</v>
      </c>
      <c r="K278" s="22">
        <v>13.749955172273099</v>
      </c>
      <c r="L278" s="22">
        <v>13.545427068876103</v>
      </c>
      <c r="M278" s="22">
        <v>18.837338035838449</v>
      </c>
      <c r="N278" s="22">
        <v>12.555741521637666</v>
      </c>
      <c r="O278" s="22">
        <v>13.207419535289887</v>
      </c>
      <c r="P278" s="22">
        <v>15.369737908917369</v>
      </c>
      <c r="Q278" s="22">
        <v>13.08718390733039</v>
      </c>
      <c r="R278" s="22">
        <v>14.149050316654096</v>
      </c>
      <c r="S278" s="22">
        <v>16.449955402980233</v>
      </c>
      <c r="T278" s="22">
        <v>14.258887613027493</v>
      </c>
      <c r="U278" s="22">
        <v>14.401636633805474</v>
      </c>
      <c r="V278" s="22">
        <v>15.959673287164765</v>
      </c>
      <c r="W278" s="22">
        <v>12.994822204125784</v>
      </c>
      <c r="X278" s="22">
        <v>12.575630047824216</v>
      </c>
      <c r="Y278" s="22">
        <v>16.656119318518609</v>
      </c>
    </row>
    <row r="279" spans="1:25" x14ac:dyDescent="0.3">
      <c r="A279" s="20">
        <v>276</v>
      </c>
      <c r="B279" s="22">
        <v>11.653938</v>
      </c>
      <c r="C279" s="22">
        <v>11.721565199999999</v>
      </c>
      <c r="D279" s="22">
        <v>14.841434400000001</v>
      </c>
      <c r="E279" s="22">
        <v>12.3369144</v>
      </c>
      <c r="F279" s="22">
        <v>13.369883606998721</v>
      </c>
      <c r="G279" s="22">
        <v>13.951696613031737</v>
      </c>
      <c r="H279" s="22">
        <v>13.037946971067878</v>
      </c>
      <c r="I279" s="22">
        <v>13.094262874914442</v>
      </c>
      <c r="J279" s="22">
        <v>14.311663236797658</v>
      </c>
      <c r="K279" s="22">
        <v>12.909378317393523</v>
      </c>
      <c r="L279" s="22">
        <v>12.334192579380595</v>
      </c>
      <c r="M279" s="22">
        <v>17.275804626821795</v>
      </c>
      <c r="N279" s="22">
        <v>11.986710654779532</v>
      </c>
      <c r="O279" s="22">
        <v>12.419124969321109</v>
      </c>
      <c r="P279" s="22">
        <v>15.173338601040047</v>
      </c>
      <c r="Q279" s="22">
        <v>13.925585711888838</v>
      </c>
      <c r="R279" s="22">
        <v>14.064227082907115</v>
      </c>
      <c r="S279" s="22">
        <v>18.031720824548319</v>
      </c>
      <c r="T279" s="22">
        <v>15.085810281158611</v>
      </c>
      <c r="U279" s="22">
        <v>15.806843883683989</v>
      </c>
      <c r="V279" s="22">
        <v>16.95996541649437</v>
      </c>
      <c r="W279" s="22">
        <v>15.247596407610464</v>
      </c>
      <c r="X279" s="22">
        <v>14.132642455407003</v>
      </c>
      <c r="Y279" s="22">
        <v>19.920795206729743</v>
      </c>
    </row>
    <row r="280" spans="1:25" x14ac:dyDescent="0.3">
      <c r="A280" s="20">
        <v>277</v>
      </c>
      <c r="B280" s="22">
        <v>11.653938</v>
      </c>
      <c r="C280" s="22">
        <v>11.721565199999999</v>
      </c>
      <c r="D280" s="22">
        <v>14.841434400000001</v>
      </c>
      <c r="E280" s="22">
        <v>12.3369144</v>
      </c>
      <c r="F280" s="22">
        <v>13.24821676951335</v>
      </c>
      <c r="G280" s="22">
        <v>16.264421665114416</v>
      </c>
      <c r="H280" s="22">
        <v>13.792531640717483</v>
      </c>
      <c r="I280" s="22">
        <v>13.343961527681413</v>
      </c>
      <c r="J280" s="22">
        <v>14.208856745500233</v>
      </c>
      <c r="K280" s="22">
        <v>12.897282017782691</v>
      </c>
      <c r="L280" s="22">
        <v>13.138380759145329</v>
      </c>
      <c r="M280" s="22">
        <v>17.436654745753305</v>
      </c>
      <c r="N280" s="22">
        <v>11.571077681640407</v>
      </c>
      <c r="O280" s="22">
        <v>11.772041499859339</v>
      </c>
      <c r="P280" s="22">
        <v>14.094818074721182</v>
      </c>
      <c r="Q280" s="22">
        <v>12.683799606947005</v>
      </c>
      <c r="R280" s="22">
        <v>12.205508342946642</v>
      </c>
      <c r="S280" s="22">
        <v>16.107077342936364</v>
      </c>
      <c r="T280" s="22">
        <v>13.745864406036295</v>
      </c>
      <c r="U280" s="22">
        <v>13.388909501522566</v>
      </c>
      <c r="V280" s="22">
        <v>13.361296319270314</v>
      </c>
      <c r="W280" s="22">
        <v>12.061064629818457</v>
      </c>
      <c r="X280" s="22">
        <v>12.190690070284381</v>
      </c>
      <c r="Y280" s="22">
        <v>17.126605057022747</v>
      </c>
    </row>
    <row r="281" spans="1:25" x14ac:dyDescent="0.3">
      <c r="A281" s="20">
        <v>278</v>
      </c>
      <c r="B281" s="22">
        <v>11.653938</v>
      </c>
      <c r="C281" s="22">
        <v>11.721565199999999</v>
      </c>
      <c r="D281" s="22">
        <v>14.841434400000001</v>
      </c>
      <c r="E281" s="22">
        <v>12.3369144</v>
      </c>
      <c r="F281" s="22">
        <v>12.971787395351045</v>
      </c>
      <c r="G281" s="22">
        <v>15.137746082509295</v>
      </c>
      <c r="H281" s="22">
        <v>12.98195408098791</v>
      </c>
      <c r="I281" s="22">
        <v>12.699096848492763</v>
      </c>
      <c r="J281" s="22">
        <v>13.552771481270883</v>
      </c>
      <c r="K281" s="22">
        <v>11.628910596436198</v>
      </c>
      <c r="L281" s="22">
        <v>11.771117446103624</v>
      </c>
      <c r="M281" s="22">
        <v>15.875756890262341</v>
      </c>
      <c r="N281" s="22">
        <v>11.619198069429164</v>
      </c>
      <c r="O281" s="22">
        <v>10.953707313872586</v>
      </c>
      <c r="P281" s="22">
        <v>13.270758228330283</v>
      </c>
      <c r="Q281" s="22">
        <v>11.919766651574077</v>
      </c>
      <c r="R281" s="22">
        <v>12.193827511107184</v>
      </c>
      <c r="S281" s="22">
        <v>14.881212993651669</v>
      </c>
      <c r="T281" s="22">
        <v>13.155111646418849</v>
      </c>
      <c r="U281" s="22">
        <v>13.865633321808266</v>
      </c>
      <c r="V281" s="22">
        <v>14.003023745672261</v>
      </c>
      <c r="W281" s="22">
        <v>12.892824798521319</v>
      </c>
      <c r="X281" s="22">
        <v>11.941604966442261</v>
      </c>
      <c r="Y281" s="22">
        <v>16.892958409916162</v>
      </c>
    </row>
    <row r="282" spans="1:25" x14ac:dyDescent="0.3">
      <c r="A282" s="20">
        <v>279</v>
      </c>
      <c r="B282" s="22">
        <v>11.653938</v>
      </c>
      <c r="C282" s="22">
        <v>11.721565199999999</v>
      </c>
      <c r="D282" s="22">
        <v>14.841434400000001</v>
      </c>
      <c r="E282" s="22">
        <v>12.3369144</v>
      </c>
      <c r="F282" s="22">
        <v>13.846022881988556</v>
      </c>
      <c r="G282" s="22">
        <v>15.172118549466248</v>
      </c>
      <c r="H282" s="22">
        <v>12.830133465154512</v>
      </c>
      <c r="I282" s="22">
        <v>12.667290770209737</v>
      </c>
      <c r="J282" s="22">
        <v>13.928982282202458</v>
      </c>
      <c r="K282" s="22">
        <v>11.965978863723267</v>
      </c>
      <c r="L282" s="22">
        <v>12.510203826555205</v>
      </c>
      <c r="M282" s="22">
        <v>16.712636999034874</v>
      </c>
      <c r="N282" s="22">
        <v>11.51304262996193</v>
      </c>
      <c r="O282" s="22">
        <v>11.3729708590923</v>
      </c>
      <c r="P282" s="22">
        <v>14.147283728791631</v>
      </c>
      <c r="Q282" s="22">
        <v>12.136696959917092</v>
      </c>
      <c r="R282" s="22">
        <v>12.976112114225431</v>
      </c>
      <c r="S282" s="22">
        <v>16.036385145891199</v>
      </c>
      <c r="T282" s="22">
        <v>12.714287754874077</v>
      </c>
      <c r="U282" s="22">
        <v>13.871465229463025</v>
      </c>
      <c r="V282" s="22">
        <v>13.940580173649982</v>
      </c>
      <c r="W282" s="22">
        <v>12.576188352648488</v>
      </c>
      <c r="X282" s="22">
        <v>12.279279692719735</v>
      </c>
      <c r="Y282" s="22">
        <v>16.703908920552813</v>
      </c>
    </row>
    <row r="283" spans="1:25" x14ac:dyDescent="0.3">
      <c r="A283" s="20">
        <v>280</v>
      </c>
      <c r="B283" s="22">
        <v>11.653938</v>
      </c>
      <c r="C283" s="22">
        <v>11.721565199999999</v>
      </c>
      <c r="D283" s="22">
        <v>14.841434400000001</v>
      </c>
      <c r="E283" s="22">
        <v>12.3369144</v>
      </c>
      <c r="F283" s="22">
        <v>13.343784741540182</v>
      </c>
      <c r="G283" s="22">
        <v>15.911345808855838</v>
      </c>
      <c r="H283" s="22">
        <v>13.932992997562978</v>
      </c>
      <c r="I283" s="22">
        <v>14.497987739305323</v>
      </c>
      <c r="J283" s="22">
        <v>15.227053275349341</v>
      </c>
      <c r="K283" s="22">
        <v>13.982650479823228</v>
      </c>
      <c r="L283" s="22">
        <v>13.30481496516785</v>
      </c>
      <c r="M283" s="22">
        <v>18.454259221838107</v>
      </c>
      <c r="N283" s="22">
        <v>12.382665520468786</v>
      </c>
      <c r="O283" s="22">
        <v>12.055932219184692</v>
      </c>
      <c r="P283" s="22">
        <v>14.767054550121033</v>
      </c>
      <c r="Q283" s="22">
        <v>13.077679135316204</v>
      </c>
      <c r="R283" s="22">
        <v>13.463875055683285</v>
      </c>
      <c r="S283" s="22">
        <v>16.189597118987852</v>
      </c>
      <c r="T283" s="22">
        <v>13.170283094821675</v>
      </c>
      <c r="U283" s="22">
        <v>13.975285406014404</v>
      </c>
      <c r="V283" s="22">
        <v>14.267009819734922</v>
      </c>
      <c r="W283" s="22">
        <v>13.179251943041283</v>
      </c>
      <c r="X283" s="22">
        <v>12.164273313201507</v>
      </c>
      <c r="Y283" s="22">
        <v>16.423688287970904</v>
      </c>
    </row>
    <row r="284" spans="1:25" x14ac:dyDescent="0.3">
      <c r="A284" s="20">
        <v>281</v>
      </c>
      <c r="B284" s="22">
        <v>11.653938</v>
      </c>
      <c r="C284" s="22">
        <v>11.721565199999999</v>
      </c>
      <c r="D284" s="22">
        <v>14.841434400000001</v>
      </c>
      <c r="E284" s="22">
        <v>12.3369144</v>
      </c>
      <c r="F284" s="22">
        <v>13.575427820932271</v>
      </c>
      <c r="G284" s="22">
        <v>16.051543255270808</v>
      </c>
      <c r="H284" s="22">
        <v>13.80889919067025</v>
      </c>
      <c r="I284" s="22">
        <v>13.182596298743949</v>
      </c>
      <c r="J284" s="22">
        <v>14.041121429387667</v>
      </c>
      <c r="K284" s="22">
        <v>12.03709714805353</v>
      </c>
      <c r="L284" s="22">
        <v>12.085111635235515</v>
      </c>
      <c r="M284" s="22">
        <v>16.353791110965833</v>
      </c>
      <c r="N284" s="22">
        <v>11.46469694237117</v>
      </c>
      <c r="O284" s="22">
        <v>10.522413574876408</v>
      </c>
      <c r="P284" s="22">
        <v>13.906628062041088</v>
      </c>
      <c r="Q284" s="22">
        <v>12.735304102245275</v>
      </c>
      <c r="R284" s="22">
        <v>14.30402121378946</v>
      </c>
      <c r="S284" s="22">
        <v>16.738052852955935</v>
      </c>
      <c r="T284" s="22">
        <v>13.958474424164441</v>
      </c>
      <c r="U284" s="22">
        <v>14.594387481801842</v>
      </c>
      <c r="V284" s="22">
        <v>15.813630535765697</v>
      </c>
      <c r="W284" s="22">
        <v>13.862868136489382</v>
      </c>
      <c r="X284" s="22">
        <v>13.063137731718722</v>
      </c>
      <c r="Y284" s="22">
        <v>18.780119885437934</v>
      </c>
    </row>
    <row r="285" spans="1:25" x14ac:dyDescent="0.3">
      <c r="A285" s="20">
        <v>282</v>
      </c>
      <c r="B285" s="22">
        <v>11.653938</v>
      </c>
      <c r="C285" s="22">
        <v>11.721565199999999</v>
      </c>
      <c r="D285" s="22">
        <v>14.841434400000001</v>
      </c>
      <c r="E285" s="22">
        <v>12.3369144</v>
      </c>
      <c r="F285" s="22">
        <v>13.923161518410577</v>
      </c>
      <c r="G285" s="22">
        <v>16.04330835099848</v>
      </c>
      <c r="H285" s="22">
        <v>13.392060504134664</v>
      </c>
      <c r="I285" s="22">
        <v>13.474849370725362</v>
      </c>
      <c r="J285" s="22">
        <v>14.257818027007547</v>
      </c>
      <c r="K285" s="22">
        <v>13.555798332411124</v>
      </c>
      <c r="L285" s="22">
        <v>13.232223662744376</v>
      </c>
      <c r="M285" s="22">
        <v>17.819170955826078</v>
      </c>
      <c r="N285" s="22">
        <v>11.89281266770384</v>
      </c>
      <c r="O285" s="22">
        <v>12.839718010297034</v>
      </c>
      <c r="P285" s="22">
        <v>15.450799078866265</v>
      </c>
      <c r="Q285" s="22">
        <v>13.679226713032195</v>
      </c>
      <c r="R285" s="22">
        <v>13.821565320481639</v>
      </c>
      <c r="S285" s="22">
        <v>17.502315218600604</v>
      </c>
      <c r="T285" s="22">
        <v>13.938042723614487</v>
      </c>
      <c r="U285" s="22">
        <v>14.99483797093542</v>
      </c>
      <c r="V285" s="22">
        <v>15.740333030415824</v>
      </c>
      <c r="W285" s="22">
        <v>14.576623778005771</v>
      </c>
      <c r="X285" s="22">
        <v>14.059700843427166</v>
      </c>
      <c r="Y285" s="22">
        <v>19.962070460283829</v>
      </c>
    </row>
    <row r="286" spans="1:25" x14ac:dyDescent="0.3">
      <c r="A286" s="20">
        <v>283</v>
      </c>
      <c r="B286" s="22">
        <v>11.653938</v>
      </c>
      <c r="C286" s="22">
        <v>11.721565199999999</v>
      </c>
      <c r="D286" s="22">
        <v>14.841434400000001</v>
      </c>
      <c r="E286" s="22">
        <v>12.3369144</v>
      </c>
      <c r="F286" s="22">
        <v>14.06061533884491</v>
      </c>
      <c r="G286" s="22">
        <v>15.742761640560662</v>
      </c>
      <c r="H286" s="22">
        <v>13.670404323272075</v>
      </c>
      <c r="I286" s="22">
        <v>13.944472125378805</v>
      </c>
      <c r="J286" s="22">
        <v>14.211705462633192</v>
      </c>
      <c r="K286" s="22">
        <v>12.178955751681332</v>
      </c>
      <c r="L286" s="22">
        <v>12.577490045462131</v>
      </c>
      <c r="M286" s="22">
        <v>16.652460831076397</v>
      </c>
      <c r="N286" s="22">
        <v>11.755260731908008</v>
      </c>
      <c r="O286" s="22">
        <v>11.370452439064659</v>
      </c>
      <c r="P286" s="22">
        <v>14.568025984022245</v>
      </c>
      <c r="Q286" s="22">
        <v>12.406342020038903</v>
      </c>
      <c r="R286" s="22">
        <v>13.303818636602649</v>
      </c>
      <c r="S286" s="22">
        <v>15.741377859849857</v>
      </c>
      <c r="T286" s="22">
        <v>15.008556423069511</v>
      </c>
      <c r="U286" s="22">
        <v>13.955015391363345</v>
      </c>
      <c r="V286" s="22">
        <v>15.924938618429628</v>
      </c>
      <c r="W286" s="22">
        <v>13.097436167714733</v>
      </c>
      <c r="X286" s="22">
        <v>13.556299748887135</v>
      </c>
      <c r="Y286" s="22">
        <v>19.026502679536662</v>
      </c>
    </row>
    <row r="287" spans="1:25" x14ac:dyDescent="0.3">
      <c r="A287" s="20">
        <v>284</v>
      </c>
      <c r="B287" s="22">
        <v>11.653938</v>
      </c>
      <c r="C287" s="22">
        <v>11.721565199999999</v>
      </c>
      <c r="D287" s="22">
        <v>14.841434400000001</v>
      </c>
      <c r="E287" s="22">
        <v>12.3369144</v>
      </c>
      <c r="F287" s="22">
        <v>14.165112431033855</v>
      </c>
      <c r="G287" s="22">
        <v>17.053992666419262</v>
      </c>
      <c r="H287" s="22">
        <v>14.521769445007862</v>
      </c>
      <c r="I287" s="22">
        <v>14.984011007045753</v>
      </c>
      <c r="J287" s="22">
        <v>15.943774644889803</v>
      </c>
      <c r="K287" s="22">
        <v>14.294599788476026</v>
      </c>
      <c r="L287" s="22">
        <v>13.830956160055957</v>
      </c>
      <c r="M287" s="22">
        <v>20.276883354477409</v>
      </c>
      <c r="N287" s="22">
        <v>12.959479782710162</v>
      </c>
      <c r="O287" s="22">
        <v>12.92004786028985</v>
      </c>
      <c r="P287" s="22">
        <v>15.453698890982126</v>
      </c>
      <c r="Q287" s="22">
        <v>14.161756634648631</v>
      </c>
      <c r="R287" s="22">
        <v>15.45530711613138</v>
      </c>
      <c r="S287" s="22">
        <v>18.219113919977215</v>
      </c>
      <c r="T287" s="22">
        <v>15.646460626532056</v>
      </c>
      <c r="U287" s="22">
        <v>17.498324449072253</v>
      </c>
      <c r="V287" s="22">
        <v>18.836914117782946</v>
      </c>
      <c r="W287" s="22">
        <v>16.590451494097334</v>
      </c>
      <c r="X287" s="22">
        <v>16.514021157709671</v>
      </c>
      <c r="Y287" s="22">
        <v>23.427588901094587</v>
      </c>
    </row>
    <row r="288" spans="1:25" x14ac:dyDescent="0.3">
      <c r="A288" s="20">
        <v>285</v>
      </c>
      <c r="B288" s="22">
        <v>11.653938</v>
      </c>
      <c r="C288" s="22">
        <v>11.721565199999999</v>
      </c>
      <c r="D288" s="22">
        <v>14.841434400000001</v>
      </c>
      <c r="E288" s="22">
        <v>12.3369144</v>
      </c>
      <c r="F288" s="22">
        <v>13.299586500630644</v>
      </c>
      <c r="G288" s="22">
        <v>14.976185320238365</v>
      </c>
      <c r="H288" s="22">
        <v>13.579519796777358</v>
      </c>
      <c r="I288" s="22">
        <v>13.949333145202175</v>
      </c>
      <c r="J288" s="22">
        <v>15.339298367264933</v>
      </c>
      <c r="K288" s="22">
        <v>13.49763849011517</v>
      </c>
      <c r="L288" s="22">
        <v>13.6594526126601</v>
      </c>
      <c r="M288" s="22">
        <v>17.897974846198782</v>
      </c>
      <c r="N288" s="22">
        <v>12.866102183464715</v>
      </c>
      <c r="O288" s="22">
        <v>12.234485280551869</v>
      </c>
      <c r="P288" s="22">
        <v>14.81256479345438</v>
      </c>
      <c r="Q288" s="22">
        <v>13.36807654974799</v>
      </c>
      <c r="R288" s="22">
        <v>13.670103273864024</v>
      </c>
      <c r="S288" s="22">
        <v>15.479972997398887</v>
      </c>
      <c r="T288" s="22">
        <v>15.103417300493874</v>
      </c>
      <c r="U288" s="22">
        <v>14.170544378175158</v>
      </c>
      <c r="V288" s="22">
        <v>15.653558960260032</v>
      </c>
      <c r="W288" s="22">
        <v>13.676108531370401</v>
      </c>
      <c r="X288" s="22">
        <v>13.412175418577215</v>
      </c>
      <c r="Y288" s="22">
        <v>18.50585833865405</v>
      </c>
    </row>
    <row r="289" spans="1:25" x14ac:dyDescent="0.3">
      <c r="A289" s="20">
        <v>286</v>
      </c>
      <c r="B289" s="22">
        <v>11.653938</v>
      </c>
      <c r="C289" s="22">
        <v>11.721565199999999</v>
      </c>
      <c r="D289" s="22">
        <v>14.841434400000001</v>
      </c>
      <c r="E289" s="22">
        <v>12.3369144</v>
      </c>
      <c r="F289" s="22">
        <v>13.911527429563822</v>
      </c>
      <c r="G289" s="22">
        <v>15.27874020757756</v>
      </c>
      <c r="H289" s="22">
        <v>13.949394977644751</v>
      </c>
      <c r="I289" s="22">
        <v>13.281178545062305</v>
      </c>
      <c r="J289" s="22">
        <v>14.863634199833308</v>
      </c>
      <c r="K289" s="22">
        <v>12.93530108553553</v>
      </c>
      <c r="L289" s="22">
        <v>12.309119443570614</v>
      </c>
      <c r="M289" s="22">
        <v>16.132500377372288</v>
      </c>
      <c r="N289" s="22">
        <v>11.10783077721249</v>
      </c>
      <c r="O289" s="22">
        <v>11.039342128513454</v>
      </c>
      <c r="P289" s="22">
        <v>13.876728645119341</v>
      </c>
      <c r="Q289" s="22">
        <v>12.208910854475944</v>
      </c>
      <c r="R289" s="22">
        <v>12.42047055367985</v>
      </c>
      <c r="S289" s="22">
        <v>15.758997547334808</v>
      </c>
      <c r="T289" s="22">
        <v>14.068893160950257</v>
      </c>
      <c r="U289" s="22">
        <v>13.713715684034197</v>
      </c>
      <c r="V289" s="22">
        <v>14.733664797836472</v>
      </c>
      <c r="W289" s="22">
        <v>12.416658240613236</v>
      </c>
      <c r="X289" s="22">
        <v>12.532305397698565</v>
      </c>
      <c r="Y289" s="22">
        <v>17.29784617618251</v>
      </c>
    </row>
    <row r="290" spans="1:25" x14ac:dyDescent="0.3">
      <c r="A290" s="20">
        <v>287</v>
      </c>
      <c r="B290" s="22">
        <v>11.653938</v>
      </c>
      <c r="C290" s="22">
        <v>11.721565199999999</v>
      </c>
      <c r="D290" s="22">
        <v>14.841434400000001</v>
      </c>
      <c r="E290" s="22">
        <v>12.3369144</v>
      </c>
      <c r="F290" s="22">
        <v>14.798081982084412</v>
      </c>
      <c r="G290" s="22">
        <v>15.671025414786119</v>
      </c>
      <c r="H290" s="22">
        <v>15.435418382722391</v>
      </c>
      <c r="I290" s="22">
        <v>14.60034420010123</v>
      </c>
      <c r="J290" s="22">
        <v>16.111272765492533</v>
      </c>
      <c r="K290" s="22">
        <v>14.397227929067064</v>
      </c>
      <c r="L290" s="22">
        <v>13.754494656390861</v>
      </c>
      <c r="M290" s="22">
        <v>20.540432616957961</v>
      </c>
      <c r="N290" s="22">
        <v>13.250310955621341</v>
      </c>
      <c r="O290" s="22">
        <v>14.099011351468423</v>
      </c>
      <c r="P290" s="22">
        <v>18.019071598882363</v>
      </c>
      <c r="Q290" s="22">
        <v>15.975132495691412</v>
      </c>
      <c r="R290" s="22">
        <v>15.900202910310089</v>
      </c>
      <c r="S290" s="22">
        <v>19.566624003111119</v>
      </c>
      <c r="T290" s="22">
        <v>16.678852037277736</v>
      </c>
      <c r="U290" s="22">
        <v>17.807447528228249</v>
      </c>
      <c r="V290" s="22">
        <v>18.353273777580554</v>
      </c>
      <c r="W290" s="22">
        <v>15.66741481884277</v>
      </c>
      <c r="X290" s="22">
        <v>15.29519974782464</v>
      </c>
      <c r="Y290" s="22">
        <v>20.426541033989089</v>
      </c>
    </row>
    <row r="291" spans="1:25" x14ac:dyDescent="0.3">
      <c r="A291" s="20">
        <v>288</v>
      </c>
      <c r="B291" s="22">
        <v>11.653938</v>
      </c>
      <c r="C291" s="22">
        <v>11.721565199999999</v>
      </c>
      <c r="D291" s="22">
        <v>14.841434400000001</v>
      </c>
      <c r="E291" s="22">
        <v>12.3369144</v>
      </c>
      <c r="F291" s="22">
        <v>14.531097064393386</v>
      </c>
      <c r="G291" s="22">
        <v>15.867786116941257</v>
      </c>
      <c r="H291" s="22">
        <v>15.311828454546328</v>
      </c>
      <c r="I291" s="22">
        <v>14.094016684262792</v>
      </c>
      <c r="J291" s="22">
        <v>15.091580740912896</v>
      </c>
      <c r="K291" s="22">
        <v>12.91422779118585</v>
      </c>
      <c r="L291" s="22">
        <v>12.606979318782633</v>
      </c>
      <c r="M291" s="22">
        <v>16.717769179246087</v>
      </c>
      <c r="N291" s="22">
        <v>11.384608466708961</v>
      </c>
      <c r="O291" s="22">
        <v>10.829309125170065</v>
      </c>
      <c r="P291" s="22">
        <v>13.722651976817712</v>
      </c>
      <c r="Q291" s="22">
        <v>12.188884216712554</v>
      </c>
      <c r="R291" s="22">
        <v>12.944909842754349</v>
      </c>
      <c r="S291" s="22">
        <v>14.949212233459466</v>
      </c>
      <c r="T291" s="22">
        <v>13.371461354046914</v>
      </c>
      <c r="U291" s="22">
        <v>12.207023492056544</v>
      </c>
      <c r="V291" s="22">
        <v>13.466018674325218</v>
      </c>
      <c r="W291" s="22">
        <v>11.843763420441363</v>
      </c>
      <c r="X291" s="22">
        <v>11.652461027225469</v>
      </c>
      <c r="Y291" s="22">
        <v>15.579002390899053</v>
      </c>
    </row>
    <row r="292" spans="1:25" x14ac:dyDescent="0.3">
      <c r="A292" s="20">
        <v>289</v>
      </c>
      <c r="B292" s="22">
        <v>11.653938</v>
      </c>
      <c r="C292" s="22">
        <v>11.721565199999999</v>
      </c>
      <c r="D292" s="22">
        <v>14.841434400000001</v>
      </c>
      <c r="E292" s="22">
        <v>12.3369144</v>
      </c>
      <c r="F292" s="22">
        <v>13.443637244563893</v>
      </c>
      <c r="G292" s="22">
        <v>15.665126495170705</v>
      </c>
      <c r="H292" s="22">
        <v>13.36831413007911</v>
      </c>
      <c r="I292" s="22">
        <v>13.479863147135521</v>
      </c>
      <c r="J292" s="22">
        <v>14.548684525089804</v>
      </c>
      <c r="K292" s="22">
        <v>12.194210569006257</v>
      </c>
      <c r="L292" s="22">
        <v>11.790626578040458</v>
      </c>
      <c r="M292" s="22">
        <v>17.138514453354912</v>
      </c>
      <c r="N292" s="22">
        <v>11.747847878635001</v>
      </c>
      <c r="O292" s="22">
        <v>10.9238576915566</v>
      </c>
      <c r="P292" s="22">
        <v>14.377568031705961</v>
      </c>
      <c r="Q292" s="22">
        <v>12.379143763721721</v>
      </c>
      <c r="R292" s="22">
        <v>13.971551480886497</v>
      </c>
      <c r="S292" s="22">
        <v>14.869079762671188</v>
      </c>
      <c r="T292" s="22">
        <v>14.90966996349364</v>
      </c>
      <c r="U292" s="22">
        <v>13.948255319204673</v>
      </c>
      <c r="V292" s="22">
        <v>15.038170881368591</v>
      </c>
      <c r="W292" s="22">
        <v>13.060528472486583</v>
      </c>
      <c r="X292" s="22">
        <v>12.892835541376845</v>
      </c>
      <c r="Y292" s="22">
        <v>18.042835313823804</v>
      </c>
    </row>
    <row r="293" spans="1:25" x14ac:dyDescent="0.3">
      <c r="A293" s="20">
        <v>290</v>
      </c>
      <c r="B293" s="22">
        <v>11.653938</v>
      </c>
      <c r="C293" s="22">
        <v>11.721565199999999</v>
      </c>
      <c r="D293" s="22">
        <v>14.841434400000001</v>
      </c>
      <c r="E293" s="22">
        <v>12.3369144</v>
      </c>
      <c r="F293" s="22">
        <v>14.1593122866709</v>
      </c>
      <c r="G293" s="22">
        <v>15.548867324114857</v>
      </c>
      <c r="H293" s="22">
        <v>14.22524616047121</v>
      </c>
      <c r="I293" s="22">
        <v>14.040701391714737</v>
      </c>
      <c r="J293" s="22">
        <v>15.253941224043846</v>
      </c>
      <c r="K293" s="22">
        <v>13.255104581281255</v>
      </c>
      <c r="L293" s="22">
        <v>11.597674331420933</v>
      </c>
      <c r="M293" s="22">
        <v>16.620484587456719</v>
      </c>
      <c r="N293" s="22">
        <v>10.819350501742447</v>
      </c>
      <c r="O293" s="22">
        <v>10.604161531171689</v>
      </c>
      <c r="P293" s="22">
        <v>12.415961773765471</v>
      </c>
      <c r="Q293" s="22">
        <v>10.126460090146958</v>
      </c>
      <c r="R293" s="22">
        <v>10.290520200072502</v>
      </c>
      <c r="S293" s="22">
        <v>12.067143313002928</v>
      </c>
      <c r="T293" s="22">
        <v>10.366223444316521</v>
      </c>
      <c r="U293" s="22">
        <v>10.916931241347564</v>
      </c>
      <c r="V293" s="22">
        <v>11.672317712628022</v>
      </c>
      <c r="W293" s="22">
        <v>10.111066504160831</v>
      </c>
      <c r="X293" s="22">
        <v>9.4708591612076649</v>
      </c>
      <c r="Y293" s="22">
        <v>14.010600881041286</v>
      </c>
    </row>
    <row r="294" spans="1:25" x14ac:dyDescent="0.3">
      <c r="A294" s="20">
        <v>291</v>
      </c>
      <c r="B294" s="22">
        <v>11.653938</v>
      </c>
      <c r="C294" s="22">
        <v>11.721565199999999</v>
      </c>
      <c r="D294" s="22">
        <v>14.841434400000001</v>
      </c>
      <c r="E294" s="22">
        <v>12.3369144</v>
      </c>
      <c r="F294" s="22">
        <v>14.107751102856291</v>
      </c>
      <c r="G294" s="22">
        <v>16.377989073835433</v>
      </c>
      <c r="H294" s="22">
        <v>14.568609247287675</v>
      </c>
      <c r="I294" s="22">
        <v>15.054854589706794</v>
      </c>
      <c r="J294" s="22">
        <v>14.996201378946264</v>
      </c>
      <c r="K294" s="22">
        <v>14.441890845149373</v>
      </c>
      <c r="L294" s="22">
        <v>13.440693182253179</v>
      </c>
      <c r="M294" s="22">
        <v>18.507303531356559</v>
      </c>
      <c r="N294" s="22">
        <v>13.097929983776918</v>
      </c>
      <c r="O294" s="22">
        <v>13.238077902340352</v>
      </c>
      <c r="P294" s="22">
        <v>15.990985988270499</v>
      </c>
      <c r="Q294" s="22">
        <v>13.223248794247906</v>
      </c>
      <c r="R294" s="22">
        <v>15.227056827921231</v>
      </c>
      <c r="S294" s="22">
        <v>16.666067607335812</v>
      </c>
      <c r="T294" s="22">
        <v>14.810385921619403</v>
      </c>
      <c r="U294" s="22">
        <v>14.876366006581781</v>
      </c>
      <c r="V294" s="22">
        <v>15.942267578248391</v>
      </c>
      <c r="W294" s="22">
        <v>13.308639842824453</v>
      </c>
      <c r="X294" s="22">
        <v>12.983400424720797</v>
      </c>
      <c r="Y294" s="22">
        <v>17.917396229629198</v>
      </c>
    </row>
    <row r="295" spans="1:25" x14ac:dyDescent="0.3">
      <c r="A295" s="20">
        <v>292</v>
      </c>
      <c r="B295" s="22">
        <v>11.653938</v>
      </c>
      <c r="C295" s="22">
        <v>11.721565199999999</v>
      </c>
      <c r="D295" s="22">
        <v>14.841434400000001</v>
      </c>
      <c r="E295" s="22">
        <v>12.3369144</v>
      </c>
      <c r="F295" s="22">
        <v>13.22067248115621</v>
      </c>
      <c r="G295" s="22">
        <v>16.083939539221909</v>
      </c>
      <c r="H295" s="22">
        <v>13.494248948051942</v>
      </c>
      <c r="I295" s="22">
        <v>14.368862299682501</v>
      </c>
      <c r="J295" s="22">
        <v>14.111317143650812</v>
      </c>
      <c r="K295" s="22">
        <v>13.43222012827564</v>
      </c>
      <c r="L295" s="22">
        <v>13.072875745905515</v>
      </c>
      <c r="M295" s="22">
        <v>19.108972881884263</v>
      </c>
      <c r="N295" s="22">
        <v>12.063433635546716</v>
      </c>
      <c r="O295" s="22">
        <v>12.368124719287644</v>
      </c>
      <c r="P295" s="22">
        <v>14.047169631069467</v>
      </c>
      <c r="Q295" s="22">
        <v>12.957739902389049</v>
      </c>
      <c r="R295" s="22">
        <v>13.412820772082346</v>
      </c>
      <c r="S295" s="22">
        <v>15.330218938339664</v>
      </c>
      <c r="T295" s="22">
        <v>13.592132467711478</v>
      </c>
      <c r="U295" s="22">
        <v>13.261434501207852</v>
      </c>
      <c r="V295" s="22">
        <v>13.594662701308907</v>
      </c>
      <c r="W295" s="22">
        <v>11.919751057130275</v>
      </c>
      <c r="X295" s="22">
        <v>12.103929490438471</v>
      </c>
      <c r="Y295" s="22">
        <v>15.950637215979036</v>
      </c>
    </row>
    <row r="296" spans="1:25" x14ac:dyDescent="0.3">
      <c r="A296" s="20">
        <v>293</v>
      </c>
      <c r="B296" s="22">
        <v>11.653938</v>
      </c>
      <c r="C296" s="22">
        <v>11.721565199999999</v>
      </c>
      <c r="D296" s="22">
        <v>14.841434400000001</v>
      </c>
      <c r="E296" s="22">
        <v>12.3369144</v>
      </c>
      <c r="F296" s="22">
        <v>14.189207948459998</v>
      </c>
      <c r="G296" s="22">
        <v>17.394603465731958</v>
      </c>
      <c r="H296" s="22">
        <v>14.742236482553027</v>
      </c>
      <c r="I296" s="22">
        <v>15.282371352802741</v>
      </c>
      <c r="J296" s="22">
        <v>14.895868955053682</v>
      </c>
      <c r="K296" s="22">
        <v>12.910605506638694</v>
      </c>
      <c r="L296" s="22">
        <v>12.904260601090732</v>
      </c>
      <c r="M296" s="22">
        <v>16.977181732244663</v>
      </c>
      <c r="N296" s="22">
        <v>11.262288933592501</v>
      </c>
      <c r="O296" s="22">
        <v>11.760904383317214</v>
      </c>
      <c r="P296" s="22">
        <v>14.859913526784483</v>
      </c>
      <c r="Q296" s="22">
        <v>12.759049416014006</v>
      </c>
      <c r="R296" s="22">
        <v>13.952332254833129</v>
      </c>
      <c r="S296" s="22">
        <v>15.238838306983112</v>
      </c>
      <c r="T296" s="22">
        <v>13.842928073911292</v>
      </c>
      <c r="U296" s="22">
        <v>13.253401551754862</v>
      </c>
      <c r="V296" s="22">
        <v>13.800537086869257</v>
      </c>
      <c r="W296" s="22">
        <v>12.030621435222303</v>
      </c>
      <c r="X296" s="22">
        <v>11.911674194618609</v>
      </c>
      <c r="Y296" s="22">
        <v>16.223427289233708</v>
      </c>
    </row>
    <row r="297" spans="1:25" x14ac:dyDescent="0.3">
      <c r="A297" s="20">
        <v>294</v>
      </c>
      <c r="B297" s="22">
        <v>11.653938</v>
      </c>
      <c r="C297" s="22">
        <v>11.721565199999999</v>
      </c>
      <c r="D297" s="22">
        <v>14.841434400000001</v>
      </c>
      <c r="E297" s="22">
        <v>12.3369144</v>
      </c>
      <c r="F297" s="22">
        <v>13.582366417163655</v>
      </c>
      <c r="G297" s="22">
        <v>15.724845431571326</v>
      </c>
      <c r="H297" s="22">
        <v>14.644593389124637</v>
      </c>
      <c r="I297" s="22">
        <v>15.17895672001934</v>
      </c>
      <c r="J297" s="22">
        <v>15.434026765810447</v>
      </c>
      <c r="K297" s="22">
        <v>13.851885577439974</v>
      </c>
      <c r="L297" s="22">
        <v>13.268537385136106</v>
      </c>
      <c r="M297" s="22">
        <v>18.932961189956444</v>
      </c>
      <c r="N297" s="22">
        <v>11.905078791304751</v>
      </c>
      <c r="O297" s="22">
        <v>12.056992376968596</v>
      </c>
      <c r="P297" s="22">
        <v>14.808328734593161</v>
      </c>
      <c r="Q297" s="22">
        <v>12.975959670011139</v>
      </c>
      <c r="R297" s="22">
        <v>13.700115938736387</v>
      </c>
      <c r="S297" s="22">
        <v>16.089985874300133</v>
      </c>
      <c r="T297" s="22">
        <v>14.253918354836051</v>
      </c>
      <c r="U297" s="22">
        <v>13.564520951562743</v>
      </c>
      <c r="V297" s="22">
        <v>15.581879826762739</v>
      </c>
      <c r="W297" s="22">
        <v>13.017824595873904</v>
      </c>
      <c r="X297" s="22">
        <v>12.920225596957453</v>
      </c>
      <c r="Y297" s="22">
        <v>19.107373323961003</v>
      </c>
    </row>
    <row r="298" spans="1:25" x14ac:dyDescent="0.3">
      <c r="A298" s="20">
        <v>295</v>
      </c>
      <c r="B298" s="22">
        <v>11.653938</v>
      </c>
      <c r="C298" s="22">
        <v>11.721565199999999</v>
      </c>
      <c r="D298" s="22">
        <v>14.841434400000001</v>
      </c>
      <c r="E298" s="22">
        <v>12.3369144</v>
      </c>
      <c r="F298" s="22">
        <v>12.639510121117917</v>
      </c>
      <c r="G298" s="22">
        <v>14.773887787683892</v>
      </c>
      <c r="H298" s="22">
        <v>13.543871339504612</v>
      </c>
      <c r="I298" s="22">
        <v>12.593221607590293</v>
      </c>
      <c r="J298" s="22">
        <v>13.677056713821512</v>
      </c>
      <c r="K298" s="22">
        <v>12.003228103770104</v>
      </c>
      <c r="L298" s="22">
        <v>12.070832157902837</v>
      </c>
      <c r="M298" s="22">
        <v>15.701884966039088</v>
      </c>
      <c r="N298" s="22">
        <v>10.807933462774288</v>
      </c>
      <c r="O298" s="22">
        <v>10.35610350862939</v>
      </c>
      <c r="P298" s="22">
        <v>13.800781690697022</v>
      </c>
      <c r="Q298" s="22">
        <v>11.595064320680327</v>
      </c>
      <c r="R298" s="22">
        <v>13.318392692843487</v>
      </c>
      <c r="S298" s="22">
        <v>15.127086012956894</v>
      </c>
      <c r="T298" s="22">
        <v>12.734598481290236</v>
      </c>
      <c r="U298" s="22">
        <v>11.96687970073094</v>
      </c>
      <c r="V298" s="22">
        <v>13.50950327584288</v>
      </c>
      <c r="W298" s="22">
        <v>11.127958949780513</v>
      </c>
      <c r="X298" s="22">
        <v>11.226495613910185</v>
      </c>
      <c r="Y298" s="22">
        <v>16.614724534745989</v>
      </c>
    </row>
    <row r="299" spans="1:25" x14ac:dyDescent="0.3">
      <c r="A299" s="20">
        <v>296</v>
      </c>
      <c r="B299" s="22">
        <v>11.653938</v>
      </c>
      <c r="C299" s="22">
        <v>11.721565199999999</v>
      </c>
      <c r="D299" s="22">
        <v>14.841434400000001</v>
      </c>
      <c r="E299" s="22">
        <v>12.3369144</v>
      </c>
      <c r="F299" s="22">
        <v>13.587984651998623</v>
      </c>
      <c r="G299" s="22">
        <v>15.818585736398628</v>
      </c>
      <c r="H299" s="22">
        <v>14.493240850909892</v>
      </c>
      <c r="I299" s="22">
        <v>14.845633880484371</v>
      </c>
      <c r="J299" s="22">
        <v>15.812871767518295</v>
      </c>
      <c r="K299" s="22">
        <v>13.767170962556758</v>
      </c>
      <c r="L299" s="22">
        <v>13.322775047185715</v>
      </c>
      <c r="M299" s="22">
        <v>19.756182288394569</v>
      </c>
      <c r="N299" s="22">
        <v>12.942526694232976</v>
      </c>
      <c r="O299" s="22">
        <v>13.373713082316874</v>
      </c>
      <c r="P299" s="22">
        <v>17.381998498632345</v>
      </c>
      <c r="Q299" s="22">
        <v>15.772655195912092</v>
      </c>
      <c r="R299" s="22">
        <v>16.149660877544488</v>
      </c>
      <c r="S299" s="22">
        <v>19.18850791198588</v>
      </c>
      <c r="T299" s="22">
        <v>16.451975919504164</v>
      </c>
      <c r="U299" s="22">
        <v>16.854707949996282</v>
      </c>
      <c r="V299" s="22">
        <v>18.467476591662166</v>
      </c>
      <c r="W299" s="22">
        <v>16.125798745719571</v>
      </c>
      <c r="X299" s="22">
        <v>15.598848267447991</v>
      </c>
      <c r="Y299" s="22">
        <v>21.648704079764634</v>
      </c>
    </row>
    <row r="300" spans="1:25" x14ac:dyDescent="0.3">
      <c r="A300" s="20">
        <v>297</v>
      </c>
      <c r="B300" s="22">
        <v>11.653938</v>
      </c>
      <c r="C300" s="22">
        <v>11.721565199999999</v>
      </c>
      <c r="D300" s="22">
        <v>14.841434400000001</v>
      </c>
      <c r="E300" s="22">
        <v>12.3369144</v>
      </c>
      <c r="F300" s="22">
        <v>13.432066227393292</v>
      </c>
      <c r="G300" s="22">
        <v>16.060085847008416</v>
      </c>
      <c r="H300" s="22">
        <v>13.44506443191819</v>
      </c>
      <c r="I300" s="22">
        <v>15.091668052768151</v>
      </c>
      <c r="J300" s="22">
        <v>16.140744268151568</v>
      </c>
      <c r="K300" s="22">
        <v>14.051467110335542</v>
      </c>
      <c r="L300" s="22">
        <v>13.444970043209075</v>
      </c>
      <c r="M300" s="22">
        <v>19.162030812626725</v>
      </c>
      <c r="N300" s="22">
        <v>11.797480728089804</v>
      </c>
      <c r="O300" s="22">
        <v>12.582734641874273</v>
      </c>
      <c r="P300" s="22">
        <v>15.670815681381866</v>
      </c>
      <c r="Q300" s="22">
        <v>14.256120252847325</v>
      </c>
      <c r="R300" s="22">
        <v>14.721734921224904</v>
      </c>
      <c r="S300" s="22">
        <v>17.554568791343488</v>
      </c>
      <c r="T300" s="22">
        <v>16.316298073066196</v>
      </c>
      <c r="U300" s="22">
        <v>15.718706920473998</v>
      </c>
      <c r="V300" s="22">
        <v>17.398703576305355</v>
      </c>
      <c r="W300" s="22">
        <v>14.597086395181675</v>
      </c>
      <c r="X300" s="22">
        <v>14.853845240591006</v>
      </c>
      <c r="Y300" s="22">
        <v>20.360478219155038</v>
      </c>
    </row>
    <row r="301" spans="1:25" x14ac:dyDescent="0.3">
      <c r="A301" s="20">
        <v>298</v>
      </c>
      <c r="B301" s="22">
        <v>11.653938</v>
      </c>
      <c r="C301" s="22">
        <v>11.721565199999999</v>
      </c>
      <c r="D301" s="22">
        <v>14.841434400000001</v>
      </c>
      <c r="E301" s="22">
        <v>12.3369144</v>
      </c>
      <c r="F301" s="22">
        <v>14.011461573121888</v>
      </c>
      <c r="G301" s="22">
        <v>15.925084572647684</v>
      </c>
      <c r="H301" s="22">
        <v>13.919989868135142</v>
      </c>
      <c r="I301" s="22">
        <v>14.848691567082788</v>
      </c>
      <c r="J301" s="22">
        <v>16.472890988175596</v>
      </c>
      <c r="K301" s="22">
        <v>13.947430760642423</v>
      </c>
      <c r="L301" s="22">
        <v>14.130744932766001</v>
      </c>
      <c r="M301" s="22">
        <v>19.317280417857958</v>
      </c>
      <c r="N301" s="22">
        <v>12.707104231272595</v>
      </c>
      <c r="O301" s="22">
        <v>13.047012607329382</v>
      </c>
      <c r="P301" s="22">
        <v>16.942819333939333</v>
      </c>
      <c r="Q301" s="22">
        <v>14.290221382904173</v>
      </c>
      <c r="R301" s="22">
        <v>16.0047918538761</v>
      </c>
      <c r="S301" s="22">
        <v>17.939160014888294</v>
      </c>
      <c r="T301" s="22">
        <v>16.521133041408842</v>
      </c>
      <c r="U301" s="22">
        <v>16.647152088439068</v>
      </c>
      <c r="V301" s="22">
        <v>17.711060986514791</v>
      </c>
      <c r="W301" s="22">
        <v>16.385962966256706</v>
      </c>
      <c r="X301" s="22">
        <v>16.246583051112648</v>
      </c>
      <c r="Y301" s="22">
        <v>22.622936140225974</v>
      </c>
    </row>
    <row r="302" spans="1:25" x14ac:dyDescent="0.3">
      <c r="A302" s="20">
        <v>299</v>
      </c>
      <c r="B302" s="22">
        <v>11.653938</v>
      </c>
      <c r="C302" s="22">
        <v>11.721565199999999</v>
      </c>
      <c r="D302" s="22">
        <v>14.841434400000001</v>
      </c>
      <c r="E302" s="22">
        <v>12.3369144</v>
      </c>
      <c r="F302" s="22">
        <v>13.824695738406925</v>
      </c>
      <c r="G302" s="22">
        <v>16.235954540359852</v>
      </c>
      <c r="H302" s="22">
        <v>13.987004579354505</v>
      </c>
      <c r="I302" s="22">
        <v>14.531342861621274</v>
      </c>
      <c r="J302" s="22">
        <v>14.904762940979573</v>
      </c>
      <c r="K302" s="22">
        <v>13.58748389821981</v>
      </c>
      <c r="L302" s="22">
        <v>13.02247303078563</v>
      </c>
      <c r="M302" s="22">
        <v>20.001775059880522</v>
      </c>
      <c r="N302" s="22">
        <v>13.33041458833805</v>
      </c>
      <c r="O302" s="22">
        <v>13.31097701287095</v>
      </c>
      <c r="P302" s="22">
        <v>16.543809371710172</v>
      </c>
      <c r="Q302" s="22">
        <v>13.543710527024812</v>
      </c>
      <c r="R302" s="22">
        <v>15.748170673235085</v>
      </c>
      <c r="S302" s="22">
        <v>17.872041187428461</v>
      </c>
      <c r="T302" s="22">
        <v>16.003082682794997</v>
      </c>
      <c r="U302" s="22">
        <v>15.547427878882296</v>
      </c>
      <c r="V302" s="22">
        <v>17.761090517595381</v>
      </c>
      <c r="W302" s="22">
        <v>15.062456331862466</v>
      </c>
      <c r="X302" s="22">
        <v>15.356883679277377</v>
      </c>
      <c r="Y302" s="22">
        <v>20.368367615918647</v>
      </c>
    </row>
    <row r="303" spans="1:25" x14ac:dyDescent="0.3">
      <c r="A303" s="20">
        <v>300</v>
      </c>
      <c r="B303" s="22">
        <v>11.653938</v>
      </c>
      <c r="C303" s="22">
        <v>11.721565199999999</v>
      </c>
      <c r="D303" s="22">
        <v>14.841434400000001</v>
      </c>
      <c r="E303" s="22">
        <v>12.3369144</v>
      </c>
      <c r="F303" s="22">
        <v>13.77840545231482</v>
      </c>
      <c r="G303" s="22">
        <v>14.826004895731348</v>
      </c>
      <c r="H303" s="22">
        <v>14.986598337500993</v>
      </c>
      <c r="I303" s="22">
        <v>14.151261196673355</v>
      </c>
      <c r="J303" s="22">
        <v>16.068565567145509</v>
      </c>
      <c r="K303" s="22">
        <v>14.252259303986365</v>
      </c>
      <c r="L303" s="22">
        <v>13.924285451859573</v>
      </c>
      <c r="M303" s="22">
        <v>19.048605401612416</v>
      </c>
      <c r="N303" s="22">
        <v>13.090204357899699</v>
      </c>
      <c r="O303" s="22">
        <v>12.96206216032293</v>
      </c>
      <c r="P303" s="22">
        <v>16.109508701917125</v>
      </c>
      <c r="Q303" s="22">
        <v>14.494092518179544</v>
      </c>
      <c r="R303" s="22">
        <v>15.532069724909405</v>
      </c>
      <c r="S303" s="22">
        <v>17.970717405726671</v>
      </c>
      <c r="T303" s="22">
        <v>16.398613744620906</v>
      </c>
      <c r="U303" s="22">
        <v>16.573555648955445</v>
      </c>
      <c r="V303" s="22">
        <v>16.416975082334034</v>
      </c>
      <c r="W303" s="22">
        <v>15.484048853256843</v>
      </c>
      <c r="X303" s="22">
        <v>13.152499199679967</v>
      </c>
      <c r="Y303" s="22">
        <v>20.277587670053986</v>
      </c>
    </row>
    <row r="304" spans="1:25" x14ac:dyDescent="0.3">
      <c r="A304" s="20">
        <v>301</v>
      </c>
      <c r="B304" s="22">
        <v>11.653938</v>
      </c>
      <c r="C304" s="22">
        <v>11.721565199999999</v>
      </c>
      <c r="D304" s="22">
        <v>14.841434400000001</v>
      </c>
      <c r="E304" s="22">
        <v>12.3369144</v>
      </c>
      <c r="F304" s="22">
        <v>13.593111164978493</v>
      </c>
      <c r="G304" s="22">
        <v>16.044637951606713</v>
      </c>
      <c r="H304" s="22">
        <v>13.328065330753354</v>
      </c>
      <c r="I304" s="22">
        <v>13.672965145389034</v>
      </c>
      <c r="J304" s="22">
        <v>14.186426956546628</v>
      </c>
      <c r="K304" s="22">
        <v>13.426399466878783</v>
      </c>
      <c r="L304" s="22">
        <v>12.547865464365625</v>
      </c>
      <c r="M304" s="22">
        <v>17.409496258635084</v>
      </c>
      <c r="N304" s="22">
        <v>11.85138663389046</v>
      </c>
      <c r="O304" s="22">
        <v>11.370068490525899</v>
      </c>
      <c r="P304" s="22">
        <v>13.250875638538867</v>
      </c>
      <c r="Q304" s="22">
        <v>12.356487974346217</v>
      </c>
      <c r="R304" s="22">
        <v>12.330996937058968</v>
      </c>
      <c r="S304" s="22">
        <v>15.624426738099077</v>
      </c>
      <c r="T304" s="22">
        <v>13.829084636950929</v>
      </c>
      <c r="U304" s="22">
        <v>15.520879493697581</v>
      </c>
      <c r="V304" s="22">
        <v>15.36597952060465</v>
      </c>
      <c r="W304" s="22">
        <v>13.860064881423915</v>
      </c>
      <c r="X304" s="22">
        <v>12.998557941830812</v>
      </c>
      <c r="Y304" s="22">
        <v>17.211879646892697</v>
      </c>
    </row>
    <row r="305" spans="1:25" x14ac:dyDescent="0.3">
      <c r="A305" s="20">
        <v>302</v>
      </c>
      <c r="B305" s="22">
        <v>11.653938</v>
      </c>
      <c r="C305" s="22">
        <v>11.721565199999999</v>
      </c>
      <c r="D305" s="22">
        <v>14.841434400000001</v>
      </c>
      <c r="E305" s="22">
        <v>12.3369144</v>
      </c>
      <c r="F305" s="22">
        <v>12.651353056682398</v>
      </c>
      <c r="G305" s="22">
        <v>15.166277499333338</v>
      </c>
      <c r="H305" s="22">
        <v>13.354304664023402</v>
      </c>
      <c r="I305" s="22">
        <v>14.394117678782305</v>
      </c>
      <c r="J305" s="22">
        <v>15.661449779973019</v>
      </c>
      <c r="K305" s="22">
        <v>13.052070984017449</v>
      </c>
      <c r="L305" s="22">
        <v>13.742570350137729</v>
      </c>
      <c r="M305" s="22">
        <v>17.201241526668067</v>
      </c>
      <c r="N305" s="22">
        <v>12.127990287912692</v>
      </c>
      <c r="O305" s="22">
        <v>11.963218706113484</v>
      </c>
      <c r="P305" s="22">
        <v>13.917112626311742</v>
      </c>
      <c r="Q305" s="22">
        <v>12.244249230264314</v>
      </c>
      <c r="R305" s="22">
        <v>13.161865686555389</v>
      </c>
      <c r="S305" s="22">
        <v>14.969935190649178</v>
      </c>
      <c r="T305" s="22">
        <v>14.114989217168405</v>
      </c>
      <c r="U305" s="22">
        <v>14.09446514680096</v>
      </c>
      <c r="V305" s="22">
        <v>15.562033430135852</v>
      </c>
      <c r="W305" s="22">
        <v>13.396250813818375</v>
      </c>
      <c r="X305" s="22">
        <v>12.474099205681501</v>
      </c>
      <c r="Y305" s="22">
        <v>17.330414640990618</v>
      </c>
    </row>
    <row r="306" spans="1:25" x14ac:dyDescent="0.3">
      <c r="A306" s="20">
        <v>303</v>
      </c>
      <c r="B306" s="22">
        <v>11.653938</v>
      </c>
      <c r="C306" s="22">
        <v>11.721565199999999</v>
      </c>
      <c r="D306" s="22">
        <v>14.841434400000001</v>
      </c>
      <c r="E306" s="22">
        <v>12.3369144</v>
      </c>
      <c r="F306" s="22">
        <v>12.036921582442476</v>
      </c>
      <c r="G306" s="22">
        <v>15.08711712491365</v>
      </c>
      <c r="H306" s="22">
        <v>12.063103437271554</v>
      </c>
      <c r="I306" s="22">
        <v>12.711966800562987</v>
      </c>
      <c r="J306" s="22">
        <v>12.710357352785023</v>
      </c>
      <c r="K306" s="22">
        <v>11.173475922968857</v>
      </c>
      <c r="L306" s="22">
        <v>11.608480593635406</v>
      </c>
      <c r="M306" s="22">
        <v>15.804494581171829</v>
      </c>
      <c r="N306" s="22">
        <v>10.914027895518128</v>
      </c>
      <c r="O306" s="22">
        <v>10.292825175795748</v>
      </c>
      <c r="P306" s="22">
        <v>11.423273793197984</v>
      </c>
      <c r="Q306" s="22">
        <v>11.048752124132884</v>
      </c>
      <c r="R306" s="22">
        <v>11.736839459112405</v>
      </c>
      <c r="S306" s="22">
        <v>13.733367116641595</v>
      </c>
      <c r="T306" s="22">
        <v>11.95293948171304</v>
      </c>
      <c r="U306" s="22">
        <v>11.89557736932049</v>
      </c>
      <c r="V306" s="22">
        <v>12.338043203708022</v>
      </c>
      <c r="W306" s="22">
        <v>10.922670836479272</v>
      </c>
      <c r="X306" s="22">
        <v>10.5257516029356</v>
      </c>
      <c r="Y306" s="22">
        <v>14.95321746929192</v>
      </c>
    </row>
    <row r="307" spans="1:25" x14ac:dyDescent="0.3">
      <c r="A307" s="20">
        <v>304</v>
      </c>
      <c r="B307" s="22">
        <v>11.653938</v>
      </c>
      <c r="C307" s="22">
        <v>11.721565199999999</v>
      </c>
      <c r="D307" s="22">
        <v>14.841434400000001</v>
      </c>
      <c r="E307" s="22">
        <v>12.3369144</v>
      </c>
      <c r="F307" s="22">
        <v>14.150317069530525</v>
      </c>
      <c r="G307" s="22">
        <v>16.453897838016516</v>
      </c>
      <c r="H307" s="22">
        <v>14.317600559567163</v>
      </c>
      <c r="I307" s="22">
        <v>16.196297106982406</v>
      </c>
      <c r="J307" s="22">
        <v>16.256915257149995</v>
      </c>
      <c r="K307" s="22">
        <v>14.690018627326603</v>
      </c>
      <c r="L307" s="22">
        <v>13.770527257634249</v>
      </c>
      <c r="M307" s="22">
        <v>18.848768400896777</v>
      </c>
      <c r="N307" s="22">
        <v>12.830211765488345</v>
      </c>
      <c r="O307" s="22">
        <v>13.324435333070697</v>
      </c>
      <c r="P307" s="22">
        <v>15.77993326377964</v>
      </c>
      <c r="Q307" s="22">
        <v>14.891035294163856</v>
      </c>
      <c r="R307" s="22">
        <v>15.718243628900549</v>
      </c>
      <c r="S307" s="22">
        <v>17.466471593898714</v>
      </c>
      <c r="T307" s="22">
        <v>16.007310163923723</v>
      </c>
      <c r="U307" s="22">
        <v>16.178556523582706</v>
      </c>
      <c r="V307" s="22">
        <v>17.944054216942803</v>
      </c>
      <c r="W307" s="22">
        <v>15.19289913233195</v>
      </c>
      <c r="X307" s="22">
        <v>14.170699962420269</v>
      </c>
      <c r="Y307" s="22">
        <v>19.651314147139086</v>
      </c>
    </row>
    <row r="308" spans="1:25" x14ac:dyDescent="0.3">
      <c r="A308" s="20">
        <v>305</v>
      </c>
      <c r="B308" s="22">
        <v>11.653938</v>
      </c>
      <c r="C308" s="22">
        <v>11.721565199999999</v>
      </c>
      <c r="D308" s="22">
        <v>14.841434400000001</v>
      </c>
      <c r="E308" s="22">
        <v>12.3369144</v>
      </c>
      <c r="F308" s="22">
        <v>12.991159019280046</v>
      </c>
      <c r="G308" s="22">
        <v>15.629278507397267</v>
      </c>
      <c r="H308" s="22">
        <v>13.214973178238022</v>
      </c>
      <c r="I308" s="22">
        <v>13.172772844437272</v>
      </c>
      <c r="J308" s="22">
        <v>13.309496585870317</v>
      </c>
      <c r="K308" s="22">
        <v>12.494483564519205</v>
      </c>
      <c r="L308" s="22">
        <v>11.529154408241691</v>
      </c>
      <c r="M308" s="22">
        <v>16.58836883015881</v>
      </c>
      <c r="N308" s="22">
        <v>11.030693357568142</v>
      </c>
      <c r="O308" s="22">
        <v>11.395088503929005</v>
      </c>
      <c r="P308" s="22">
        <v>13.182557517514839</v>
      </c>
      <c r="Q308" s="22">
        <v>12.055490255796249</v>
      </c>
      <c r="R308" s="22">
        <v>12.272789324766157</v>
      </c>
      <c r="S308" s="22">
        <v>14.614676541275623</v>
      </c>
      <c r="T308" s="22">
        <v>12.433840028754657</v>
      </c>
      <c r="U308" s="22">
        <v>13.597215924906438</v>
      </c>
      <c r="V308" s="22">
        <v>13.577977591341343</v>
      </c>
      <c r="W308" s="22">
        <v>13.241955220930324</v>
      </c>
      <c r="X308" s="22">
        <v>11.897713676703534</v>
      </c>
      <c r="Y308" s="22">
        <v>16.42256407780329</v>
      </c>
    </row>
    <row r="309" spans="1:25" x14ac:dyDescent="0.3">
      <c r="A309" s="20">
        <v>306</v>
      </c>
      <c r="B309" s="22">
        <v>11.653938</v>
      </c>
      <c r="C309" s="22">
        <v>11.721565199999999</v>
      </c>
      <c r="D309" s="22">
        <v>14.841434400000001</v>
      </c>
      <c r="E309" s="22">
        <v>12.3369144</v>
      </c>
      <c r="F309" s="22">
        <v>13.076170960553643</v>
      </c>
      <c r="G309" s="22">
        <v>15.185529574488916</v>
      </c>
      <c r="H309" s="22">
        <v>13.011041858036151</v>
      </c>
      <c r="I309" s="22">
        <v>13.824849674882403</v>
      </c>
      <c r="J309" s="22">
        <v>13.825201265569248</v>
      </c>
      <c r="K309" s="22">
        <v>13.138492692329935</v>
      </c>
      <c r="L309" s="22">
        <v>12.55222247841124</v>
      </c>
      <c r="M309" s="22">
        <v>16.736856736117421</v>
      </c>
      <c r="N309" s="22">
        <v>10.965163217381352</v>
      </c>
      <c r="O309" s="22">
        <v>10.402095820098035</v>
      </c>
      <c r="P309" s="22">
        <v>12.792965985253577</v>
      </c>
      <c r="Q309" s="22">
        <v>10.282262443107891</v>
      </c>
      <c r="R309" s="22">
        <v>11.486611628047148</v>
      </c>
      <c r="S309" s="22">
        <v>12.587352092624654</v>
      </c>
      <c r="T309" s="22">
        <v>11.645632128430766</v>
      </c>
      <c r="U309" s="22">
        <v>11.684229070611062</v>
      </c>
      <c r="V309" s="22">
        <v>11.906227925589961</v>
      </c>
      <c r="W309" s="22">
        <v>10.665242062747067</v>
      </c>
      <c r="X309" s="22">
        <v>10.472427343627475</v>
      </c>
      <c r="Y309" s="22">
        <v>15.130336649524775</v>
      </c>
    </row>
    <row r="310" spans="1:25" x14ac:dyDescent="0.3">
      <c r="A310" s="20">
        <v>307</v>
      </c>
      <c r="B310" s="22">
        <v>11.653938</v>
      </c>
      <c r="C310" s="22">
        <v>11.721565199999999</v>
      </c>
      <c r="D310" s="22">
        <v>14.841434400000001</v>
      </c>
      <c r="E310" s="22">
        <v>12.3369144</v>
      </c>
      <c r="F310" s="22">
        <v>13.9803896810374</v>
      </c>
      <c r="G310" s="22">
        <v>14.339277695119446</v>
      </c>
      <c r="H310" s="22">
        <v>13.917834756913777</v>
      </c>
      <c r="I310" s="22">
        <v>13.267089347180047</v>
      </c>
      <c r="J310" s="22">
        <v>15.236676983715297</v>
      </c>
      <c r="K310" s="22">
        <v>11.951856874423887</v>
      </c>
      <c r="L310" s="22">
        <v>12.027788676069489</v>
      </c>
      <c r="M310" s="22">
        <v>16.792885701790279</v>
      </c>
      <c r="N310" s="22">
        <v>11.429807531096973</v>
      </c>
      <c r="O310" s="22">
        <v>11.015391491761269</v>
      </c>
      <c r="P310" s="22">
        <v>13.496966872298733</v>
      </c>
      <c r="Q310" s="22">
        <v>11.589001500258604</v>
      </c>
      <c r="R310" s="22">
        <v>11.838709260669885</v>
      </c>
      <c r="S310" s="22">
        <v>13.763550853052722</v>
      </c>
      <c r="T310" s="22">
        <v>11.246257830476559</v>
      </c>
      <c r="U310" s="22">
        <v>11.89040870234361</v>
      </c>
      <c r="V310" s="22">
        <v>12.116415611622434</v>
      </c>
      <c r="W310" s="22">
        <v>11.573160467746797</v>
      </c>
      <c r="X310" s="22">
        <v>10.829372477302218</v>
      </c>
      <c r="Y310" s="22">
        <v>14.505104578038894</v>
      </c>
    </row>
    <row r="311" spans="1:25" x14ac:dyDescent="0.3">
      <c r="A311" s="20">
        <v>308</v>
      </c>
      <c r="B311" s="22">
        <v>11.653938</v>
      </c>
      <c r="C311" s="22">
        <v>11.721565199999999</v>
      </c>
      <c r="D311" s="22">
        <v>14.841434400000001</v>
      </c>
      <c r="E311" s="22">
        <v>12.3369144</v>
      </c>
      <c r="F311" s="22">
        <v>13.14795330820138</v>
      </c>
      <c r="G311" s="22">
        <v>14.224416299357083</v>
      </c>
      <c r="H311" s="22">
        <v>13.268776569319749</v>
      </c>
      <c r="I311" s="22">
        <v>13.612678463585464</v>
      </c>
      <c r="J311" s="22">
        <v>14.320127710232883</v>
      </c>
      <c r="K311" s="22">
        <v>12.177755391744512</v>
      </c>
      <c r="L311" s="22">
        <v>12.218140552222621</v>
      </c>
      <c r="M311" s="22">
        <v>16.75197202022256</v>
      </c>
      <c r="N311" s="22">
        <v>10.816114625932908</v>
      </c>
      <c r="O311" s="22">
        <v>10.513444488634516</v>
      </c>
      <c r="P311" s="22">
        <v>13.188670920759701</v>
      </c>
      <c r="Q311" s="22">
        <v>11.732744374793208</v>
      </c>
      <c r="R311" s="22">
        <v>12.328782526787833</v>
      </c>
      <c r="S311" s="22">
        <v>14.801094822067066</v>
      </c>
      <c r="T311" s="22">
        <v>12.053216740072049</v>
      </c>
      <c r="U311" s="22">
        <v>13.176461654755554</v>
      </c>
      <c r="V311" s="22">
        <v>13.299519638428857</v>
      </c>
      <c r="W311" s="22">
        <v>12.169691522818935</v>
      </c>
      <c r="X311" s="22">
        <v>11.945646973010609</v>
      </c>
      <c r="Y311" s="22">
        <v>16.288111563737093</v>
      </c>
    </row>
    <row r="312" spans="1:25" x14ac:dyDescent="0.3">
      <c r="A312" s="20">
        <v>309</v>
      </c>
      <c r="B312" s="22">
        <v>11.653938</v>
      </c>
      <c r="C312" s="22">
        <v>11.721565199999999</v>
      </c>
      <c r="D312" s="22">
        <v>14.841434400000001</v>
      </c>
      <c r="E312" s="22">
        <v>12.3369144</v>
      </c>
      <c r="F312" s="22">
        <v>13.155682480793748</v>
      </c>
      <c r="G312" s="22">
        <v>15.317286291054463</v>
      </c>
      <c r="H312" s="22">
        <v>14.823936571988328</v>
      </c>
      <c r="I312" s="22">
        <v>13.780240584055614</v>
      </c>
      <c r="J312" s="22">
        <v>14.665330766263256</v>
      </c>
      <c r="K312" s="22">
        <v>13.174359150509279</v>
      </c>
      <c r="L312" s="22">
        <v>12.341443363969953</v>
      </c>
      <c r="M312" s="22">
        <v>16.454383509880866</v>
      </c>
      <c r="N312" s="22">
        <v>11.482945952371589</v>
      </c>
      <c r="O312" s="22">
        <v>11.452925297764024</v>
      </c>
      <c r="P312" s="22">
        <v>15.110075765568771</v>
      </c>
      <c r="Q312" s="22">
        <v>12.503176971594721</v>
      </c>
      <c r="R312" s="22">
        <v>14.466854613491408</v>
      </c>
      <c r="S312" s="22">
        <v>15.605340686608113</v>
      </c>
      <c r="T312" s="22">
        <v>14.129676415871328</v>
      </c>
      <c r="U312" s="22">
        <v>14.50195994666084</v>
      </c>
      <c r="V312" s="22">
        <v>14.151960243744643</v>
      </c>
      <c r="W312" s="22">
        <v>12.916677044670013</v>
      </c>
      <c r="X312" s="22">
        <v>12.147393701925058</v>
      </c>
      <c r="Y312" s="22">
        <v>15.867024537908394</v>
      </c>
    </row>
    <row r="313" spans="1:25" x14ac:dyDescent="0.3">
      <c r="A313" s="20">
        <v>310</v>
      </c>
      <c r="B313" s="22">
        <v>11.653938</v>
      </c>
      <c r="C313" s="22">
        <v>11.721565199999999</v>
      </c>
      <c r="D313" s="22">
        <v>14.841434400000001</v>
      </c>
      <c r="E313" s="22">
        <v>12.3369144</v>
      </c>
      <c r="F313" s="22">
        <v>13.743314050029516</v>
      </c>
      <c r="G313" s="22">
        <v>15.186272911790255</v>
      </c>
      <c r="H313" s="22">
        <v>13.792258359961675</v>
      </c>
      <c r="I313" s="22">
        <v>13.979811373285267</v>
      </c>
      <c r="J313" s="22">
        <v>14.682676440394097</v>
      </c>
      <c r="K313" s="22">
        <v>13.464878873747036</v>
      </c>
      <c r="L313" s="22">
        <v>12.742435254088367</v>
      </c>
      <c r="M313" s="22">
        <v>17.937021580299206</v>
      </c>
      <c r="N313" s="22">
        <v>11.675893207049166</v>
      </c>
      <c r="O313" s="22">
        <v>12.089649556332214</v>
      </c>
      <c r="P313" s="22">
        <v>14.4742897824135</v>
      </c>
      <c r="Q313" s="22">
        <v>13.428833769290172</v>
      </c>
      <c r="R313" s="22">
        <v>13.38125288087962</v>
      </c>
      <c r="S313" s="22">
        <v>16.291151032054799</v>
      </c>
      <c r="T313" s="22">
        <v>14.40367183648153</v>
      </c>
      <c r="U313" s="22">
        <v>13.044960909809989</v>
      </c>
      <c r="V313" s="22">
        <v>14.870338414863648</v>
      </c>
      <c r="W313" s="22">
        <v>12.671020425454179</v>
      </c>
      <c r="X313" s="22">
        <v>13.296012493468654</v>
      </c>
      <c r="Y313" s="22">
        <v>17.891695390448888</v>
      </c>
    </row>
    <row r="314" spans="1:25" x14ac:dyDescent="0.3">
      <c r="A314" s="20">
        <v>311</v>
      </c>
      <c r="B314" s="22">
        <v>11.653938</v>
      </c>
      <c r="C314" s="22">
        <v>11.721565199999999</v>
      </c>
      <c r="D314" s="22">
        <v>14.841434400000001</v>
      </c>
      <c r="E314" s="22">
        <v>12.3369144</v>
      </c>
      <c r="F314" s="22">
        <v>12.707811966043632</v>
      </c>
      <c r="G314" s="22">
        <v>15.239074427993737</v>
      </c>
      <c r="H314" s="22">
        <v>13.218768644490634</v>
      </c>
      <c r="I314" s="22">
        <v>12.990038915935203</v>
      </c>
      <c r="J314" s="22">
        <v>13.692294180863753</v>
      </c>
      <c r="K314" s="22">
        <v>11.601798670605261</v>
      </c>
      <c r="L314" s="22">
        <v>12.771783033916456</v>
      </c>
      <c r="M314" s="22">
        <v>17.489295248752374</v>
      </c>
      <c r="N314" s="22">
        <v>12.246017199306957</v>
      </c>
      <c r="O314" s="22">
        <v>12.048574905832325</v>
      </c>
      <c r="P314" s="22">
        <v>14.986752027503883</v>
      </c>
      <c r="Q314" s="22">
        <v>13.508602284235574</v>
      </c>
      <c r="R314" s="22">
        <v>13.985930492407228</v>
      </c>
      <c r="S314" s="22">
        <v>16.802474273823279</v>
      </c>
      <c r="T314" s="22">
        <v>15.517629004850209</v>
      </c>
      <c r="U314" s="22">
        <v>15.798550599616627</v>
      </c>
      <c r="V314" s="22">
        <v>17.282199931006382</v>
      </c>
      <c r="W314" s="22">
        <v>14.616450180390277</v>
      </c>
      <c r="X314" s="22">
        <v>14.602364619702074</v>
      </c>
      <c r="Y314" s="22">
        <v>20.417519948106399</v>
      </c>
    </row>
    <row r="315" spans="1:25" x14ac:dyDescent="0.3">
      <c r="A315" s="20">
        <v>312</v>
      </c>
      <c r="B315" s="22">
        <v>11.653938</v>
      </c>
      <c r="C315" s="22">
        <v>11.721565199999999</v>
      </c>
      <c r="D315" s="22">
        <v>14.841434400000001</v>
      </c>
      <c r="E315" s="22">
        <v>12.3369144</v>
      </c>
      <c r="F315" s="22">
        <v>13.993262557271391</v>
      </c>
      <c r="G315" s="22">
        <v>15.877368036360513</v>
      </c>
      <c r="H315" s="22">
        <v>14.395353479518214</v>
      </c>
      <c r="I315" s="22">
        <v>14.637115264022384</v>
      </c>
      <c r="J315" s="22">
        <v>15.945202740679832</v>
      </c>
      <c r="K315" s="22">
        <v>14.048478472506966</v>
      </c>
      <c r="L315" s="22">
        <v>13.744912331383135</v>
      </c>
      <c r="M315" s="22">
        <v>18.964774259925925</v>
      </c>
      <c r="N315" s="22">
        <v>12.273098401489646</v>
      </c>
      <c r="O315" s="22">
        <v>12.327665507171066</v>
      </c>
      <c r="P315" s="22">
        <v>15.464699911837794</v>
      </c>
      <c r="Q315" s="22">
        <v>13.988016057448037</v>
      </c>
      <c r="R315" s="22">
        <v>15.138349929255082</v>
      </c>
      <c r="S315" s="22">
        <v>17.143532100815921</v>
      </c>
      <c r="T315" s="22">
        <v>16.119996006518157</v>
      </c>
      <c r="U315" s="22">
        <v>15.042184542084557</v>
      </c>
      <c r="V315" s="22">
        <v>16.048609794912423</v>
      </c>
      <c r="W315" s="22">
        <v>14.296780014593297</v>
      </c>
      <c r="X315" s="22">
        <v>13.990581809173596</v>
      </c>
      <c r="Y315" s="22">
        <v>20.17531108332583</v>
      </c>
    </row>
    <row r="316" spans="1:25" x14ac:dyDescent="0.3">
      <c r="A316" s="20">
        <v>313</v>
      </c>
      <c r="B316" s="22">
        <v>11.653938</v>
      </c>
      <c r="C316" s="22">
        <v>11.721565199999999</v>
      </c>
      <c r="D316" s="22">
        <v>14.841434400000001</v>
      </c>
      <c r="E316" s="22">
        <v>12.3369144</v>
      </c>
      <c r="F316" s="22">
        <v>14.964161428535117</v>
      </c>
      <c r="G316" s="22">
        <v>16.954731470309397</v>
      </c>
      <c r="H316" s="22">
        <v>15.22648605672059</v>
      </c>
      <c r="I316" s="22">
        <v>15.121806136394287</v>
      </c>
      <c r="J316" s="22">
        <v>15.721823511557231</v>
      </c>
      <c r="K316" s="22">
        <v>14.638787866091054</v>
      </c>
      <c r="L316" s="22">
        <v>13.330051098487852</v>
      </c>
      <c r="M316" s="22">
        <v>18.176474961493746</v>
      </c>
      <c r="N316" s="22">
        <v>12.534865933281376</v>
      </c>
      <c r="O316" s="22">
        <v>12.107999048150525</v>
      </c>
      <c r="P316" s="22">
        <v>14.529875322435391</v>
      </c>
      <c r="Q316" s="22">
        <v>12.660758798825109</v>
      </c>
      <c r="R316" s="22">
        <v>12.672899882129123</v>
      </c>
      <c r="S316" s="22">
        <v>15.214545064672798</v>
      </c>
      <c r="T316" s="22">
        <v>13.19876268795541</v>
      </c>
      <c r="U316" s="22">
        <v>13.282164500635519</v>
      </c>
      <c r="V316" s="22">
        <v>14.069186330508682</v>
      </c>
      <c r="W316" s="22">
        <v>12.330203116613777</v>
      </c>
      <c r="X316" s="22">
        <v>10.669137236493833</v>
      </c>
      <c r="Y316" s="22">
        <v>14.76468895172537</v>
      </c>
    </row>
    <row r="317" spans="1:25" x14ac:dyDescent="0.3">
      <c r="A317" s="20">
        <v>314</v>
      </c>
      <c r="B317" s="22">
        <v>11.653938</v>
      </c>
      <c r="C317" s="22">
        <v>11.721565199999999</v>
      </c>
      <c r="D317" s="22">
        <v>14.841434400000001</v>
      </c>
      <c r="E317" s="22">
        <v>12.3369144</v>
      </c>
      <c r="F317" s="22">
        <v>13.683112298334274</v>
      </c>
      <c r="G317" s="22">
        <v>16.536997442774233</v>
      </c>
      <c r="H317" s="22">
        <v>15.567665214354207</v>
      </c>
      <c r="I317" s="22">
        <v>15.177410386499426</v>
      </c>
      <c r="J317" s="22">
        <v>16.830569077381984</v>
      </c>
      <c r="K317" s="22">
        <v>14.159114813811469</v>
      </c>
      <c r="L317" s="22">
        <v>13.001219768227985</v>
      </c>
      <c r="M317" s="22">
        <v>18.901600357470407</v>
      </c>
      <c r="N317" s="22">
        <v>12.320574272389871</v>
      </c>
      <c r="O317" s="22">
        <v>13.207262404738245</v>
      </c>
      <c r="P317" s="22">
        <v>15.462116975513588</v>
      </c>
      <c r="Q317" s="22">
        <v>14.500158270254456</v>
      </c>
      <c r="R317" s="22">
        <v>15.354420149230519</v>
      </c>
      <c r="S317" s="22">
        <v>19.374213081160324</v>
      </c>
      <c r="T317" s="22">
        <v>16.58797346524775</v>
      </c>
      <c r="U317" s="22">
        <v>17.766797644914742</v>
      </c>
      <c r="V317" s="22">
        <v>17.551931608196785</v>
      </c>
      <c r="W317" s="22">
        <v>16.031398115727725</v>
      </c>
      <c r="X317" s="22">
        <v>14.758468452065252</v>
      </c>
      <c r="Y317" s="22">
        <v>21.464029684824045</v>
      </c>
    </row>
    <row r="318" spans="1:25" x14ac:dyDescent="0.3">
      <c r="A318" s="20">
        <v>315</v>
      </c>
      <c r="B318" s="22">
        <v>11.653938</v>
      </c>
      <c r="C318" s="22">
        <v>11.721565199999999</v>
      </c>
      <c r="D318" s="22">
        <v>14.841434400000001</v>
      </c>
      <c r="E318" s="22">
        <v>12.3369144</v>
      </c>
      <c r="F318" s="22">
        <v>13.9927887999321</v>
      </c>
      <c r="G318" s="22">
        <v>16.696486387982823</v>
      </c>
      <c r="H318" s="22">
        <v>14.0077026967493</v>
      </c>
      <c r="I318" s="22">
        <v>14.176570254175585</v>
      </c>
      <c r="J318" s="22">
        <v>15.709118142118289</v>
      </c>
      <c r="K318" s="22">
        <v>13.462717106174864</v>
      </c>
      <c r="L318" s="22">
        <v>13.563679360677396</v>
      </c>
      <c r="M318" s="22">
        <v>18.568489178451966</v>
      </c>
      <c r="N318" s="22">
        <v>12.79379707845008</v>
      </c>
      <c r="O318" s="22">
        <v>11.925226954129377</v>
      </c>
      <c r="P318" s="22">
        <v>15.34860530743396</v>
      </c>
      <c r="Q318" s="22">
        <v>12.574563845022103</v>
      </c>
      <c r="R318" s="22">
        <v>14.016114559448946</v>
      </c>
      <c r="S318" s="22">
        <v>16.930980566503443</v>
      </c>
      <c r="T318" s="22">
        <v>15.531495669025738</v>
      </c>
      <c r="U318" s="22">
        <v>15.268061830886257</v>
      </c>
      <c r="V318" s="22">
        <v>16.192706525763125</v>
      </c>
      <c r="W318" s="22">
        <v>13.789945904999554</v>
      </c>
      <c r="X318" s="22">
        <v>13.467931604115105</v>
      </c>
      <c r="Y318" s="22">
        <v>18.766358345636249</v>
      </c>
    </row>
    <row r="319" spans="1:25" x14ac:dyDescent="0.3">
      <c r="A319" s="20">
        <v>316</v>
      </c>
      <c r="B319" s="22">
        <v>11.653938</v>
      </c>
      <c r="C319" s="22">
        <v>11.721565199999999</v>
      </c>
      <c r="D319" s="22">
        <v>14.841434400000001</v>
      </c>
      <c r="E319" s="22">
        <v>12.3369144</v>
      </c>
      <c r="F319" s="22">
        <v>12.885309992792878</v>
      </c>
      <c r="G319" s="22">
        <v>14.692424627258911</v>
      </c>
      <c r="H319" s="22">
        <v>12.495452373131986</v>
      </c>
      <c r="I319" s="22">
        <v>13.041145435720919</v>
      </c>
      <c r="J319" s="22">
        <v>12.226031768973089</v>
      </c>
      <c r="K319" s="22">
        <v>11.336116810817305</v>
      </c>
      <c r="L319" s="22">
        <v>11.190370839646192</v>
      </c>
      <c r="M319" s="22">
        <v>15.124120742641448</v>
      </c>
      <c r="N319" s="22">
        <v>11.552094492927189</v>
      </c>
      <c r="O319" s="22">
        <v>11.347829969319331</v>
      </c>
      <c r="P319" s="22">
        <v>13.687007274766202</v>
      </c>
      <c r="Q319" s="22">
        <v>12.133020162495869</v>
      </c>
      <c r="R319" s="22">
        <v>12.260764254758083</v>
      </c>
      <c r="S319" s="22">
        <v>16.54626717471848</v>
      </c>
      <c r="T319" s="22">
        <v>13.370489980007898</v>
      </c>
      <c r="U319" s="22">
        <v>13.27763878872657</v>
      </c>
      <c r="V319" s="22">
        <v>13.921402649654819</v>
      </c>
      <c r="W319" s="22">
        <v>12.611715085236129</v>
      </c>
      <c r="X319" s="22">
        <v>10.890529372171816</v>
      </c>
      <c r="Y319" s="22">
        <v>15.819921095890869</v>
      </c>
    </row>
    <row r="320" spans="1:25" x14ac:dyDescent="0.3">
      <c r="A320" s="20">
        <v>317</v>
      </c>
      <c r="B320" s="22">
        <v>11.653938</v>
      </c>
      <c r="C320" s="22">
        <v>11.721565199999999</v>
      </c>
      <c r="D320" s="22">
        <v>14.841434400000001</v>
      </c>
      <c r="E320" s="22">
        <v>12.3369144</v>
      </c>
      <c r="F320" s="22">
        <v>14.455613476598584</v>
      </c>
      <c r="G320" s="22">
        <v>15.338405774906796</v>
      </c>
      <c r="H320" s="22">
        <v>15.009591048720385</v>
      </c>
      <c r="I320" s="22">
        <v>13.889948751888955</v>
      </c>
      <c r="J320" s="22">
        <v>15.493933278341427</v>
      </c>
      <c r="K320" s="22">
        <v>13.09129448067717</v>
      </c>
      <c r="L320" s="22">
        <v>12.921694544311947</v>
      </c>
      <c r="M320" s="22">
        <v>17.668781460072054</v>
      </c>
      <c r="N320" s="22">
        <v>12.579240910071608</v>
      </c>
      <c r="O320" s="22">
        <v>11.78044049571119</v>
      </c>
      <c r="P320" s="22">
        <v>14.87840654501721</v>
      </c>
      <c r="Q320" s="22">
        <v>12.91973590559034</v>
      </c>
      <c r="R320" s="22">
        <v>14.783194225282404</v>
      </c>
      <c r="S320" s="22">
        <v>17.83486983539504</v>
      </c>
      <c r="T320" s="22">
        <v>15.171686346228876</v>
      </c>
      <c r="U320" s="22">
        <v>15.04158610751006</v>
      </c>
      <c r="V320" s="22">
        <v>16.693560174648681</v>
      </c>
      <c r="W320" s="22">
        <v>15.15910551118337</v>
      </c>
      <c r="X320" s="22">
        <v>13.850436984259504</v>
      </c>
      <c r="Y320" s="22">
        <v>20.320249871688183</v>
      </c>
    </row>
    <row r="321" spans="1:25" x14ac:dyDescent="0.3">
      <c r="A321" s="20">
        <v>318</v>
      </c>
      <c r="B321" s="22">
        <v>11.653938</v>
      </c>
      <c r="C321" s="22">
        <v>11.721565199999999</v>
      </c>
      <c r="D321" s="22">
        <v>14.841434400000001</v>
      </c>
      <c r="E321" s="22">
        <v>12.3369144</v>
      </c>
      <c r="F321" s="22">
        <v>13.887094830506074</v>
      </c>
      <c r="G321" s="22">
        <v>17.10467017545092</v>
      </c>
      <c r="H321" s="22">
        <v>15.259929839629095</v>
      </c>
      <c r="I321" s="22">
        <v>14.6372138205375</v>
      </c>
      <c r="J321" s="22">
        <v>15.600939080457756</v>
      </c>
      <c r="K321" s="22">
        <v>13.827240962619369</v>
      </c>
      <c r="L321" s="22">
        <v>13.447755021830307</v>
      </c>
      <c r="M321" s="22">
        <v>19.379143088208135</v>
      </c>
      <c r="N321" s="22">
        <v>12.46581010791146</v>
      </c>
      <c r="O321" s="22">
        <v>13.104167537192387</v>
      </c>
      <c r="P321" s="22">
        <v>16.300024911000175</v>
      </c>
      <c r="Q321" s="22">
        <v>14.109806828279101</v>
      </c>
      <c r="R321" s="22">
        <v>15.509307641249602</v>
      </c>
      <c r="S321" s="22">
        <v>16.846414750693686</v>
      </c>
      <c r="T321" s="22">
        <v>14.816878970720506</v>
      </c>
      <c r="U321" s="22">
        <v>14.654272567039168</v>
      </c>
      <c r="V321" s="22">
        <v>15.48310745023079</v>
      </c>
      <c r="W321" s="22">
        <v>13.368635512308249</v>
      </c>
      <c r="X321" s="22">
        <v>12.999401182955044</v>
      </c>
      <c r="Y321" s="22">
        <v>18.903588607453429</v>
      </c>
    </row>
    <row r="322" spans="1:25" x14ac:dyDescent="0.3">
      <c r="A322" s="20">
        <v>319</v>
      </c>
      <c r="B322" s="22">
        <v>11.653938</v>
      </c>
      <c r="C322" s="22">
        <v>11.721565199999999</v>
      </c>
      <c r="D322" s="22">
        <v>14.841434400000001</v>
      </c>
      <c r="E322" s="22">
        <v>12.3369144</v>
      </c>
      <c r="F322" s="22">
        <v>13.398428427375512</v>
      </c>
      <c r="G322" s="22">
        <v>16.093531760245845</v>
      </c>
      <c r="H322" s="22">
        <v>13.586801928051592</v>
      </c>
      <c r="I322" s="22">
        <v>13.720838383831943</v>
      </c>
      <c r="J322" s="22">
        <v>14.223547927107882</v>
      </c>
      <c r="K322" s="22">
        <v>12.3190573624241</v>
      </c>
      <c r="L322" s="22">
        <v>11.699738112031836</v>
      </c>
      <c r="M322" s="22">
        <v>16.96047302199878</v>
      </c>
      <c r="N322" s="22">
        <v>10.9113332247271</v>
      </c>
      <c r="O322" s="22">
        <v>10.10441878681141</v>
      </c>
      <c r="P322" s="22">
        <v>12.290771527428303</v>
      </c>
      <c r="Q322" s="22">
        <v>11.006051804109335</v>
      </c>
      <c r="R322" s="22">
        <v>11.96643657976183</v>
      </c>
      <c r="S322" s="22">
        <v>14.950591252641422</v>
      </c>
      <c r="T322" s="22">
        <v>12.53183240618503</v>
      </c>
      <c r="U322" s="22">
        <v>13.970865938896107</v>
      </c>
      <c r="V322" s="22">
        <v>14.407657160482948</v>
      </c>
      <c r="W322" s="22">
        <v>13.047631555546708</v>
      </c>
      <c r="X322" s="22">
        <v>12.701753266276004</v>
      </c>
      <c r="Y322" s="22">
        <v>17.997694372088862</v>
      </c>
    </row>
    <row r="323" spans="1:25" x14ac:dyDescent="0.3">
      <c r="A323" s="20">
        <v>320</v>
      </c>
      <c r="B323" s="22">
        <v>11.653938</v>
      </c>
      <c r="C323" s="22">
        <v>11.721565199999999</v>
      </c>
      <c r="D323" s="22">
        <v>14.841434400000001</v>
      </c>
      <c r="E323" s="22">
        <v>12.3369144</v>
      </c>
      <c r="F323" s="22">
        <v>13.886800053318785</v>
      </c>
      <c r="G323" s="22">
        <v>15.431041745429949</v>
      </c>
      <c r="H323" s="22">
        <v>14.535652971567988</v>
      </c>
      <c r="I323" s="22">
        <v>14.687377850247211</v>
      </c>
      <c r="J323" s="22">
        <v>15.410375893611896</v>
      </c>
      <c r="K323" s="22">
        <v>14.009723385252876</v>
      </c>
      <c r="L323" s="22">
        <v>14.07830307923224</v>
      </c>
      <c r="M323" s="22">
        <v>19.690602990423201</v>
      </c>
      <c r="N323" s="22">
        <v>13.976306775316997</v>
      </c>
      <c r="O323" s="22">
        <v>14.237173274064363</v>
      </c>
      <c r="P323" s="22">
        <v>16.675955920255383</v>
      </c>
      <c r="Q323" s="22">
        <v>15.260229135470791</v>
      </c>
      <c r="R323" s="22">
        <v>16.135424992146671</v>
      </c>
      <c r="S323" s="22">
        <v>20.459974319001798</v>
      </c>
      <c r="T323" s="22">
        <v>18.315198949731993</v>
      </c>
      <c r="U323" s="22">
        <v>18.913227855778391</v>
      </c>
      <c r="V323" s="22">
        <v>19.616677007650413</v>
      </c>
      <c r="W323" s="22">
        <v>17.375905329687299</v>
      </c>
      <c r="X323" s="22">
        <v>16.252139698011113</v>
      </c>
      <c r="Y323" s="22">
        <v>22.578160794015893</v>
      </c>
    </row>
    <row r="324" spans="1:25" x14ac:dyDescent="0.3">
      <c r="A324" s="20">
        <v>321</v>
      </c>
      <c r="B324" s="22">
        <v>11.653938</v>
      </c>
      <c r="C324" s="22">
        <v>11.721565199999999</v>
      </c>
      <c r="D324" s="22">
        <v>14.841434400000001</v>
      </c>
      <c r="E324" s="22">
        <v>12.3369144</v>
      </c>
      <c r="F324" s="22">
        <v>13.100859582471326</v>
      </c>
      <c r="G324" s="22">
        <v>15.298326915518393</v>
      </c>
      <c r="H324" s="22">
        <v>13.814207552888851</v>
      </c>
      <c r="I324" s="22">
        <v>13.947431358116688</v>
      </c>
      <c r="J324" s="22">
        <v>14.854283939054874</v>
      </c>
      <c r="K324" s="22">
        <v>11.923504217458424</v>
      </c>
      <c r="L324" s="22">
        <v>11.78629114090228</v>
      </c>
      <c r="M324" s="22">
        <v>15.970943080289961</v>
      </c>
      <c r="N324" s="22">
        <v>11.822489277269741</v>
      </c>
      <c r="O324" s="22">
        <v>11.183925344146404</v>
      </c>
      <c r="P324" s="22">
        <v>13.705683486730758</v>
      </c>
      <c r="Q324" s="22">
        <v>11.504924689951791</v>
      </c>
      <c r="R324" s="22">
        <v>11.731251067364779</v>
      </c>
      <c r="S324" s="22">
        <v>13.051481957590346</v>
      </c>
      <c r="T324" s="22">
        <v>12.548380796153658</v>
      </c>
      <c r="U324" s="22">
        <v>11.529394665347031</v>
      </c>
      <c r="V324" s="22">
        <v>13.013725904243975</v>
      </c>
      <c r="W324" s="22">
        <v>11.224364595063827</v>
      </c>
      <c r="X324" s="22">
        <v>10.860257812592177</v>
      </c>
      <c r="Y324" s="22">
        <v>14.828618688160596</v>
      </c>
    </row>
    <row r="325" spans="1:25" x14ac:dyDescent="0.3">
      <c r="A325" s="20">
        <v>322</v>
      </c>
      <c r="B325" s="22">
        <v>11.653938</v>
      </c>
      <c r="C325" s="22">
        <v>11.721565199999999</v>
      </c>
      <c r="D325" s="22">
        <v>14.841434400000001</v>
      </c>
      <c r="E325" s="22">
        <v>12.3369144</v>
      </c>
      <c r="F325" s="22">
        <v>14.932005251163243</v>
      </c>
      <c r="G325" s="22">
        <v>15.693755019647822</v>
      </c>
      <c r="H325" s="22">
        <v>15.103460862830467</v>
      </c>
      <c r="I325" s="22">
        <v>13.858066431157352</v>
      </c>
      <c r="J325" s="22">
        <v>16.86842193755534</v>
      </c>
      <c r="K325" s="22">
        <v>13.400193138220773</v>
      </c>
      <c r="L325" s="22">
        <v>13.647184226372628</v>
      </c>
      <c r="M325" s="22">
        <v>17.952725585639893</v>
      </c>
      <c r="N325" s="22">
        <v>12.710881825590644</v>
      </c>
      <c r="O325" s="22">
        <v>12.340802703653667</v>
      </c>
      <c r="P325" s="22">
        <v>16.411632652426547</v>
      </c>
      <c r="Q325" s="22">
        <v>13.811523510810424</v>
      </c>
      <c r="R325" s="22">
        <v>15.46472062051993</v>
      </c>
      <c r="S325" s="22">
        <v>17.755399456926266</v>
      </c>
      <c r="T325" s="22">
        <v>15.838524666224126</v>
      </c>
      <c r="U325" s="22">
        <v>15.266158726311259</v>
      </c>
      <c r="V325" s="22">
        <v>16.783977481805664</v>
      </c>
      <c r="W325" s="22">
        <v>15.341967940488566</v>
      </c>
      <c r="X325" s="22">
        <v>14.717751054410574</v>
      </c>
      <c r="Y325" s="22">
        <v>20.59753133164233</v>
      </c>
    </row>
    <row r="326" spans="1:25" x14ac:dyDescent="0.3">
      <c r="A326" s="20">
        <v>323</v>
      </c>
      <c r="B326" s="22">
        <v>11.653938</v>
      </c>
      <c r="C326" s="22">
        <v>11.721565199999999</v>
      </c>
      <c r="D326" s="22">
        <v>14.841434400000001</v>
      </c>
      <c r="E326" s="22">
        <v>12.3369144</v>
      </c>
      <c r="F326" s="22">
        <v>14.128358029612158</v>
      </c>
      <c r="G326" s="22">
        <v>15.229023142324408</v>
      </c>
      <c r="H326" s="22">
        <v>14.265819315413367</v>
      </c>
      <c r="I326" s="22">
        <v>13.775855620795536</v>
      </c>
      <c r="J326" s="22">
        <v>14.540484111667583</v>
      </c>
      <c r="K326" s="22">
        <v>12.638860121331303</v>
      </c>
      <c r="L326" s="22">
        <v>12.325519652426857</v>
      </c>
      <c r="M326" s="22">
        <v>16.458951224143718</v>
      </c>
      <c r="N326" s="22">
        <v>11.18170810285884</v>
      </c>
      <c r="O326" s="22">
        <v>10.476936821051584</v>
      </c>
      <c r="P326" s="22">
        <v>12.668673354547147</v>
      </c>
      <c r="Q326" s="22">
        <v>11.836922824238327</v>
      </c>
      <c r="R326" s="22">
        <v>10.671971468374997</v>
      </c>
      <c r="S326" s="22">
        <v>14.077189370600353</v>
      </c>
      <c r="T326" s="22">
        <v>10.500465153867363</v>
      </c>
      <c r="U326" s="22">
        <v>11.436209062031361</v>
      </c>
      <c r="V326" s="22">
        <v>12.040271249294191</v>
      </c>
      <c r="W326" s="22">
        <v>10.157568681325358</v>
      </c>
      <c r="X326" s="22">
        <v>9.8764871008080775</v>
      </c>
      <c r="Y326" s="22">
        <v>14.416232655505125</v>
      </c>
    </row>
    <row r="327" spans="1:25" x14ac:dyDescent="0.3">
      <c r="A327" s="20">
        <v>324</v>
      </c>
      <c r="B327" s="22">
        <v>11.653938</v>
      </c>
      <c r="C327" s="22">
        <v>11.721565199999999</v>
      </c>
      <c r="D327" s="22">
        <v>14.841434400000001</v>
      </c>
      <c r="E327" s="22">
        <v>12.3369144</v>
      </c>
      <c r="F327" s="22">
        <v>13.897273687489951</v>
      </c>
      <c r="G327" s="22">
        <v>15.735217394984605</v>
      </c>
      <c r="H327" s="22">
        <v>13.23895658366428</v>
      </c>
      <c r="I327" s="22">
        <v>14.47449077257521</v>
      </c>
      <c r="J327" s="22">
        <v>14.419728635090939</v>
      </c>
      <c r="K327" s="22">
        <v>13.44270189563227</v>
      </c>
      <c r="L327" s="22">
        <v>12.465930472061691</v>
      </c>
      <c r="M327" s="22">
        <v>17.696928417135197</v>
      </c>
      <c r="N327" s="22">
        <v>11.342093109699945</v>
      </c>
      <c r="O327" s="22">
        <v>11.664480881139996</v>
      </c>
      <c r="P327" s="22">
        <v>13.565288311575163</v>
      </c>
      <c r="Q327" s="22">
        <v>12.336418284134817</v>
      </c>
      <c r="R327" s="22">
        <v>13.650595208730255</v>
      </c>
      <c r="S327" s="22">
        <v>16.147808821343549</v>
      </c>
      <c r="T327" s="22">
        <v>14.089835211961766</v>
      </c>
      <c r="U327" s="22">
        <v>14.465532081595981</v>
      </c>
      <c r="V327" s="22">
        <v>14.704046475945217</v>
      </c>
      <c r="W327" s="22">
        <v>13.238765379208802</v>
      </c>
      <c r="X327" s="22">
        <v>12.657159037624666</v>
      </c>
      <c r="Y327" s="22">
        <v>17.180720641827552</v>
      </c>
    </row>
    <row r="328" spans="1:25" x14ac:dyDescent="0.3">
      <c r="A328" s="20">
        <v>325</v>
      </c>
      <c r="B328" s="22">
        <v>11.653938</v>
      </c>
      <c r="C328" s="22">
        <v>11.721565199999999</v>
      </c>
      <c r="D328" s="22">
        <v>14.841434400000001</v>
      </c>
      <c r="E328" s="22">
        <v>12.3369144</v>
      </c>
      <c r="F328" s="22">
        <v>14.060506158996159</v>
      </c>
      <c r="G328" s="22">
        <v>15.415533109076923</v>
      </c>
      <c r="H328" s="22">
        <v>14.577759857992421</v>
      </c>
      <c r="I328" s="22">
        <v>14.188240935580177</v>
      </c>
      <c r="J328" s="22">
        <v>14.55471141129911</v>
      </c>
      <c r="K328" s="22">
        <v>12.678046698244836</v>
      </c>
      <c r="L328" s="22">
        <v>13.12021361691845</v>
      </c>
      <c r="M328" s="22">
        <v>16.354013867730675</v>
      </c>
      <c r="N328" s="22">
        <v>11.090619129550145</v>
      </c>
      <c r="O328" s="22">
        <v>10.790554149817124</v>
      </c>
      <c r="P328" s="22">
        <v>13.633432115113862</v>
      </c>
      <c r="Q328" s="22">
        <v>11.513388993567839</v>
      </c>
      <c r="R328" s="22">
        <v>12.710540029841415</v>
      </c>
      <c r="S328" s="22">
        <v>14.374604301665169</v>
      </c>
      <c r="T328" s="22">
        <v>13.3201063945407</v>
      </c>
      <c r="U328" s="22">
        <v>13.457636014691248</v>
      </c>
      <c r="V328" s="22">
        <v>14.055977954206423</v>
      </c>
      <c r="W328" s="22">
        <v>12.819961689064268</v>
      </c>
      <c r="X328" s="22">
        <v>11.656769187729429</v>
      </c>
      <c r="Y328" s="22">
        <v>17.866744941169596</v>
      </c>
    </row>
    <row r="329" spans="1:25" x14ac:dyDescent="0.3">
      <c r="A329" s="20">
        <v>326</v>
      </c>
      <c r="B329" s="22">
        <v>11.653938</v>
      </c>
      <c r="C329" s="22">
        <v>11.721565199999999</v>
      </c>
      <c r="D329" s="22">
        <v>14.841434400000001</v>
      </c>
      <c r="E329" s="22">
        <v>12.3369144</v>
      </c>
      <c r="F329" s="22">
        <v>14.933293206172319</v>
      </c>
      <c r="G329" s="22">
        <v>16.83437900786144</v>
      </c>
      <c r="H329" s="22">
        <v>15.283142479430744</v>
      </c>
      <c r="I329" s="22">
        <v>15.324351686127727</v>
      </c>
      <c r="J329" s="22">
        <v>17.03498019583607</v>
      </c>
      <c r="K329" s="22">
        <v>14.353163835446914</v>
      </c>
      <c r="L329" s="22">
        <v>13.302950911436996</v>
      </c>
      <c r="M329" s="22">
        <v>18.187644960606523</v>
      </c>
      <c r="N329" s="22">
        <v>11.440582462403782</v>
      </c>
      <c r="O329" s="22">
        <v>12.495737784839628</v>
      </c>
      <c r="P329" s="22">
        <v>15.895328193543204</v>
      </c>
      <c r="Q329" s="22">
        <v>13.636153956746099</v>
      </c>
      <c r="R329" s="22">
        <v>15.457432222444874</v>
      </c>
      <c r="S329" s="22">
        <v>17.009455843952857</v>
      </c>
      <c r="T329" s="22">
        <v>16.178527832638022</v>
      </c>
      <c r="U329" s="22">
        <v>14.941511790089752</v>
      </c>
      <c r="V329" s="22">
        <v>17.739768318617632</v>
      </c>
      <c r="W329" s="22">
        <v>14.767036883511311</v>
      </c>
      <c r="X329" s="22">
        <v>14.546245928577047</v>
      </c>
      <c r="Y329" s="22">
        <v>19.887010673271075</v>
      </c>
    </row>
    <row r="330" spans="1:25" x14ac:dyDescent="0.3">
      <c r="A330" s="20">
        <v>327</v>
      </c>
      <c r="B330" s="22">
        <v>11.653938</v>
      </c>
      <c r="C330" s="22">
        <v>11.721565199999999</v>
      </c>
      <c r="D330" s="22">
        <v>14.841434400000001</v>
      </c>
      <c r="E330" s="22">
        <v>12.3369144</v>
      </c>
      <c r="F330" s="22">
        <v>13.257843106689082</v>
      </c>
      <c r="G330" s="22">
        <v>16.114865859887679</v>
      </c>
      <c r="H330" s="22">
        <v>14.171324644288596</v>
      </c>
      <c r="I330" s="22">
        <v>14.227272834685451</v>
      </c>
      <c r="J330" s="22">
        <v>15.217938149826425</v>
      </c>
      <c r="K330" s="22">
        <v>12.967455211303157</v>
      </c>
      <c r="L330" s="22">
        <v>14.073990101689022</v>
      </c>
      <c r="M330" s="22">
        <v>18.173881536302225</v>
      </c>
      <c r="N330" s="22">
        <v>12.134115169882401</v>
      </c>
      <c r="O330" s="22">
        <v>12.518203410532744</v>
      </c>
      <c r="P330" s="22">
        <v>15.720451749103459</v>
      </c>
      <c r="Q330" s="22">
        <v>13.089407688284522</v>
      </c>
      <c r="R330" s="22">
        <v>13.845106596913723</v>
      </c>
      <c r="S330" s="22">
        <v>16.204944927666304</v>
      </c>
      <c r="T330" s="22">
        <v>14.170140146751452</v>
      </c>
      <c r="U330" s="22">
        <v>14.446268295616196</v>
      </c>
      <c r="V330" s="22">
        <v>15.419239132765648</v>
      </c>
      <c r="W330" s="22">
        <v>13.620295957354644</v>
      </c>
      <c r="X330" s="22">
        <v>13.961272950953488</v>
      </c>
      <c r="Y330" s="22">
        <v>18.570061879967518</v>
      </c>
    </row>
    <row r="331" spans="1:25" x14ac:dyDescent="0.3">
      <c r="A331" s="20">
        <v>328</v>
      </c>
      <c r="B331" s="22">
        <v>11.653938</v>
      </c>
      <c r="C331" s="22">
        <v>11.721565199999999</v>
      </c>
      <c r="D331" s="22">
        <v>14.841434400000001</v>
      </c>
      <c r="E331" s="22">
        <v>12.3369144</v>
      </c>
      <c r="F331" s="22">
        <v>12.887123381543836</v>
      </c>
      <c r="G331" s="22">
        <v>15.388254184879912</v>
      </c>
      <c r="H331" s="22">
        <v>13.046441055021722</v>
      </c>
      <c r="I331" s="22">
        <v>14.226966615627598</v>
      </c>
      <c r="J331" s="22">
        <v>14.500434682722563</v>
      </c>
      <c r="K331" s="22">
        <v>13.022332150404772</v>
      </c>
      <c r="L331" s="22">
        <v>12.303330115218806</v>
      </c>
      <c r="M331" s="22">
        <v>16.392031953000124</v>
      </c>
      <c r="N331" s="22">
        <v>11.040934872676081</v>
      </c>
      <c r="O331" s="22">
        <v>11.301420191895188</v>
      </c>
      <c r="P331" s="22">
        <v>13.044514873811801</v>
      </c>
      <c r="Q331" s="22">
        <v>11.43771848092242</v>
      </c>
      <c r="R331" s="22">
        <v>12.213184703524663</v>
      </c>
      <c r="S331" s="22">
        <v>14.833981424640545</v>
      </c>
      <c r="T331" s="22">
        <v>12.358352824910636</v>
      </c>
      <c r="U331" s="22">
        <v>11.617314973737225</v>
      </c>
      <c r="V331" s="22">
        <v>12.77899046035038</v>
      </c>
      <c r="W331" s="22">
        <v>11.532934891616875</v>
      </c>
      <c r="X331" s="22">
        <v>10.465534137687865</v>
      </c>
      <c r="Y331" s="22">
        <v>14.523049006966191</v>
      </c>
    </row>
    <row r="332" spans="1:25" x14ac:dyDescent="0.3">
      <c r="A332" s="20">
        <v>329</v>
      </c>
      <c r="B332" s="22">
        <v>11.653938</v>
      </c>
      <c r="C332" s="22">
        <v>11.721565199999999</v>
      </c>
      <c r="D332" s="22">
        <v>14.841434400000001</v>
      </c>
      <c r="E332" s="22">
        <v>12.3369144</v>
      </c>
      <c r="F332" s="22">
        <v>14.455053532306412</v>
      </c>
      <c r="G332" s="22">
        <v>15.329282943295549</v>
      </c>
      <c r="H332" s="22">
        <v>13.743857758860251</v>
      </c>
      <c r="I332" s="22">
        <v>14.525822934753078</v>
      </c>
      <c r="J332" s="22">
        <v>16.143537134685953</v>
      </c>
      <c r="K332" s="22">
        <v>13.396573602576096</v>
      </c>
      <c r="L332" s="22">
        <v>12.718806968286069</v>
      </c>
      <c r="M332" s="22">
        <v>17.594149960657969</v>
      </c>
      <c r="N332" s="22">
        <v>11.965617460356938</v>
      </c>
      <c r="O332" s="22">
        <v>12.150102081086008</v>
      </c>
      <c r="P332" s="22">
        <v>14.786526190352225</v>
      </c>
      <c r="Q332" s="22">
        <v>12.281361409099251</v>
      </c>
      <c r="R332" s="22">
        <v>13.569813127375676</v>
      </c>
      <c r="S332" s="22">
        <v>16.590237383082741</v>
      </c>
      <c r="T332" s="22">
        <v>13.647965926796402</v>
      </c>
      <c r="U332" s="22">
        <v>14.96136846303895</v>
      </c>
      <c r="V332" s="22">
        <v>14.599701624700561</v>
      </c>
      <c r="W332" s="22">
        <v>13.703620906611487</v>
      </c>
      <c r="X332" s="22">
        <v>12.772272290943794</v>
      </c>
      <c r="Y332" s="22">
        <v>18.206002247440892</v>
      </c>
    </row>
    <row r="333" spans="1:25" x14ac:dyDescent="0.3">
      <c r="A333" s="20">
        <v>330</v>
      </c>
      <c r="B333" s="22">
        <v>11.653938</v>
      </c>
      <c r="C333" s="22">
        <v>11.721565199999999</v>
      </c>
      <c r="D333" s="22">
        <v>14.841434400000001</v>
      </c>
      <c r="E333" s="22">
        <v>12.3369144</v>
      </c>
      <c r="F333" s="22">
        <v>13.493041533052354</v>
      </c>
      <c r="G333" s="22">
        <v>16.522672807999125</v>
      </c>
      <c r="H333" s="22">
        <v>13.720169972339322</v>
      </c>
      <c r="I333" s="22">
        <v>15.22111477443973</v>
      </c>
      <c r="J333" s="22">
        <v>15.063319758124941</v>
      </c>
      <c r="K333" s="22">
        <v>13.853906268377981</v>
      </c>
      <c r="L333" s="22">
        <v>13.52761791670642</v>
      </c>
      <c r="M333" s="22">
        <v>18.350213799526141</v>
      </c>
      <c r="N333" s="22">
        <v>12.983371392462287</v>
      </c>
      <c r="O333" s="22">
        <v>13.542115466806816</v>
      </c>
      <c r="P333" s="22">
        <v>16.898184937942958</v>
      </c>
      <c r="Q333" s="22">
        <v>14.958976910843203</v>
      </c>
      <c r="R333" s="22">
        <v>16.354299913202635</v>
      </c>
      <c r="S333" s="22">
        <v>19.019228769010123</v>
      </c>
      <c r="T333" s="22">
        <v>17.052500299003572</v>
      </c>
      <c r="U333" s="22">
        <v>17.173811585229835</v>
      </c>
      <c r="V333" s="22">
        <v>17.881837903177967</v>
      </c>
      <c r="W333" s="22">
        <v>15.955151608910317</v>
      </c>
      <c r="X333" s="22">
        <v>15.462801212288429</v>
      </c>
      <c r="Y333" s="22">
        <v>21.384373203305731</v>
      </c>
    </row>
    <row r="334" spans="1:25" x14ac:dyDescent="0.3">
      <c r="A334" s="20">
        <v>331</v>
      </c>
      <c r="B334" s="22">
        <v>11.653938</v>
      </c>
      <c r="C334" s="22">
        <v>11.721565199999999</v>
      </c>
      <c r="D334" s="22">
        <v>14.841434400000001</v>
      </c>
      <c r="E334" s="22">
        <v>12.3369144</v>
      </c>
      <c r="F334" s="22">
        <v>12.742021555659065</v>
      </c>
      <c r="G334" s="22">
        <v>14.456519487099129</v>
      </c>
      <c r="H334" s="22">
        <v>13.320744753095907</v>
      </c>
      <c r="I334" s="22">
        <v>12.646743934896342</v>
      </c>
      <c r="J334" s="22">
        <v>13.972739677128819</v>
      </c>
      <c r="K334" s="22">
        <v>11.839739148521149</v>
      </c>
      <c r="L334" s="22">
        <v>12.313082881563524</v>
      </c>
      <c r="M334" s="22">
        <v>15.276987247510901</v>
      </c>
      <c r="N334" s="22">
        <v>11.259390335782877</v>
      </c>
      <c r="O334" s="22">
        <v>10.78149293279531</v>
      </c>
      <c r="P334" s="22">
        <v>13.201666257293718</v>
      </c>
      <c r="Q334" s="22">
        <v>11.888683974726973</v>
      </c>
      <c r="R334" s="22">
        <v>12.233629593015063</v>
      </c>
      <c r="S334" s="22">
        <v>14.351015559820151</v>
      </c>
      <c r="T334" s="22">
        <v>12.469245631548416</v>
      </c>
      <c r="U334" s="22">
        <v>11.973074275780768</v>
      </c>
      <c r="V334" s="22">
        <v>13.337124305921595</v>
      </c>
      <c r="W334" s="22">
        <v>11.436304662989068</v>
      </c>
      <c r="X334" s="22">
        <v>11.127605211723106</v>
      </c>
      <c r="Y334" s="22">
        <v>15.569995738604833</v>
      </c>
    </row>
    <row r="335" spans="1:25" x14ac:dyDescent="0.3">
      <c r="A335" s="20">
        <v>332</v>
      </c>
      <c r="B335" s="22">
        <v>11.653938</v>
      </c>
      <c r="C335" s="22">
        <v>11.721565199999999</v>
      </c>
      <c r="D335" s="22">
        <v>14.841434400000001</v>
      </c>
      <c r="E335" s="22">
        <v>12.3369144</v>
      </c>
      <c r="F335" s="22">
        <v>13.133665433549371</v>
      </c>
      <c r="G335" s="22">
        <v>15.831561338893708</v>
      </c>
      <c r="H335" s="22">
        <v>12.881941518605869</v>
      </c>
      <c r="I335" s="22">
        <v>13.269854266743968</v>
      </c>
      <c r="J335" s="22">
        <v>13.87593664217804</v>
      </c>
      <c r="K335" s="22">
        <v>12.179310199697566</v>
      </c>
      <c r="L335" s="22">
        <v>11.678056813760199</v>
      </c>
      <c r="M335" s="22">
        <v>16.616652145823178</v>
      </c>
      <c r="N335" s="22">
        <v>11.452990158655661</v>
      </c>
      <c r="O335" s="22">
        <v>11.324137649181969</v>
      </c>
      <c r="P335" s="22">
        <v>13.825529750329231</v>
      </c>
      <c r="Q335" s="22">
        <v>13.228204713826594</v>
      </c>
      <c r="R335" s="22">
        <v>14.545858605235196</v>
      </c>
      <c r="S335" s="22">
        <v>17.479387359359858</v>
      </c>
      <c r="T335" s="22">
        <v>15.134580103108529</v>
      </c>
      <c r="U335" s="22">
        <v>15.608827206474158</v>
      </c>
      <c r="V335" s="22">
        <v>16.984354175068866</v>
      </c>
      <c r="W335" s="22">
        <v>14.515839755388253</v>
      </c>
      <c r="X335" s="22">
        <v>13.249845497904698</v>
      </c>
      <c r="Y335" s="22">
        <v>18.759162227482271</v>
      </c>
    </row>
    <row r="336" spans="1:25" x14ac:dyDescent="0.3">
      <c r="A336" s="20">
        <v>333</v>
      </c>
      <c r="B336" s="22">
        <v>11.653938</v>
      </c>
      <c r="C336" s="22">
        <v>11.721565199999999</v>
      </c>
      <c r="D336" s="22">
        <v>14.841434400000001</v>
      </c>
      <c r="E336" s="22">
        <v>12.3369144</v>
      </c>
      <c r="F336" s="22">
        <v>13.549017591649735</v>
      </c>
      <c r="G336" s="22">
        <v>14.861371363303764</v>
      </c>
      <c r="H336" s="22">
        <v>13.449268037817376</v>
      </c>
      <c r="I336" s="22">
        <v>14.122822003790676</v>
      </c>
      <c r="J336" s="22">
        <v>15.278227101433256</v>
      </c>
      <c r="K336" s="22">
        <v>13.703299799956586</v>
      </c>
      <c r="L336" s="22">
        <v>12.833877548975384</v>
      </c>
      <c r="M336" s="22">
        <v>17.045044219350608</v>
      </c>
      <c r="N336" s="22">
        <v>11.980610503900756</v>
      </c>
      <c r="O336" s="22">
        <v>12.166094927331207</v>
      </c>
      <c r="P336" s="22">
        <v>15.462489164995194</v>
      </c>
      <c r="Q336" s="22">
        <v>13.705818581621882</v>
      </c>
      <c r="R336" s="22">
        <v>13.795435563644231</v>
      </c>
      <c r="S336" s="22">
        <v>16.293494008682014</v>
      </c>
      <c r="T336" s="22">
        <v>13.143057013202773</v>
      </c>
      <c r="U336" s="22">
        <v>14.832364898417801</v>
      </c>
      <c r="V336" s="22">
        <v>14.946157558495397</v>
      </c>
      <c r="W336" s="22">
        <v>13.567971247816477</v>
      </c>
      <c r="X336" s="22">
        <v>13.93554560993754</v>
      </c>
      <c r="Y336" s="22">
        <v>18.449476323072709</v>
      </c>
    </row>
    <row r="337" spans="1:25" x14ac:dyDescent="0.3">
      <c r="A337" s="20">
        <v>334</v>
      </c>
      <c r="B337" s="22">
        <v>11.653938</v>
      </c>
      <c r="C337" s="22">
        <v>11.721565199999999</v>
      </c>
      <c r="D337" s="22">
        <v>14.841434400000001</v>
      </c>
      <c r="E337" s="22">
        <v>12.3369144</v>
      </c>
      <c r="F337" s="22">
        <v>14.836817677138843</v>
      </c>
      <c r="G337" s="22">
        <v>16.277010007651711</v>
      </c>
      <c r="H337" s="22">
        <v>16.18622739843811</v>
      </c>
      <c r="I337" s="22">
        <v>13.932494437087666</v>
      </c>
      <c r="J337" s="22">
        <v>15.959673240239072</v>
      </c>
      <c r="K337" s="22">
        <v>13.968045042363883</v>
      </c>
      <c r="L337" s="22">
        <v>14.141035193857109</v>
      </c>
      <c r="M337" s="22">
        <v>19.214888145977625</v>
      </c>
      <c r="N337" s="22">
        <v>13.485828149119982</v>
      </c>
      <c r="O337" s="22">
        <v>12.622958598461651</v>
      </c>
      <c r="P337" s="22">
        <v>17.257729812918448</v>
      </c>
      <c r="Q337" s="22">
        <v>13.89149752249037</v>
      </c>
      <c r="R337" s="22">
        <v>14.576032317036818</v>
      </c>
      <c r="S337" s="22">
        <v>17.298949981737589</v>
      </c>
      <c r="T337" s="22">
        <v>15.097367888742919</v>
      </c>
      <c r="U337" s="22">
        <v>15.281114451994316</v>
      </c>
      <c r="V337" s="22">
        <v>15.736144389226887</v>
      </c>
      <c r="W337" s="22">
        <v>14.317340563541793</v>
      </c>
      <c r="X337" s="22">
        <v>13.148876279480772</v>
      </c>
      <c r="Y337" s="22">
        <v>18.876436492760426</v>
      </c>
    </row>
    <row r="338" spans="1:25" x14ac:dyDescent="0.3">
      <c r="A338" s="20">
        <v>335</v>
      </c>
      <c r="B338" s="22">
        <v>11.653938</v>
      </c>
      <c r="C338" s="22">
        <v>11.721565199999999</v>
      </c>
      <c r="D338" s="22">
        <v>14.841434400000001</v>
      </c>
      <c r="E338" s="22">
        <v>12.3369144</v>
      </c>
      <c r="F338" s="22">
        <v>13.254666464091164</v>
      </c>
      <c r="G338" s="22">
        <v>14.676686798987674</v>
      </c>
      <c r="H338" s="22">
        <v>12.862160756158241</v>
      </c>
      <c r="I338" s="22">
        <v>13.678796427873317</v>
      </c>
      <c r="J338" s="22">
        <v>13.779951416258484</v>
      </c>
      <c r="K338" s="22">
        <v>12.244615655318622</v>
      </c>
      <c r="L338" s="22">
        <v>11.677580764852593</v>
      </c>
      <c r="M338" s="22">
        <v>15.674877557345773</v>
      </c>
      <c r="N338" s="22">
        <v>10.425961167260953</v>
      </c>
      <c r="O338" s="22">
        <v>10.441825337124621</v>
      </c>
      <c r="P338" s="22">
        <v>11.974573023962161</v>
      </c>
      <c r="Q338" s="22">
        <v>10.70700747986764</v>
      </c>
      <c r="R338" s="22">
        <v>11.786819871476522</v>
      </c>
      <c r="S338" s="22">
        <v>13.096294683526796</v>
      </c>
      <c r="T338" s="22">
        <v>12.086720298513855</v>
      </c>
      <c r="U338" s="22">
        <v>11.548948955098053</v>
      </c>
      <c r="V338" s="22">
        <v>11.390839488247638</v>
      </c>
      <c r="W338" s="22">
        <v>11.324223456708218</v>
      </c>
      <c r="X338" s="22">
        <v>10.578357308763563</v>
      </c>
      <c r="Y338" s="22">
        <v>15.469002599343753</v>
      </c>
    </row>
    <row r="339" spans="1:25" x14ac:dyDescent="0.3">
      <c r="A339" s="20">
        <v>336</v>
      </c>
      <c r="B339" s="22">
        <v>11.653938</v>
      </c>
      <c r="C339" s="22">
        <v>11.721565199999999</v>
      </c>
      <c r="D339" s="22">
        <v>14.841434400000001</v>
      </c>
      <c r="E339" s="22">
        <v>12.3369144</v>
      </c>
      <c r="F339" s="22">
        <v>13.372325550489103</v>
      </c>
      <c r="G339" s="22">
        <v>15.390796326414621</v>
      </c>
      <c r="H339" s="22">
        <v>14.076112399837028</v>
      </c>
      <c r="I339" s="22">
        <v>14.432986830267998</v>
      </c>
      <c r="J339" s="22">
        <v>15.333934720462681</v>
      </c>
      <c r="K339" s="22">
        <v>14.00630101600257</v>
      </c>
      <c r="L339" s="22">
        <v>14.00185919822772</v>
      </c>
      <c r="M339" s="22">
        <v>19.662951473436468</v>
      </c>
      <c r="N339" s="22">
        <v>12.863593116728607</v>
      </c>
      <c r="O339" s="22">
        <v>12.493018040176269</v>
      </c>
      <c r="P339" s="22">
        <v>15.133098906345735</v>
      </c>
      <c r="Q339" s="22">
        <v>13.569749329947609</v>
      </c>
      <c r="R339" s="22">
        <v>14.780635949575675</v>
      </c>
      <c r="S339" s="22">
        <v>16.588707158167217</v>
      </c>
      <c r="T339" s="22">
        <v>14.276438825943364</v>
      </c>
      <c r="U339" s="22">
        <v>14.532879456137074</v>
      </c>
      <c r="V339" s="22">
        <v>15.27961625493097</v>
      </c>
      <c r="W339" s="22">
        <v>13.083242402244769</v>
      </c>
      <c r="X339" s="22">
        <v>11.714038719943566</v>
      </c>
      <c r="Y339" s="22">
        <v>16.904421542382046</v>
      </c>
    </row>
    <row r="340" spans="1:25" x14ac:dyDescent="0.3">
      <c r="A340" s="20">
        <v>337</v>
      </c>
      <c r="B340" s="22">
        <v>11.653938</v>
      </c>
      <c r="C340" s="22">
        <v>11.721565199999999</v>
      </c>
      <c r="D340" s="22">
        <v>14.841434400000001</v>
      </c>
      <c r="E340" s="22">
        <v>12.3369144</v>
      </c>
      <c r="F340" s="22">
        <v>13.318001830936845</v>
      </c>
      <c r="G340" s="22">
        <v>15.767003541987195</v>
      </c>
      <c r="H340" s="22">
        <v>13.769556131725514</v>
      </c>
      <c r="I340" s="22">
        <v>14.438316798193252</v>
      </c>
      <c r="J340" s="22">
        <v>14.533305989924344</v>
      </c>
      <c r="K340" s="22">
        <v>13.909650696555955</v>
      </c>
      <c r="L340" s="22">
        <v>12.229053720038737</v>
      </c>
      <c r="M340" s="22">
        <v>18.09687653695828</v>
      </c>
      <c r="N340" s="22">
        <v>11.964045562483719</v>
      </c>
      <c r="O340" s="22">
        <v>12.405863586239889</v>
      </c>
      <c r="P340" s="22">
        <v>15.295035864418242</v>
      </c>
      <c r="Q340" s="22">
        <v>13.437385151731235</v>
      </c>
      <c r="R340" s="22">
        <v>13.735663109753512</v>
      </c>
      <c r="S340" s="22">
        <v>15.594072113900252</v>
      </c>
      <c r="T340" s="22">
        <v>14.482349564848883</v>
      </c>
      <c r="U340" s="22">
        <v>14.635393874114946</v>
      </c>
      <c r="V340" s="22">
        <v>15.842394768102196</v>
      </c>
      <c r="W340" s="22">
        <v>13.217511303429839</v>
      </c>
      <c r="X340" s="22">
        <v>14.223083724802505</v>
      </c>
      <c r="Y340" s="22">
        <v>18.106540831635073</v>
      </c>
    </row>
    <row r="341" spans="1:25" x14ac:dyDescent="0.3">
      <c r="A341" s="20">
        <v>338</v>
      </c>
      <c r="B341" s="22">
        <v>11.653938</v>
      </c>
      <c r="C341" s="22">
        <v>11.721565199999999</v>
      </c>
      <c r="D341" s="22">
        <v>14.841434400000001</v>
      </c>
      <c r="E341" s="22">
        <v>12.3369144</v>
      </c>
      <c r="F341" s="22">
        <v>14.832862267311544</v>
      </c>
      <c r="G341" s="22">
        <v>17.718816256633168</v>
      </c>
      <c r="H341" s="22">
        <v>15.913962043074273</v>
      </c>
      <c r="I341" s="22">
        <v>15.170781853030583</v>
      </c>
      <c r="J341" s="22">
        <v>17.10200451531303</v>
      </c>
      <c r="K341" s="22">
        <v>14.749027309906131</v>
      </c>
      <c r="L341" s="22">
        <v>13.966864592812222</v>
      </c>
      <c r="M341" s="22">
        <v>18.933032622377354</v>
      </c>
      <c r="N341" s="22">
        <v>12.755466996658255</v>
      </c>
      <c r="O341" s="22">
        <v>12.286797502269907</v>
      </c>
      <c r="P341" s="22">
        <v>14.934666464153866</v>
      </c>
      <c r="Q341" s="22">
        <v>13.088708464472424</v>
      </c>
      <c r="R341" s="22">
        <v>14.339277288928306</v>
      </c>
      <c r="S341" s="22">
        <v>16.241045212108158</v>
      </c>
      <c r="T341" s="22">
        <v>13.892329814164038</v>
      </c>
      <c r="U341" s="22">
        <v>14.333010063813489</v>
      </c>
      <c r="V341" s="22">
        <v>15.210210303504596</v>
      </c>
      <c r="W341" s="22">
        <v>12.159836611668366</v>
      </c>
      <c r="X341" s="22">
        <v>13.339039751566986</v>
      </c>
      <c r="Y341" s="22">
        <v>16.763773005183594</v>
      </c>
    </row>
    <row r="342" spans="1:25" x14ac:dyDescent="0.3">
      <c r="A342" s="20">
        <v>339</v>
      </c>
      <c r="B342" s="22">
        <v>11.653938</v>
      </c>
      <c r="C342" s="22">
        <v>11.721565199999999</v>
      </c>
      <c r="D342" s="22">
        <v>14.841434400000001</v>
      </c>
      <c r="E342" s="22">
        <v>12.3369144</v>
      </c>
      <c r="F342" s="22">
        <v>13.638285264059698</v>
      </c>
      <c r="G342" s="22">
        <v>15.932595254907511</v>
      </c>
      <c r="H342" s="22">
        <v>13.222566255970651</v>
      </c>
      <c r="I342" s="22">
        <v>13.611970824979368</v>
      </c>
      <c r="J342" s="22">
        <v>14.451218024026849</v>
      </c>
      <c r="K342" s="22">
        <v>12.223513302126584</v>
      </c>
      <c r="L342" s="22">
        <v>11.790296955950362</v>
      </c>
      <c r="M342" s="22">
        <v>16.60466259069802</v>
      </c>
      <c r="N342" s="22">
        <v>10.630358857522614</v>
      </c>
      <c r="O342" s="22">
        <v>11.155165562750172</v>
      </c>
      <c r="P342" s="22">
        <v>13.925786639793508</v>
      </c>
      <c r="Q342" s="22">
        <v>10.870307601754664</v>
      </c>
      <c r="R342" s="22">
        <v>13.056902229391914</v>
      </c>
      <c r="S342" s="22">
        <v>14.438395260509166</v>
      </c>
      <c r="T342" s="22">
        <v>12.720739794046189</v>
      </c>
      <c r="U342" s="22">
        <v>13.650515908759372</v>
      </c>
      <c r="V342" s="22">
        <v>14.89994896617511</v>
      </c>
      <c r="W342" s="22">
        <v>13.065430237069208</v>
      </c>
      <c r="X342" s="22">
        <v>12.829852963950394</v>
      </c>
      <c r="Y342" s="22">
        <v>17.578836510131474</v>
      </c>
    </row>
    <row r="343" spans="1:25" x14ac:dyDescent="0.3">
      <c r="A343" s="20">
        <v>340</v>
      </c>
      <c r="B343" s="22">
        <v>11.653938</v>
      </c>
      <c r="C343" s="22">
        <v>11.721565199999999</v>
      </c>
      <c r="D343" s="22">
        <v>14.841434400000001</v>
      </c>
      <c r="E343" s="22">
        <v>12.3369144</v>
      </c>
      <c r="F343" s="22">
        <v>13.784568562803626</v>
      </c>
      <c r="G343" s="22">
        <v>16.092758983951551</v>
      </c>
      <c r="H343" s="22">
        <v>13.903640715446405</v>
      </c>
      <c r="I343" s="22">
        <v>14.472577207574878</v>
      </c>
      <c r="J343" s="22">
        <v>14.582651517530799</v>
      </c>
      <c r="K343" s="22">
        <v>13.141979392114397</v>
      </c>
      <c r="L343" s="22">
        <v>12.204445028623113</v>
      </c>
      <c r="M343" s="22">
        <v>16.704056061934118</v>
      </c>
      <c r="N343" s="22">
        <v>11.963941059995479</v>
      </c>
      <c r="O343" s="22">
        <v>10.752424037198685</v>
      </c>
      <c r="P343" s="22">
        <v>14.123899659658511</v>
      </c>
      <c r="Q343" s="22">
        <v>11.882796048110041</v>
      </c>
      <c r="R343" s="22">
        <v>13.318294228096386</v>
      </c>
      <c r="S343" s="22">
        <v>15.396023322097369</v>
      </c>
      <c r="T343" s="22">
        <v>12.681310164069345</v>
      </c>
      <c r="U343" s="22">
        <v>13.378241125364015</v>
      </c>
      <c r="V343" s="22">
        <v>14.603518145606142</v>
      </c>
      <c r="W343" s="22">
        <v>12.079810325910396</v>
      </c>
      <c r="X343" s="22">
        <v>12.643412625484901</v>
      </c>
      <c r="Y343" s="22">
        <v>16.942770474265302</v>
      </c>
    </row>
    <row r="344" spans="1:25" x14ac:dyDescent="0.3">
      <c r="A344" s="20">
        <v>341</v>
      </c>
      <c r="B344" s="22">
        <v>11.653938</v>
      </c>
      <c r="C344" s="22">
        <v>11.721565199999999</v>
      </c>
      <c r="D344" s="22">
        <v>14.841434400000001</v>
      </c>
      <c r="E344" s="22">
        <v>12.3369144</v>
      </c>
      <c r="F344" s="22">
        <v>13.905901854440414</v>
      </c>
      <c r="G344" s="22">
        <v>16.045688036576976</v>
      </c>
      <c r="H344" s="22">
        <v>14.001128160321873</v>
      </c>
      <c r="I344" s="22">
        <v>14.372706582724637</v>
      </c>
      <c r="J344" s="22">
        <v>14.204723979734398</v>
      </c>
      <c r="K344" s="22">
        <v>13.027464665935614</v>
      </c>
      <c r="L344" s="22">
        <v>12.492927646266596</v>
      </c>
      <c r="M344" s="22">
        <v>16.857758479984611</v>
      </c>
      <c r="N344" s="22">
        <v>11.362499962572835</v>
      </c>
      <c r="O344" s="22">
        <v>11.666988915144376</v>
      </c>
      <c r="P344" s="22">
        <v>13.725783463249488</v>
      </c>
      <c r="Q344" s="22">
        <v>11.707169739718806</v>
      </c>
      <c r="R344" s="22">
        <v>13.585394854073909</v>
      </c>
      <c r="S344" s="22">
        <v>15.390794635178846</v>
      </c>
      <c r="T344" s="22">
        <v>13.81293135370302</v>
      </c>
      <c r="U344" s="22">
        <v>13.586968451003138</v>
      </c>
      <c r="V344" s="22">
        <v>15.005499730257736</v>
      </c>
      <c r="W344" s="22">
        <v>13.61467080518384</v>
      </c>
      <c r="X344" s="22">
        <v>12.761218347799758</v>
      </c>
      <c r="Y344" s="22">
        <v>18.297888043145271</v>
      </c>
    </row>
    <row r="345" spans="1:25" x14ac:dyDescent="0.3">
      <c r="A345" s="20">
        <v>342</v>
      </c>
      <c r="B345" s="22">
        <v>11.653938</v>
      </c>
      <c r="C345" s="22">
        <v>11.721565199999999</v>
      </c>
      <c r="D345" s="22">
        <v>14.841434400000001</v>
      </c>
      <c r="E345" s="22">
        <v>12.3369144</v>
      </c>
      <c r="F345" s="22">
        <v>12.664160662701276</v>
      </c>
      <c r="G345" s="22">
        <v>14.607743691804368</v>
      </c>
      <c r="H345" s="22">
        <v>13.368948473652894</v>
      </c>
      <c r="I345" s="22">
        <v>13.321863296414595</v>
      </c>
      <c r="J345" s="22">
        <v>13.693268483977734</v>
      </c>
      <c r="K345" s="22">
        <v>12.086693147446301</v>
      </c>
      <c r="L345" s="22">
        <v>11.67238306558143</v>
      </c>
      <c r="M345" s="22">
        <v>15.62774329152249</v>
      </c>
      <c r="N345" s="22">
        <v>11.233418184950668</v>
      </c>
      <c r="O345" s="22">
        <v>10.256062958839257</v>
      </c>
      <c r="P345" s="22">
        <v>13.156705776280084</v>
      </c>
      <c r="Q345" s="22">
        <v>11.212042555908463</v>
      </c>
      <c r="R345" s="22">
        <v>12.776944012263153</v>
      </c>
      <c r="S345" s="22">
        <v>14.184262365373071</v>
      </c>
      <c r="T345" s="22">
        <v>14.274653045494274</v>
      </c>
      <c r="U345" s="22">
        <v>13.736867921623576</v>
      </c>
      <c r="V345" s="22">
        <v>14.08784734320526</v>
      </c>
      <c r="W345" s="22">
        <v>12.336081143783529</v>
      </c>
      <c r="X345" s="22">
        <v>11.659978883579946</v>
      </c>
      <c r="Y345" s="22">
        <v>16.848520988407135</v>
      </c>
    </row>
    <row r="346" spans="1:25" x14ac:dyDescent="0.3">
      <c r="A346" s="20">
        <v>343</v>
      </c>
      <c r="B346" s="22">
        <v>11.653938</v>
      </c>
      <c r="C346" s="22">
        <v>11.721565199999999</v>
      </c>
      <c r="D346" s="22">
        <v>14.841434400000001</v>
      </c>
      <c r="E346" s="22">
        <v>12.3369144</v>
      </c>
      <c r="F346" s="22">
        <v>13.179229386813867</v>
      </c>
      <c r="G346" s="22">
        <v>15.126644702592539</v>
      </c>
      <c r="H346" s="22">
        <v>13.236076031473312</v>
      </c>
      <c r="I346" s="22">
        <v>12.491202392153918</v>
      </c>
      <c r="J346" s="22">
        <v>13.048389571961586</v>
      </c>
      <c r="K346" s="22">
        <v>11.193196632949677</v>
      </c>
      <c r="L346" s="22">
        <v>10.736057209941681</v>
      </c>
      <c r="M346" s="22">
        <v>14.581730733342649</v>
      </c>
      <c r="N346" s="22">
        <v>10.034735121243765</v>
      </c>
      <c r="O346" s="22">
        <v>9.8127342149051771</v>
      </c>
      <c r="P346" s="22">
        <v>11.711118876759254</v>
      </c>
      <c r="Q346" s="22">
        <v>9.9866269078038901</v>
      </c>
      <c r="R346" s="22">
        <v>10.524596946372382</v>
      </c>
      <c r="S346" s="22">
        <v>12.598259960619556</v>
      </c>
      <c r="T346" s="22">
        <v>10.763453013373672</v>
      </c>
      <c r="U346" s="22">
        <v>11.198925488581963</v>
      </c>
      <c r="V346" s="22">
        <v>11.976302950912277</v>
      </c>
      <c r="W346" s="22">
        <v>10.443986977384705</v>
      </c>
      <c r="X346" s="22">
        <v>10.596860780597977</v>
      </c>
      <c r="Y346" s="22">
        <v>13.963595232379708</v>
      </c>
    </row>
    <row r="347" spans="1:25" x14ac:dyDescent="0.3">
      <c r="A347" s="20">
        <v>344</v>
      </c>
      <c r="B347" s="22">
        <v>11.653938</v>
      </c>
      <c r="C347" s="22">
        <v>11.721565199999999</v>
      </c>
      <c r="D347" s="22">
        <v>14.841434400000001</v>
      </c>
      <c r="E347" s="22">
        <v>12.3369144</v>
      </c>
      <c r="F347" s="22">
        <v>13.451680452985709</v>
      </c>
      <c r="G347" s="22">
        <v>16.096047748235669</v>
      </c>
      <c r="H347" s="22">
        <v>13.726135966804634</v>
      </c>
      <c r="I347" s="22">
        <v>14.449008127073004</v>
      </c>
      <c r="J347" s="22">
        <v>14.477085322713339</v>
      </c>
      <c r="K347" s="22">
        <v>12.129971776452312</v>
      </c>
      <c r="L347" s="22">
        <v>11.436033817258535</v>
      </c>
      <c r="M347" s="22">
        <v>15.82877556840563</v>
      </c>
      <c r="N347" s="22">
        <v>10.079469261696323</v>
      </c>
      <c r="O347" s="22">
        <v>9.8675273990561028</v>
      </c>
      <c r="P347" s="22">
        <v>12.329829045654739</v>
      </c>
      <c r="Q347" s="22">
        <v>11.051186166892959</v>
      </c>
      <c r="R347" s="22">
        <v>11.826146712995367</v>
      </c>
      <c r="S347" s="22">
        <v>13.803651843575071</v>
      </c>
      <c r="T347" s="22">
        <v>11.52073759961238</v>
      </c>
      <c r="U347" s="22">
        <v>11.606809095303324</v>
      </c>
      <c r="V347" s="22">
        <v>13.418179730317137</v>
      </c>
      <c r="W347" s="22">
        <v>12.255825267636128</v>
      </c>
      <c r="X347" s="22">
        <v>12.145773110987442</v>
      </c>
      <c r="Y347" s="22">
        <v>16.267153816893977</v>
      </c>
    </row>
    <row r="348" spans="1:25" x14ac:dyDescent="0.3">
      <c r="A348" s="20">
        <v>345</v>
      </c>
      <c r="B348" s="22">
        <v>11.653938</v>
      </c>
      <c r="C348" s="22">
        <v>11.721565199999999</v>
      </c>
      <c r="D348" s="22">
        <v>14.841434400000001</v>
      </c>
      <c r="E348" s="22">
        <v>12.3369144</v>
      </c>
      <c r="F348" s="22">
        <v>13.915044155614291</v>
      </c>
      <c r="G348" s="22">
        <v>14.842253779199579</v>
      </c>
      <c r="H348" s="22">
        <v>12.90942606360637</v>
      </c>
      <c r="I348" s="22">
        <v>12.474251172133147</v>
      </c>
      <c r="J348" s="22">
        <v>13.904207191582991</v>
      </c>
      <c r="K348" s="22">
        <v>11.263733929009318</v>
      </c>
      <c r="L348" s="22">
        <v>12.377809799587331</v>
      </c>
      <c r="M348" s="22">
        <v>16.168463062215164</v>
      </c>
      <c r="N348" s="22">
        <v>10.778725392815153</v>
      </c>
      <c r="O348" s="22">
        <v>11.376898649076448</v>
      </c>
      <c r="P348" s="22">
        <v>13.464892845303538</v>
      </c>
      <c r="Q348" s="22">
        <v>12.106911873788087</v>
      </c>
      <c r="R348" s="22">
        <v>12.194503590591836</v>
      </c>
      <c r="S348" s="22">
        <v>13.451748045218826</v>
      </c>
      <c r="T348" s="22">
        <v>12.423734577345712</v>
      </c>
      <c r="U348" s="22">
        <v>12.087997758158268</v>
      </c>
      <c r="V348" s="22">
        <v>12.282860132048217</v>
      </c>
      <c r="W348" s="22">
        <v>11.389655511090398</v>
      </c>
      <c r="X348" s="22">
        <v>10.280382498044011</v>
      </c>
      <c r="Y348" s="22">
        <v>14.969827737378484</v>
      </c>
    </row>
    <row r="349" spans="1:25" x14ac:dyDescent="0.3">
      <c r="A349" s="20">
        <v>346</v>
      </c>
      <c r="B349" s="22">
        <v>11.653938</v>
      </c>
      <c r="C349" s="22">
        <v>11.721565199999999</v>
      </c>
      <c r="D349" s="22">
        <v>14.841434400000001</v>
      </c>
      <c r="E349" s="22">
        <v>12.3369144</v>
      </c>
      <c r="F349" s="22">
        <v>12.654605300791211</v>
      </c>
      <c r="G349" s="22">
        <v>15.562491979470707</v>
      </c>
      <c r="H349" s="22">
        <v>14.142354173119525</v>
      </c>
      <c r="I349" s="22">
        <v>13.929539592057976</v>
      </c>
      <c r="J349" s="22">
        <v>16.338382821621543</v>
      </c>
      <c r="K349" s="22">
        <v>13.711362991066919</v>
      </c>
      <c r="L349" s="22">
        <v>12.536262928506149</v>
      </c>
      <c r="M349" s="22">
        <v>17.771391335864038</v>
      </c>
      <c r="N349" s="22">
        <v>12.440961386288874</v>
      </c>
      <c r="O349" s="22">
        <v>11.809580649664523</v>
      </c>
      <c r="P349" s="22">
        <v>14.024880661292718</v>
      </c>
      <c r="Q349" s="22">
        <v>13.341738112953168</v>
      </c>
      <c r="R349" s="22">
        <v>14.222091366840544</v>
      </c>
      <c r="S349" s="22">
        <v>16.209267988728172</v>
      </c>
      <c r="T349" s="22">
        <v>14.781609981118995</v>
      </c>
      <c r="U349" s="22">
        <v>15.045966870365135</v>
      </c>
      <c r="V349" s="22">
        <v>16.805368715996345</v>
      </c>
      <c r="W349" s="22">
        <v>14.619846025560944</v>
      </c>
      <c r="X349" s="22">
        <v>14.840549736275676</v>
      </c>
      <c r="Y349" s="22">
        <v>20.228631121488142</v>
      </c>
    </row>
    <row r="350" spans="1:25" x14ac:dyDescent="0.3">
      <c r="A350" s="20">
        <v>347</v>
      </c>
      <c r="B350" s="22">
        <v>11.653938</v>
      </c>
      <c r="C350" s="22">
        <v>11.721565199999999</v>
      </c>
      <c r="D350" s="22">
        <v>14.841434400000001</v>
      </c>
      <c r="E350" s="22">
        <v>12.3369144</v>
      </c>
      <c r="F350" s="22">
        <v>13.332838653594322</v>
      </c>
      <c r="G350" s="22">
        <v>15.431910171487175</v>
      </c>
      <c r="H350" s="22">
        <v>14.641433958908562</v>
      </c>
      <c r="I350" s="22">
        <v>14.275534952927456</v>
      </c>
      <c r="J350" s="22">
        <v>15.484668523452147</v>
      </c>
      <c r="K350" s="22">
        <v>12.737175625792537</v>
      </c>
      <c r="L350" s="22">
        <v>13.197840767746436</v>
      </c>
      <c r="M350" s="22">
        <v>17.949686434715169</v>
      </c>
      <c r="N350" s="22">
        <v>11.672658075395951</v>
      </c>
      <c r="O350" s="22">
        <v>11.314229742525649</v>
      </c>
      <c r="P350" s="22">
        <v>13.926595382019309</v>
      </c>
      <c r="Q350" s="22">
        <v>11.934272959411986</v>
      </c>
      <c r="R350" s="22">
        <v>12.444137215166375</v>
      </c>
      <c r="S350" s="22">
        <v>13.402357382325464</v>
      </c>
      <c r="T350" s="22">
        <v>12.526614077063666</v>
      </c>
      <c r="U350" s="22">
        <v>12.207619768773196</v>
      </c>
      <c r="V350" s="22">
        <v>13.312909524886411</v>
      </c>
      <c r="W350" s="22">
        <v>10.970499136735919</v>
      </c>
      <c r="X350" s="22">
        <v>11.279537797089299</v>
      </c>
      <c r="Y350" s="22">
        <v>14.801382882992028</v>
      </c>
    </row>
    <row r="351" spans="1:25" x14ac:dyDescent="0.3">
      <c r="A351" s="20">
        <v>348</v>
      </c>
      <c r="B351" s="22">
        <v>11.653938</v>
      </c>
      <c r="C351" s="22">
        <v>11.721565199999999</v>
      </c>
      <c r="D351" s="22">
        <v>14.841434400000001</v>
      </c>
      <c r="E351" s="22">
        <v>12.3369144</v>
      </c>
      <c r="F351" s="22">
        <v>13.439919449789576</v>
      </c>
      <c r="G351" s="22">
        <v>16.072622394555971</v>
      </c>
      <c r="H351" s="22">
        <v>14.071222282606982</v>
      </c>
      <c r="I351" s="22">
        <v>14.058104985509205</v>
      </c>
      <c r="J351" s="22">
        <v>14.992734618352715</v>
      </c>
      <c r="K351" s="22">
        <v>12.912312598406142</v>
      </c>
      <c r="L351" s="22">
        <v>13.212443057645389</v>
      </c>
      <c r="M351" s="22">
        <v>16.648866117795134</v>
      </c>
      <c r="N351" s="22">
        <v>11.327704710741088</v>
      </c>
      <c r="O351" s="22">
        <v>11.628317442834769</v>
      </c>
      <c r="P351" s="22">
        <v>14.132172173583585</v>
      </c>
      <c r="Q351" s="22">
        <v>12.581778563591257</v>
      </c>
      <c r="R351" s="22">
        <v>13.263381996018444</v>
      </c>
      <c r="S351" s="22">
        <v>15.882809596169812</v>
      </c>
      <c r="T351" s="22">
        <v>13.383387815915677</v>
      </c>
      <c r="U351" s="22">
        <v>14.156925670402021</v>
      </c>
      <c r="V351" s="22">
        <v>14.718785778628039</v>
      </c>
      <c r="W351" s="22">
        <v>12.11163140875669</v>
      </c>
      <c r="X351" s="22">
        <v>11.512175331805897</v>
      </c>
      <c r="Y351" s="22">
        <v>16.659458416728228</v>
      </c>
    </row>
    <row r="352" spans="1:25" x14ac:dyDescent="0.3">
      <c r="A352" s="20">
        <v>349</v>
      </c>
      <c r="B352" s="22">
        <v>11.653938</v>
      </c>
      <c r="C352" s="22">
        <v>11.721565199999999</v>
      </c>
      <c r="D352" s="22">
        <v>14.841434400000001</v>
      </c>
      <c r="E352" s="22">
        <v>12.3369144</v>
      </c>
      <c r="F352" s="22">
        <v>12.915853253649084</v>
      </c>
      <c r="G352" s="22">
        <v>16.079921074654514</v>
      </c>
      <c r="H352" s="22">
        <v>13.51682592727361</v>
      </c>
      <c r="I352" s="22">
        <v>14.24496376399507</v>
      </c>
      <c r="J352" s="22">
        <v>15.677002293303918</v>
      </c>
      <c r="K352" s="22">
        <v>13.656671132785934</v>
      </c>
      <c r="L352" s="22">
        <v>13.59205237096074</v>
      </c>
      <c r="M352" s="22">
        <v>19.125829793245614</v>
      </c>
      <c r="N352" s="22">
        <v>11.571061101450839</v>
      </c>
      <c r="O352" s="22">
        <v>11.645102176515509</v>
      </c>
      <c r="P352" s="22">
        <v>13.545250006697685</v>
      </c>
      <c r="Q352" s="22">
        <v>11.708543789232671</v>
      </c>
      <c r="R352" s="22">
        <v>13.191625368368319</v>
      </c>
      <c r="S352" s="22">
        <v>14.519033770161418</v>
      </c>
      <c r="T352" s="22">
        <v>14.168208040831479</v>
      </c>
      <c r="U352" s="22">
        <v>13.869185602728137</v>
      </c>
      <c r="V352" s="22">
        <v>15.018530773727196</v>
      </c>
      <c r="W352" s="22">
        <v>13.930298270354021</v>
      </c>
      <c r="X352" s="22">
        <v>13.718574459528929</v>
      </c>
      <c r="Y352" s="22">
        <v>20.403823728720152</v>
      </c>
    </row>
    <row r="353" spans="1:25" x14ac:dyDescent="0.3">
      <c r="A353" s="20">
        <v>350</v>
      </c>
      <c r="B353" s="22">
        <v>11.653938</v>
      </c>
      <c r="C353" s="22">
        <v>11.721565199999999</v>
      </c>
      <c r="D353" s="22">
        <v>14.841434400000001</v>
      </c>
      <c r="E353" s="22">
        <v>12.3369144</v>
      </c>
      <c r="F353" s="22">
        <v>13.740126869040605</v>
      </c>
      <c r="G353" s="22">
        <v>15.962239770825697</v>
      </c>
      <c r="H353" s="22">
        <v>15.322482617741308</v>
      </c>
      <c r="I353" s="22">
        <v>14.556826757419756</v>
      </c>
      <c r="J353" s="22">
        <v>16.310290772122293</v>
      </c>
      <c r="K353" s="22">
        <v>15.086290834651503</v>
      </c>
      <c r="L353" s="22">
        <v>14.310636084234515</v>
      </c>
      <c r="M353" s="22">
        <v>21.46559311833105</v>
      </c>
      <c r="N353" s="22">
        <v>15.140835177233559</v>
      </c>
      <c r="O353" s="22">
        <v>14.985766130273417</v>
      </c>
      <c r="P353" s="22">
        <v>18.832373428764669</v>
      </c>
      <c r="Q353" s="22">
        <v>16.222080694213574</v>
      </c>
      <c r="R353" s="22">
        <v>16.859250765683061</v>
      </c>
      <c r="S353" s="22">
        <v>19.178097582421163</v>
      </c>
      <c r="T353" s="22">
        <v>16.820299070731615</v>
      </c>
      <c r="U353" s="22">
        <v>18.220241525602002</v>
      </c>
      <c r="V353" s="22">
        <v>20.278278983862315</v>
      </c>
      <c r="W353" s="22">
        <v>17.408953433032138</v>
      </c>
      <c r="X353" s="22">
        <v>17.628558416647518</v>
      </c>
      <c r="Y353" s="22">
        <v>24.613124723431685</v>
      </c>
    </row>
    <row r="354" spans="1:25" x14ac:dyDescent="0.3">
      <c r="A354" s="20">
        <v>351</v>
      </c>
      <c r="B354" s="22">
        <v>11.653938</v>
      </c>
      <c r="C354" s="22">
        <v>11.721565199999999</v>
      </c>
      <c r="D354" s="22">
        <v>14.841434400000001</v>
      </c>
      <c r="E354" s="22">
        <v>12.3369144</v>
      </c>
      <c r="F354" s="22">
        <v>14.389127174984113</v>
      </c>
      <c r="G354" s="22">
        <v>16.184757026849393</v>
      </c>
      <c r="H354" s="22">
        <v>15.115434500264445</v>
      </c>
      <c r="I354" s="22">
        <v>13.85325726572958</v>
      </c>
      <c r="J354" s="22">
        <v>15.450552484550611</v>
      </c>
      <c r="K354" s="22">
        <v>12.977716351886487</v>
      </c>
      <c r="L354" s="22">
        <v>12.028059808654829</v>
      </c>
      <c r="M354" s="22">
        <v>16.488995480416783</v>
      </c>
      <c r="N354" s="22">
        <v>11.580480707382419</v>
      </c>
      <c r="O354" s="22">
        <v>10.700999640429623</v>
      </c>
      <c r="P354" s="22">
        <v>12.702175505418319</v>
      </c>
      <c r="Q354" s="22">
        <v>12.142078254446309</v>
      </c>
      <c r="R354" s="22">
        <v>12.190330716658089</v>
      </c>
      <c r="S354" s="22">
        <v>14.949845940062055</v>
      </c>
      <c r="T354" s="22">
        <v>12.579865799083001</v>
      </c>
      <c r="U354" s="22">
        <v>12.533841704522429</v>
      </c>
      <c r="V354" s="22">
        <v>13.342052676920968</v>
      </c>
      <c r="W354" s="22">
        <v>11.67625683750467</v>
      </c>
      <c r="X354" s="22">
        <v>10.616330131325132</v>
      </c>
      <c r="Y354" s="22">
        <v>16.258206604453154</v>
      </c>
    </row>
    <row r="355" spans="1:25" x14ac:dyDescent="0.3">
      <c r="A355" s="20">
        <v>352</v>
      </c>
      <c r="B355" s="22">
        <v>11.653938</v>
      </c>
      <c r="C355" s="22">
        <v>11.721565199999999</v>
      </c>
      <c r="D355" s="22">
        <v>14.841434400000001</v>
      </c>
      <c r="E355" s="22">
        <v>12.3369144</v>
      </c>
      <c r="F355" s="22">
        <v>13.821649060145058</v>
      </c>
      <c r="G355" s="22">
        <v>15.606723820054912</v>
      </c>
      <c r="H355" s="22">
        <v>13.928189605087367</v>
      </c>
      <c r="I355" s="22">
        <v>14.105791502965035</v>
      </c>
      <c r="J355" s="22">
        <v>14.831836210994007</v>
      </c>
      <c r="K355" s="22">
        <v>13.313370192107451</v>
      </c>
      <c r="L355" s="22">
        <v>11.864672338724127</v>
      </c>
      <c r="M355" s="22">
        <v>16.958928364204546</v>
      </c>
      <c r="N355" s="22">
        <v>11.233731048830018</v>
      </c>
      <c r="O355" s="22">
        <v>12.085871325139903</v>
      </c>
      <c r="P355" s="22">
        <v>13.536149628051225</v>
      </c>
      <c r="Q355" s="22">
        <v>12.36162395674517</v>
      </c>
      <c r="R355" s="22">
        <v>12.304595582711952</v>
      </c>
      <c r="S355" s="22">
        <v>13.896866000256145</v>
      </c>
      <c r="T355" s="22">
        <v>12.084957140485406</v>
      </c>
      <c r="U355" s="22">
        <v>12.461653737129339</v>
      </c>
      <c r="V355" s="22">
        <v>12.817304137742786</v>
      </c>
      <c r="W355" s="22">
        <v>10.589015159321042</v>
      </c>
      <c r="X355" s="22">
        <v>10.233417728293198</v>
      </c>
      <c r="Y355" s="22">
        <v>13.583812615027748</v>
      </c>
    </row>
    <row r="356" spans="1:25" x14ac:dyDescent="0.3">
      <c r="A356" s="20">
        <v>353</v>
      </c>
      <c r="B356" s="22">
        <v>11.653938</v>
      </c>
      <c r="C356" s="22">
        <v>11.721565199999999</v>
      </c>
      <c r="D356" s="22">
        <v>14.841434400000001</v>
      </c>
      <c r="E356" s="22">
        <v>12.3369144</v>
      </c>
      <c r="F356" s="22">
        <v>13.752034974486003</v>
      </c>
      <c r="G356" s="22">
        <v>16.248269310712249</v>
      </c>
      <c r="H356" s="22">
        <v>14.035131007870818</v>
      </c>
      <c r="I356" s="22">
        <v>14.852623958515018</v>
      </c>
      <c r="J356" s="22">
        <v>16.050250307068129</v>
      </c>
      <c r="K356" s="22">
        <v>14.432480250207053</v>
      </c>
      <c r="L356" s="22">
        <v>14.4753457380502</v>
      </c>
      <c r="M356" s="22">
        <v>20.096931631964299</v>
      </c>
      <c r="N356" s="22">
        <v>13.025946671350619</v>
      </c>
      <c r="O356" s="22">
        <v>13.659823339406664</v>
      </c>
      <c r="P356" s="22">
        <v>17.438474195757184</v>
      </c>
      <c r="Q356" s="22">
        <v>14.913003275821588</v>
      </c>
      <c r="R356" s="22">
        <v>15.250269887530074</v>
      </c>
      <c r="S356" s="22">
        <v>18.725440092045758</v>
      </c>
      <c r="T356" s="22">
        <v>15.436353051615008</v>
      </c>
      <c r="U356" s="22">
        <v>16.918182782043608</v>
      </c>
      <c r="V356" s="22">
        <v>17.035929357905921</v>
      </c>
      <c r="W356" s="22">
        <v>15.185332168392307</v>
      </c>
      <c r="X356" s="22">
        <v>13.848262200590726</v>
      </c>
      <c r="Y356" s="22">
        <v>19.578719968307155</v>
      </c>
    </row>
    <row r="357" spans="1:25" x14ac:dyDescent="0.3">
      <c r="A357" s="20">
        <v>354</v>
      </c>
      <c r="B357" s="22">
        <v>11.653938</v>
      </c>
      <c r="C357" s="22">
        <v>11.721565199999999</v>
      </c>
      <c r="D357" s="22">
        <v>14.841434400000001</v>
      </c>
      <c r="E357" s="22">
        <v>12.3369144</v>
      </c>
      <c r="F357" s="22">
        <v>13.172187206032993</v>
      </c>
      <c r="G357" s="22">
        <v>16.506362807118254</v>
      </c>
      <c r="H357" s="22">
        <v>14.252808915193285</v>
      </c>
      <c r="I357" s="22">
        <v>14.051815177324292</v>
      </c>
      <c r="J357" s="22">
        <v>14.860368133626762</v>
      </c>
      <c r="K357" s="22">
        <v>12.670936928142369</v>
      </c>
      <c r="L357" s="22">
        <v>12.638861497599676</v>
      </c>
      <c r="M357" s="22">
        <v>17.36762468646555</v>
      </c>
      <c r="N357" s="22">
        <v>11.900736361998304</v>
      </c>
      <c r="O357" s="22">
        <v>12.172943320283844</v>
      </c>
      <c r="P357" s="22">
        <v>14.751151900931278</v>
      </c>
      <c r="Q357" s="22">
        <v>13.907670077738929</v>
      </c>
      <c r="R357" s="22">
        <v>15.283398776928522</v>
      </c>
      <c r="S357" s="22">
        <v>18.461604515634463</v>
      </c>
      <c r="T357" s="22">
        <v>16.674860236817608</v>
      </c>
      <c r="U357" s="22">
        <v>16.23548731043411</v>
      </c>
      <c r="V357" s="22">
        <v>16.278273799606147</v>
      </c>
      <c r="W357" s="22">
        <v>15.225941676491141</v>
      </c>
      <c r="X357" s="22">
        <v>14.627596724464979</v>
      </c>
      <c r="Y357" s="22">
        <v>20.704900251265432</v>
      </c>
    </row>
    <row r="358" spans="1:25" x14ac:dyDescent="0.3">
      <c r="A358" s="20">
        <v>355</v>
      </c>
      <c r="B358" s="22">
        <v>11.653938</v>
      </c>
      <c r="C358" s="22">
        <v>11.721565199999999</v>
      </c>
      <c r="D358" s="22">
        <v>14.841434400000001</v>
      </c>
      <c r="E358" s="22">
        <v>12.3369144</v>
      </c>
      <c r="F358" s="22">
        <v>13.207808067776311</v>
      </c>
      <c r="G358" s="22">
        <v>15.343048896423587</v>
      </c>
      <c r="H358" s="22">
        <v>13.895938610625922</v>
      </c>
      <c r="I358" s="22">
        <v>13.310867434077776</v>
      </c>
      <c r="J358" s="22">
        <v>12.874007985035318</v>
      </c>
      <c r="K358" s="22">
        <v>12.054321321161385</v>
      </c>
      <c r="L358" s="22">
        <v>11.568269642550687</v>
      </c>
      <c r="M358" s="22">
        <v>15.724112887052062</v>
      </c>
      <c r="N358" s="22">
        <v>10.651246404245791</v>
      </c>
      <c r="O358" s="22">
        <v>10.463227900299355</v>
      </c>
      <c r="P358" s="22">
        <v>12.933266542660233</v>
      </c>
      <c r="Q358" s="22">
        <v>10.95367971981443</v>
      </c>
      <c r="R358" s="22">
        <v>12.446994735655947</v>
      </c>
      <c r="S358" s="22">
        <v>13.945982532483281</v>
      </c>
      <c r="T358" s="22">
        <v>12.889547372971849</v>
      </c>
      <c r="U358" s="22">
        <v>12.869167124648252</v>
      </c>
      <c r="V358" s="22">
        <v>13.576676327637372</v>
      </c>
      <c r="W358" s="22">
        <v>12.921588404976744</v>
      </c>
      <c r="X358" s="22">
        <v>12.708317535204461</v>
      </c>
      <c r="Y358" s="22">
        <v>16.787992162840983</v>
      </c>
    </row>
    <row r="359" spans="1:25" x14ac:dyDescent="0.3">
      <c r="A359" s="20">
        <v>356</v>
      </c>
      <c r="B359" s="22">
        <v>11.653938</v>
      </c>
      <c r="C359" s="22">
        <v>11.721565199999999</v>
      </c>
      <c r="D359" s="22">
        <v>14.841434400000001</v>
      </c>
      <c r="E359" s="22">
        <v>12.3369144</v>
      </c>
      <c r="F359" s="22">
        <v>13.8412997869669</v>
      </c>
      <c r="G359" s="22">
        <v>16.266707428828383</v>
      </c>
      <c r="H359" s="22">
        <v>14.122895367202025</v>
      </c>
      <c r="I359" s="22">
        <v>14.214768891871794</v>
      </c>
      <c r="J359" s="22">
        <v>15.047290040446727</v>
      </c>
      <c r="K359" s="22">
        <v>13.097729434772551</v>
      </c>
      <c r="L359" s="22">
        <v>13.004077923178123</v>
      </c>
      <c r="M359" s="22">
        <v>17.114979531980371</v>
      </c>
      <c r="N359" s="22">
        <v>11.969080531490253</v>
      </c>
      <c r="O359" s="22">
        <v>12.264131350409945</v>
      </c>
      <c r="P359" s="22">
        <v>14.727538192842166</v>
      </c>
      <c r="Q359" s="22">
        <v>12.726156216518351</v>
      </c>
      <c r="R359" s="22">
        <v>14.80566882336999</v>
      </c>
      <c r="S359" s="22">
        <v>16.03422111531799</v>
      </c>
      <c r="T359" s="22">
        <v>14.104260067144301</v>
      </c>
      <c r="U359" s="22">
        <v>14.543990229671326</v>
      </c>
      <c r="V359" s="22">
        <v>16.920181835116171</v>
      </c>
      <c r="W359" s="22">
        <v>14.503170945758137</v>
      </c>
      <c r="X359" s="22">
        <v>14.540192783483038</v>
      </c>
      <c r="Y359" s="22">
        <v>19.13553269734545</v>
      </c>
    </row>
    <row r="360" spans="1:25" x14ac:dyDescent="0.3">
      <c r="A360" s="20">
        <v>357</v>
      </c>
      <c r="B360" s="22">
        <v>11.653938</v>
      </c>
      <c r="C360" s="22">
        <v>11.721565199999999</v>
      </c>
      <c r="D360" s="22">
        <v>14.841434400000001</v>
      </c>
      <c r="E360" s="22">
        <v>12.3369144</v>
      </c>
      <c r="F360" s="22">
        <v>13.433228321298893</v>
      </c>
      <c r="G360" s="22">
        <v>14.626072363874528</v>
      </c>
      <c r="H360" s="22">
        <v>13.94781077201865</v>
      </c>
      <c r="I360" s="22">
        <v>13.830039172361523</v>
      </c>
      <c r="J360" s="22">
        <v>14.364152664316594</v>
      </c>
      <c r="K360" s="22">
        <v>13.130306775574399</v>
      </c>
      <c r="L360" s="22">
        <v>12.049875678454905</v>
      </c>
      <c r="M360" s="22">
        <v>17.074720785329248</v>
      </c>
      <c r="N360" s="22">
        <v>10.860570960460471</v>
      </c>
      <c r="O360" s="22">
        <v>10.953742926115249</v>
      </c>
      <c r="P360" s="22">
        <v>13.221376928658318</v>
      </c>
      <c r="Q360" s="22">
        <v>11.842390171168278</v>
      </c>
      <c r="R360" s="22">
        <v>12.478341695582433</v>
      </c>
      <c r="S360" s="22">
        <v>15.382663579791844</v>
      </c>
      <c r="T360" s="22">
        <v>13.076888712606676</v>
      </c>
      <c r="U360" s="22">
        <v>12.951232967726298</v>
      </c>
      <c r="V360" s="22">
        <v>14.483887056731183</v>
      </c>
      <c r="W360" s="22">
        <v>12.618610796092018</v>
      </c>
      <c r="X360" s="22">
        <v>12.692430109299389</v>
      </c>
      <c r="Y360" s="22">
        <v>16.015964047970957</v>
      </c>
    </row>
    <row r="361" spans="1:25" x14ac:dyDescent="0.3">
      <c r="A361" s="20">
        <v>358</v>
      </c>
      <c r="B361" s="22">
        <v>11.653938</v>
      </c>
      <c r="C361" s="22">
        <v>11.721565199999999</v>
      </c>
      <c r="D361" s="22">
        <v>14.841434400000001</v>
      </c>
      <c r="E361" s="22">
        <v>12.3369144</v>
      </c>
      <c r="F361" s="22">
        <v>13.717485990423482</v>
      </c>
      <c r="G361" s="22">
        <v>14.93348949420891</v>
      </c>
      <c r="H361" s="22">
        <v>13.780822976383057</v>
      </c>
      <c r="I361" s="22">
        <v>13.496478577405512</v>
      </c>
      <c r="J361" s="22">
        <v>15.356128571298335</v>
      </c>
      <c r="K361" s="22">
        <v>12.988829937061835</v>
      </c>
      <c r="L361" s="22">
        <v>12.070309871106629</v>
      </c>
      <c r="M361" s="22">
        <v>16.855337491236043</v>
      </c>
      <c r="N361" s="22">
        <v>11.805280735740681</v>
      </c>
      <c r="O361" s="22">
        <v>11.055298654365247</v>
      </c>
      <c r="P361" s="22">
        <v>14.409266719445521</v>
      </c>
      <c r="Q361" s="22">
        <v>12.32098028365845</v>
      </c>
      <c r="R361" s="22">
        <v>13.781371107666629</v>
      </c>
      <c r="S361" s="22">
        <v>14.95125210544491</v>
      </c>
      <c r="T361" s="22">
        <v>13.588531180164207</v>
      </c>
      <c r="U361" s="22">
        <v>13.277979634015241</v>
      </c>
      <c r="V361" s="22">
        <v>14.047678268629506</v>
      </c>
      <c r="W361" s="22">
        <v>13.317260710646126</v>
      </c>
      <c r="X361" s="22">
        <v>12.63908909075948</v>
      </c>
      <c r="Y361" s="22">
        <v>19.5716485061917</v>
      </c>
    </row>
    <row r="362" spans="1:25" x14ac:dyDescent="0.3">
      <c r="A362" s="20">
        <v>359</v>
      </c>
      <c r="B362" s="22">
        <v>11.653938</v>
      </c>
      <c r="C362" s="22">
        <v>11.721565199999999</v>
      </c>
      <c r="D362" s="22">
        <v>14.841434400000001</v>
      </c>
      <c r="E362" s="22">
        <v>12.3369144</v>
      </c>
      <c r="F362" s="22">
        <v>14.360343437176489</v>
      </c>
      <c r="G362" s="22">
        <v>16.721125365578988</v>
      </c>
      <c r="H362" s="22">
        <v>15.278280242643387</v>
      </c>
      <c r="I362" s="22">
        <v>13.803387297866502</v>
      </c>
      <c r="J362" s="22">
        <v>15.92702333563974</v>
      </c>
      <c r="K362" s="22">
        <v>13.069317622233198</v>
      </c>
      <c r="L362" s="22">
        <v>12.94797896380066</v>
      </c>
      <c r="M362" s="22">
        <v>18.464462166656716</v>
      </c>
      <c r="N362" s="22">
        <v>12.829207001311126</v>
      </c>
      <c r="O362" s="22">
        <v>12.800269394261575</v>
      </c>
      <c r="P362" s="22">
        <v>16.262439393700063</v>
      </c>
      <c r="Q362" s="22">
        <v>14.399639934939966</v>
      </c>
      <c r="R362" s="22">
        <v>16.024377545372747</v>
      </c>
      <c r="S362" s="22">
        <v>18.612651518864666</v>
      </c>
      <c r="T362" s="22">
        <v>16.225606481917549</v>
      </c>
      <c r="U362" s="22">
        <v>16.152504499461326</v>
      </c>
      <c r="V362" s="22">
        <v>17.19843175362443</v>
      </c>
      <c r="W362" s="22">
        <v>15.256261501170382</v>
      </c>
      <c r="X362" s="22">
        <v>15.035047859149406</v>
      </c>
      <c r="Y362" s="22">
        <v>20.767625941866125</v>
      </c>
    </row>
    <row r="363" spans="1:25" x14ac:dyDescent="0.3">
      <c r="A363" s="20">
        <v>360</v>
      </c>
      <c r="B363" s="22">
        <v>11.653938</v>
      </c>
      <c r="C363" s="22">
        <v>11.721565199999999</v>
      </c>
      <c r="D363" s="22">
        <v>14.841434400000001</v>
      </c>
      <c r="E363" s="22">
        <v>12.3369144</v>
      </c>
      <c r="F363" s="22">
        <v>12.985014531995642</v>
      </c>
      <c r="G363" s="22">
        <v>14.824014915709107</v>
      </c>
      <c r="H363" s="22">
        <v>12.958947448863631</v>
      </c>
      <c r="I363" s="22">
        <v>12.555037896815525</v>
      </c>
      <c r="J363" s="22">
        <v>13.809441595501911</v>
      </c>
      <c r="K363" s="22">
        <v>11.555716032045304</v>
      </c>
      <c r="L363" s="22">
        <v>11.467842024413168</v>
      </c>
      <c r="M363" s="22">
        <v>16.17451553145958</v>
      </c>
      <c r="N363" s="22">
        <v>10.858336306882423</v>
      </c>
      <c r="O363" s="22">
        <v>11.169929309662846</v>
      </c>
      <c r="P363" s="22">
        <v>14.467568913312357</v>
      </c>
      <c r="Q363" s="22">
        <v>12.318064442796357</v>
      </c>
      <c r="R363" s="22">
        <v>11.616797250594301</v>
      </c>
      <c r="S363" s="22">
        <v>14.06614963294725</v>
      </c>
      <c r="T363" s="22">
        <v>11.828293934702058</v>
      </c>
      <c r="U363" s="22">
        <v>12.699407570442837</v>
      </c>
      <c r="V363" s="22">
        <v>12.679174486614423</v>
      </c>
      <c r="W363" s="22">
        <v>10.808811230080478</v>
      </c>
      <c r="X363" s="22">
        <v>11.301778418985613</v>
      </c>
      <c r="Y363" s="22">
        <v>13.26231693673161</v>
      </c>
    </row>
    <row r="364" spans="1:25" x14ac:dyDescent="0.3">
      <c r="A364" s="20">
        <v>361</v>
      </c>
      <c r="B364" s="22">
        <v>11.653938</v>
      </c>
      <c r="C364" s="22">
        <v>11.721565199999999</v>
      </c>
      <c r="D364" s="22">
        <v>14.841434400000001</v>
      </c>
      <c r="E364" s="22">
        <v>12.3369144</v>
      </c>
      <c r="F364" s="22">
        <v>13.266789499632958</v>
      </c>
      <c r="G364" s="22">
        <v>15.179178875644544</v>
      </c>
      <c r="H364" s="22">
        <v>12.666030623596784</v>
      </c>
      <c r="I364" s="22">
        <v>12.991816517384978</v>
      </c>
      <c r="J364" s="22">
        <v>13.334097190063005</v>
      </c>
      <c r="K364" s="22">
        <v>11.614755047034285</v>
      </c>
      <c r="L364" s="22">
        <v>11.168041026484085</v>
      </c>
      <c r="M364" s="22">
        <v>16.163871752690902</v>
      </c>
      <c r="N364" s="22">
        <v>11.320716947803378</v>
      </c>
      <c r="O364" s="22">
        <v>10.155356802034444</v>
      </c>
      <c r="P364" s="22">
        <v>13.058029755466086</v>
      </c>
      <c r="Q364" s="22">
        <v>10.621554119152764</v>
      </c>
      <c r="R364" s="22">
        <v>11.234114598967501</v>
      </c>
      <c r="S364" s="22">
        <v>14.080821453805077</v>
      </c>
      <c r="T364" s="22">
        <v>12.456071628198911</v>
      </c>
      <c r="U364" s="22">
        <v>12.865842468355408</v>
      </c>
      <c r="V364" s="22">
        <v>14.661445879578812</v>
      </c>
      <c r="W364" s="22">
        <v>12.307495762679972</v>
      </c>
      <c r="X364" s="22">
        <v>12.626700053791131</v>
      </c>
      <c r="Y364" s="22">
        <v>16.945750315339968</v>
      </c>
    </row>
    <row r="365" spans="1:25" x14ac:dyDescent="0.3">
      <c r="A365" s="20">
        <v>362</v>
      </c>
      <c r="B365" s="22">
        <v>11.653938</v>
      </c>
      <c r="C365" s="22">
        <v>11.721565199999999</v>
      </c>
      <c r="D365" s="22">
        <v>14.841434400000001</v>
      </c>
      <c r="E365" s="22">
        <v>12.3369144</v>
      </c>
      <c r="F365" s="22">
        <v>13.55609654724195</v>
      </c>
      <c r="G365" s="22">
        <v>16.277531797172379</v>
      </c>
      <c r="H365" s="22">
        <v>14.791637481242718</v>
      </c>
      <c r="I365" s="22">
        <v>14.883208490586108</v>
      </c>
      <c r="J365" s="22">
        <v>16.013106148576149</v>
      </c>
      <c r="K365" s="22">
        <v>14.706491427893738</v>
      </c>
      <c r="L365" s="22">
        <v>14.451389286513798</v>
      </c>
      <c r="M365" s="22">
        <v>20.552271320883833</v>
      </c>
      <c r="N365" s="22">
        <v>14.035748324314273</v>
      </c>
      <c r="O365" s="22">
        <v>14.372943082997216</v>
      </c>
      <c r="P365" s="22">
        <v>18.294883173654981</v>
      </c>
      <c r="Q365" s="22">
        <v>16.13360941373772</v>
      </c>
      <c r="R365" s="22">
        <v>17.407955350490877</v>
      </c>
      <c r="S365" s="22">
        <v>20.068904459325463</v>
      </c>
      <c r="T365" s="22">
        <v>18.16242697217297</v>
      </c>
      <c r="U365" s="22">
        <v>17.838508375530783</v>
      </c>
      <c r="V365" s="22">
        <v>18.80545536524922</v>
      </c>
      <c r="W365" s="22">
        <v>17.020658820566069</v>
      </c>
      <c r="X365" s="22">
        <v>16.661250650923169</v>
      </c>
      <c r="Y365" s="22">
        <v>22.760783270277461</v>
      </c>
    </row>
    <row r="366" spans="1:25" x14ac:dyDescent="0.3">
      <c r="A366" s="20">
        <v>363</v>
      </c>
      <c r="B366" s="22">
        <v>11.653938</v>
      </c>
      <c r="C366" s="22">
        <v>11.721565199999999</v>
      </c>
      <c r="D366" s="22">
        <v>14.841434400000001</v>
      </c>
      <c r="E366" s="22">
        <v>12.3369144</v>
      </c>
      <c r="F366" s="22">
        <v>12.833111336281918</v>
      </c>
      <c r="G366" s="22">
        <v>15.165617456799932</v>
      </c>
      <c r="H366" s="22">
        <v>13.475644607762476</v>
      </c>
      <c r="I366" s="22">
        <v>12.399658691564381</v>
      </c>
      <c r="J366" s="22">
        <v>14.041274383142836</v>
      </c>
      <c r="K366" s="22">
        <v>12.502766278223962</v>
      </c>
      <c r="L366" s="22">
        <v>11.923060806360471</v>
      </c>
      <c r="M366" s="22">
        <v>16.4786261689048</v>
      </c>
      <c r="N366" s="22">
        <v>10.465425230075672</v>
      </c>
      <c r="O366" s="22">
        <v>10.651570097957711</v>
      </c>
      <c r="P366" s="22">
        <v>12.999575169035358</v>
      </c>
      <c r="Q366" s="22">
        <v>10.898983758364848</v>
      </c>
      <c r="R366" s="22">
        <v>11.182512254688062</v>
      </c>
      <c r="S366" s="22">
        <v>12.951889426176649</v>
      </c>
      <c r="T366" s="22">
        <v>12.885725453930226</v>
      </c>
      <c r="U366" s="22">
        <v>12.762172111257421</v>
      </c>
      <c r="V366" s="22">
        <v>14.602037199232559</v>
      </c>
      <c r="W366" s="22">
        <v>12.861539797860171</v>
      </c>
      <c r="X366" s="22">
        <v>11.572703505182636</v>
      </c>
      <c r="Y366" s="22">
        <v>16.687033959628966</v>
      </c>
    </row>
    <row r="367" spans="1:25" x14ac:dyDescent="0.3">
      <c r="A367" s="20">
        <v>364</v>
      </c>
      <c r="B367" s="22">
        <v>11.653938</v>
      </c>
      <c r="C367" s="22">
        <v>11.721565199999999</v>
      </c>
      <c r="D367" s="22">
        <v>14.841434400000001</v>
      </c>
      <c r="E367" s="22">
        <v>12.3369144</v>
      </c>
      <c r="F367" s="22">
        <v>13.364470059918728</v>
      </c>
      <c r="G367" s="22">
        <v>15.287795922972162</v>
      </c>
      <c r="H367" s="22">
        <v>13.907085119611637</v>
      </c>
      <c r="I367" s="22">
        <v>15.008022399400996</v>
      </c>
      <c r="J367" s="22">
        <v>15.737024990055929</v>
      </c>
      <c r="K367" s="22">
        <v>14.154697793172152</v>
      </c>
      <c r="L367" s="22">
        <v>13.258909729102593</v>
      </c>
      <c r="M367" s="22">
        <v>16.369157347361611</v>
      </c>
      <c r="N367" s="22">
        <v>11.057634444376058</v>
      </c>
      <c r="O367" s="22">
        <v>11.328655545162057</v>
      </c>
      <c r="P367" s="22">
        <v>13.456091983468566</v>
      </c>
      <c r="Q367" s="22">
        <v>11.348633970653369</v>
      </c>
      <c r="R367" s="22">
        <v>12.300841088559977</v>
      </c>
      <c r="S367" s="22">
        <v>14.544686696832484</v>
      </c>
      <c r="T367" s="22">
        <v>12.488515915705333</v>
      </c>
      <c r="U367" s="22">
        <v>12.371073674722458</v>
      </c>
      <c r="V367" s="22">
        <v>12.801645698072942</v>
      </c>
      <c r="W367" s="22">
        <v>11.099828636354633</v>
      </c>
      <c r="X367" s="22">
        <v>10.59173166699518</v>
      </c>
      <c r="Y367" s="22">
        <v>14.4987227495109</v>
      </c>
    </row>
    <row r="368" spans="1:25" x14ac:dyDescent="0.3">
      <c r="A368" s="20">
        <v>365</v>
      </c>
      <c r="B368" s="22">
        <v>11.653938</v>
      </c>
      <c r="C368" s="22">
        <v>11.721565199999999</v>
      </c>
      <c r="D368" s="22">
        <v>14.841434400000001</v>
      </c>
      <c r="E368" s="22">
        <v>12.3369144</v>
      </c>
      <c r="F368" s="22">
        <v>13.403623373711115</v>
      </c>
      <c r="G368" s="22">
        <v>15.332373444209754</v>
      </c>
      <c r="H368" s="22">
        <v>14.109960790531554</v>
      </c>
      <c r="I368" s="22">
        <v>14.310414683508681</v>
      </c>
      <c r="J368" s="22">
        <v>15.652955604070183</v>
      </c>
      <c r="K368" s="22">
        <v>14.172524363523431</v>
      </c>
      <c r="L368" s="22">
        <v>13.9544696990937</v>
      </c>
      <c r="M368" s="22">
        <v>19.776513746380839</v>
      </c>
      <c r="N368" s="22">
        <v>13.212236098152664</v>
      </c>
      <c r="O368" s="22">
        <v>14.086754137368006</v>
      </c>
      <c r="P368" s="22">
        <v>16.811792100066661</v>
      </c>
      <c r="Q368" s="22">
        <v>14.988095499305102</v>
      </c>
      <c r="R368" s="22">
        <v>16.47726894749065</v>
      </c>
      <c r="S368" s="22">
        <v>19.50373059394304</v>
      </c>
      <c r="T368" s="22">
        <v>17.645340794116933</v>
      </c>
      <c r="U368" s="22">
        <v>17.949276922020754</v>
      </c>
      <c r="V368" s="22">
        <v>19.885297188626488</v>
      </c>
      <c r="W368" s="22">
        <v>15.960326160392132</v>
      </c>
      <c r="X368" s="22">
        <v>16.4628179515238</v>
      </c>
      <c r="Y368" s="22">
        <v>21.945562940283139</v>
      </c>
    </row>
    <row r="369" spans="1:25" x14ac:dyDescent="0.3">
      <c r="A369" s="20">
        <v>366</v>
      </c>
      <c r="B369" s="22">
        <v>11.653938</v>
      </c>
      <c r="C369" s="22">
        <v>11.721565199999999</v>
      </c>
      <c r="D369" s="22">
        <v>14.841434400000001</v>
      </c>
      <c r="E369" s="22">
        <v>12.3369144</v>
      </c>
      <c r="F369" s="22">
        <v>14.255393238201378</v>
      </c>
      <c r="G369" s="22">
        <v>16.398839138908549</v>
      </c>
      <c r="H369" s="22">
        <v>14.508998306267912</v>
      </c>
      <c r="I369" s="22">
        <v>14.858612157307398</v>
      </c>
      <c r="J369" s="22">
        <v>15.520395195696064</v>
      </c>
      <c r="K369" s="22">
        <v>13.805376429778967</v>
      </c>
      <c r="L369" s="22">
        <v>12.466633582022446</v>
      </c>
      <c r="M369" s="22">
        <v>18.229824690714743</v>
      </c>
      <c r="N369" s="22">
        <v>12.464147681534081</v>
      </c>
      <c r="O369" s="22">
        <v>12.75476098336404</v>
      </c>
      <c r="P369" s="22">
        <v>15.697557161135917</v>
      </c>
      <c r="Q369" s="22">
        <v>14.121087441690824</v>
      </c>
      <c r="R369" s="22">
        <v>15.57503891637322</v>
      </c>
      <c r="S369" s="22">
        <v>18.691467447408101</v>
      </c>
      <c r="T369" s="22">
        <v>16.852224648021433</v>
      </c>
      <c r="U369" s="22">
        <v>16.569397867266961</v>
      </c>
      <c r="V369" s="22">
        <v>18.690471710397524</v>
      </c>
      <c r="W369" s="22">
        <v>16.188014745380514</v>
      </c>
      <c r="X369" s="22">
        <v>15.90896129946594</v>
      </c>
      <c r="Y369" s="22">
        <v>20.762924101585188</v>
      </c>
    </row>
    <row r="370" spans="1:25" x14ac:dyDescent="0.3">
      <c r="A370" s="20">
        <v>367</v>
      </c>
      <c r="B370" s="22">
        <v>11.653938</v>
      </c>
      <c r="C370" s="22">
        <v>11.721565199999999</v>
      </c>
      <c r="D370" s="22">
        <v>14.841434400000001</v>
      </c>
      <c r="E370" s="22">
        <v>12.3369144</v>
      </c>
      <c r="F370" s="22">
        <v>13.805412526313495</v>
      </c>
      <c r="G370" s="22">
        <v>14.489461515546717</v>
      </c>
      <c r="H370" s="22">
        <v>13.717642058299329</v>
      </c>
      <c r="I370" s="22">
        <v>12.861982399364344</v>
      </c>
      <c r="J370" s="22">
        <v>14.367088198288625</v>
      </c>
      <c r="K370" s="22">
        <v>11.317091498216959</v>
      </c>
      <c r="L370" s="22">
        <v>12.328794466135435</v>
      </c>
      <c r="M370" s="22">
        <v>15.265632096041221</v>
      </c>
      <c r="N370" s="22">
        <v>10.277195293898741</v>
      </c>
      <c r="O370" s="22">
        <v>10.880274744279012</v>
      </c>
      <c r="P370" s="22">
        <v>12.978924156298667</v>
      </c>
      <c r="Q370" s="22">
        <v>11.553237735583643</v>
      </c>
      <c r="R370" s="22">
        <v>12.439710791641142</v>
      </c>
      <c r="S370" s="22">
        <v>13.446535548196188</v>
      </c>
      <c r="T370" s="22">
        <v>13.316983815058672</v>
      </c>
      <c r="U370" s="22">
        <v>12.034032357052739</v>
      </c>
      <c r="V370" s="22">
        <v>13.478892752469024</v>
      </c>
      <c r="W370" s="22">
        <v>12.524165572492704</v>
      </c>
      <c r="X370" s="22">
        <v>11.42937101027084</v>
      </c>
      <c r="Y370" s="22">
        <v>16.216575524027732</v>
      </c>
    </row>
    <row r="371" spans="1:25" x14ac:dyDescent="0.3">
      <c r="A371" s="20">
        <v>368</v>
      </c>
      <c r="B371" s="22">
        <v>11.653938</v>
      </c>
      <c r="C371" s="22">
        <v>11.721565199999999</v>
      </c>
      <c r="D371" s="22">
        <v>14.841434400000001</v>
      </c>
      <c r="E371" s="22">
        <v>12.3369144</v>
      </c>
      <c r="F371" s="22">
        <v>14.101539304624451</v>
      </c>
      <c r="G371" s="22">
        <v>16.324631620523434</v>
      </c>
      <c r="H371" s="22">
        <v>14.411000359943028</v>
      </c>
      <c r="I371" s="22">
        <v>15.227658332643614</v>
      </c>
      <c r="J371" s="22">
        <v>16.316020691697535</v>
      </c>
      <c r="K371" s="22">
        <v>14.610394123099667</v>
      </c>
      <c r="L371" s="22">
        <v>13.631798967907242</v>
      </c>
      <c r="M371" s="22">
        <v>18.418237297422003</v>
      </c>
      <c r="N371" s="22">
        <v>12.17457615020054</v>
      </c>
      <c r="O371" s="22">
        <v>12.530968112396971</v>
      </c>
      <c r="P371" s="22">
        <v>14.31195665127481</v>
      </c>
      <c r="Q371" s="22">
        <v>12.706579203529586</v>
      </c>
      <c r="R371" s="22">
        <v>13.16252967372221</v>
      </c>
      <c r="S371" s="22">
        <v>15.844518411864966</v>
      </c>
      <c r="T371" s="22">
        <v>14.145643688609313</v>
      </c>
      <c r="U371" s="22">
        <v>13.910291792184578</v>
      </c>
      <c r="V371" s="22">
        <v>15.239702663521426</v>
      </c>
      <c r="W371" s="22">
        <v>13.401697152157801</v>
      </c>
      <c r="X371" s="22">
        <v>12.488383786533245</v>
      </c>
      <c r="Y371" s="22">
        <v>17.212668427604729</v>
      </c>
    </row>
    <row r="372" spans="1:25" x14ac:dyDescent="0.3">
      <c r="A372" s="20">
        <v>369</v>
      </c>
      <c r="B372" s="22">
        <v>11.653938</v>
      </c>
      <c r="C372" s="22">
        <v>11.721565199999999</v>
      </c>
      <c r="D372" s="22">
        <v>14.841434400000001</v>
      </c>
      <c r="E372" s="22">
        <v>12.3369144</v>
      </c>
      <c r="F372" s="22">
        <v>12.60177064321158</v>
      </c>
      <c r="G372" s="22">
        <v>15.422175964585522</v>
      </c>
      <c r="H372" s="22">
        <v>13.775998181161581</v>
      </c>
      <c r="I372" s="22">
        <v>13.703695543275153</v>
      </c>
      <c r="J372" s="22">
        <v>15.230255275814802</v>
      </c>
      <c r="K372" s="22">
        <v>13.880162273384046</v>
      </c>
      <c r="L372" s="22">
        <v>12.998348446299238</v>
      </c>
      <c r="M372" s="22">
        <v>18.342510960805917</v>
      </c>
      <c r="N372" s="22">
        <v>11.92025354021346</v>
      </c>
      <c r="O372" s="22">
        <v>12.325510433094379</v>
      </c>
      <c r="P372" s="22">
        <v>14.795682805422107</v>
      </c>
      <c r="Q372" s="22">
        <v>12.580364735884968</v>
      </c>
      <c r="R372" s="22">
        <v>13.862591844844074</v>
      </c>
      <c r="S372" s="22">
        <v>14.872790068474854</v>
      </c>
      <c r="T372" s="22">
        <v>13.516730039153094</v>
      </c>
      <c r="U372" s="22">
        <v>13.01971660635154</v>
      </c>
      <c r="V372" s="22">
        <v>13.822905720529745</v>
      </c>
      <c r="W372" s="22">
        <v>11.951171087675791</v>
      </c>
      <c r="X372" s="22">
        <v>10.96918106138453</v>
      </c>
      <c r="Y372" s="22">
        <v>13.999026988286456</v>
      </c>
    </row>
    <row r="373" spans="1:25" x14ac:dyDescent="0.3">
      <c r="A373" s="20">
        <v>370</v>
      </c>
      <c r="B373" s="22">
        <v>11.653938</v>
      </c>
      <c r="C373" s="22">
        <v>11.721565199999999</v>
      </c>
      <c r="D373" s="22">
        <v>14.841434400000001</v>
      </c>
      <c r="E373" s="22">
        <v>12.3369144</v>
      </c>
      <c r="F373" s="22">
        <v>13.999342055503712</v>
      </c>
      <c r="G373" s="22">
        <v>15.427300289955234</v>
      </c>
      <c r="H373" s="22">
        <v>14.48275484958611</v>
      </c>
      <c r="I373" s="22">
        <v>14.239183586959786</v>
      </c>
      <c r="J373" s="22">
        <v>15.510820222614598</v>
      </c>
      <c r="K373" s="22">
        <v>14.05575958010634</v>
      </c>
      <c r="L373" s="22">
        <v>12.689974568928575</v>
      </c>
      <c r="M373" s="22">
        <v>17.706299710724263</v>
      </c>
      <c r="N373" s="22">
        <v>12.500922855989682</v>
      </c>
      <c r="O373" s="22">
        <v>12.759767058381092</v>
      </c>
      <c r="P373" s="22">
        <v>15.421960898914458</v>
      </c>
      <c r="Q373" s="22">
        <v>13.409677249223694</v>
      </c>
      <c r="R373" s="22">
        <v>13.860730947160807</v>
      </c>
      <c r="S373" s="22">
        <v>16.770676438085744</v>
      </c>
      <c r="T373" s="22">
        <v>14.664713741542602</v>
      </c>
      <c r="U373" s="22">
        <v>14.895640177694753</v>
      </c>
      <c r="V373" s="22">
        <v>16.262156983403401</v>
      </c>
      <c r="W373" s="22">
        <v>14.226348695241008</v>
      </c>
      <c r="X373" s="22">
        <v>13.664878415862484</v>
      </c>
      <c r="Y373" s="22">
        <v>19.611513635981623</v>
      </c>
    </row>
    <row r="374" spans="1:25" x14ac:dyDescent="0.3">
      <c r="A374" s="20">
        <v>371</v>
      </c>
      <c r="B374" s="22">
        <v>11.653938</v>
      </c>
      <c r="C374" s="22">
        <v>11.721565199999999</v>
      </c>
      <c r="D374" s="22">
        <v>14.841434400000001</v>
      </c>
      <c r="E374" s="22">
        <v>12.3369144</v>
      </c>
      <c r="F374" s="22">
        <v>13.198656363627469</v>
      </c>
      <c r="G374" s="22">
        <v>14.73769496019786</v>
      </c>
      <c r="H374" s="22">
        <v>13.313917917808471</v>
      </c>
      <c r="I374" s="22">
        <v>13.888313413410273</v>
      </c>
      <c r="J374" s="22">
        <v>15.101639935315989</v>
      </c>
      <c r="K374" s="22">
        <v>13.213091748749232</v>
      </c>
      <c r="L374" s="22">
        <v>12.061638908979955</v>
      </c>
      <c r="M374" s="22">
        <v>17.687428795696636</v>
      </c>
      <c r="N374" s="22">
        <v>12.215472163988812</v>
      </c>
      <c r="O374" s="22">
        <v>12.104466038696497</v>
      </c>
      <c r="P374" s="22">
        <v>14.933084751564884</v>
      </c>
      <c r="Q374" s="22">
        <v>13.455409602852052</v>
      </c>
      <c r="R374" s="22">
        <v>13.659010325103347</v>
      </c>
      <c r="S374" s="22">
        <v>16.237137950605348</v>
      </c>
      <c r="T374" s="22">
        <v>14.132369346226259</v>
      </c>
      <c r="U374" s="22">
        <v>13.62513993161536</v>
      </c>
      <c r="V374" s="22">
        <v>15.486700403797469</v>
      </c>
      <c r="W374" s="22">
        <v>12.868022425878033</v>
      </c>
      <c r="X374" s="22">
        <v>13.138992195187742</v>
      </c>
      <c r="Y374" s="22">
        <v>18.529244061392955</v>
      </c>
    </row>
    <row r="375" spans="1:25" x14ac:dyDescent="0.3">
      <c r="A375" s="20">
        <v>372</v>
      </c>
      <c r="B375" s="22">
        <v>11.653938</v>
      </c>
      <c r="C375" s="22">
        <v>11.721565199999999</v>
      </c>
      <c r="D375" s="22">
        <v>14.841434400000001</v>
      </c>
      <c r="E375" s="22">
        <v>12.3369144</v>
      </c>
      <c r="F375" s="22">
        <v>13.531856224962841</v>
      </c>
      <c r="G375" s="22">
        <v>16.521615468347274</v>
      </c>
      <c r="H375" s="22">
        <v>13.109416724158793</v>
      </c>
      <c r="I375" s="22">
        <v>14.342343996011488</v>
      </c>
      <c r="J375" s="22">
        <v>14.532122118758075</v>
      </c>
      <c r="K375" s="22">
        <v>12.562228790293604</v>
      </c>
      <c r="L375" s="22">
        <v>11.848649254113829</v>
      </c>
      <c r="M375" s="22">
        <v>16.499034645328553</v>
      </c>
      <c r="N375" s="22">
        <v>10.377124929068662</v>
      </c>
      <c r="O375" s="22">
        <v>10.944689858624022</v>
      </c>
      <c r="P375" s="22">
        <v>12.39488739257366</v>
      </c>
      <c r="Q375" s="22">
        <v>12.006288029413653</v>
      </c>
      <c r="R375" s="22">
        <v>12.708812035826631</v>
      </c>
      <c r="S375" s="22">
        <v>14.190458063303559</v>
      </c>
      <c r="T375" s="22">
        <v>12.800999602629814</v>
      </c>
      <c r="U375" s="22">
        <v>13.555308032555669</v>
      </c>
      <c r="V375" s="22">
        <v>13.48788640763574</v>
      </c>
      <c r="W375" s="22">
        <v>12.238573718160401</v>
      </c>
      <c r="X375" s="22">
        <v>11.495311791070792</v>
      </c>
      <c r="Y375" s="22">
        <v>16.419089677621812</v>
      </c>
    </row>
    <row r="376" spans="1:25" x14ac:dyDescent="0.3">
      <c r="A376" s="20">
        <v>373</v>
      </c>
      <c r="B376" s="22">
        <v>11.653938</v>
      </c>
      <c r="C376" s="22">
        <v>11.721565199999999</v>
      </c>
      <c r="D376" s="22">
        <v>14.841434400000001</v>
      </c>
      <c r="E376" s="22">
        <v>12.3369144</v>
      </c>
      <c r="F376" s="22">
        <v>14.287456863098608</v>
      </c>
      <c r="G376" s="22">
        <v>16.135513001508397</v>
      </c>
      <c r="H376" s="22">
        <v>14.693451625313418</v>
      </c>
      <c r="I376" s="22">
        <v>14.545214168285934</v>
      </c>
      <c r="J376" s="22">
        <v>15.588366821402282</v>
      </c>
      <c r="K376" s="22">
        <v>13.518190241100253</v>
      </c>
      <c r="L376" s="22">
        <v>12.457395574614523</v>
      </c>
      <c r="M376" s="22">
        <v>16.891305376155533</v>
      </c>
      <c r="N376" s="22">
        <v>11.137642508712073</v>
      </c>
      <c r="O376" s="22">
        <v>11.483152056314609</v>
      </c>
      <c r="P376" s="22">
        <v>13.555362572360368</v>
      </c>
      <c r="Q376" s="22">
        <v>11.263279128586666</v>
      </c>
      <c r="R376" s="22">
        <v>12.788251503176651</v>
      </c>
      <c r="S376" s="22">
        <v>14.757261382238259</v>
      </c>
      <c r="T376" s="22">
        <v>13.187424537220551</v>
      </c>
      <c r="U376" s="22">
        <v>14.006240268231933</v>
      </c>
      <c r="V376" s="22">
        <v>13.407756998717241</v>
      </c>
      <c r="W376" s="22">
        <v>12.477750142680229</v>
      </c>
      <c r="X376" s="22">
        <v>12.073158451163451</v>
      </c>
      <c r="Y376" s="22">
        <v>15.696230542816661</v>
      </c>
    </row>
    <row r="377" spans="1:25" x14ac:dyDescent="0.3">
      <c r="A377" s="20">
        <v>374</v>
      </c>
      <c r="B377" s="22">
        <v>11.653938</v>
      </c>
      <c r="C377" s="22">
        <v>11.721565199999999</v>
      </c>
      <c r="D377" s="22">
        <v>14.841434400000001</v>
      </c>
      <c r="E377" s="22">
        <v>12.3369144</v>
      </c>
      <c r="F377" s="22">
        <v>13.896444280341703</v>
      </c>
      <c r="G377" s="22">
        <v>16.82450300269868</v>
      </c>
      <c r="H377" s="22">
        <v>13.995150168874316</v>
      </c>
      <c r="I377" s="22">
        <v>14.168936469959595</v>
      </c>
      <c r="J377" s="22">
        <v>14.805506170272878</v>
      </c>
      <c r="K377" s="22">
        <v>13.203264241549062</v>
      </c>
      <c r="L377" s="22">
        <v>13.449986087086698</v>
      </c>
      <c r="M377" s="22">
        <v>18.173975683269077</v>
      </c>
      <c r="N377" s="22">
        <v>11.990491620140476</v>
      </c>
      <c r="O377" s="22">
        <v>11.772623761317906</v>
      </c>
      <c r="P377" s="22">
        <v>14.817303617477172</v>
      </c>
      <c r="Q377" s="22">
        <v>13.765059568230907</v>
      </c>
      <c r="R377" s="22">
        <v>14.077146106018224</v>
      </c>
      <c r="S377" s="22">
        <v>17.163772796665583</v>
      </c>
      <c r="T377" s="22">
        <v>14.452578470034533</v>
      </c>
      <c r="U377" s="22">
        <v>15.190869333518709</v>
      </c>
      <c r="V377" s="22">
        <v>16.774046601515213</v>
      </c>
      <c r="W377" s="22">
        <v>12.979658349196654</v>
      </c>
      <c r="X377" s="22">
        <v>13.343326819586967</v>
      </c>
      <c r="Y377" s="22">
        <v>17.929712112262596</v>
      </c>
    </row>
    <row r="378" spans="1:25" x14ac:dyDescent="0.3">
      <c r="A378" s="20">
        <v>375</v>
      </c>
      <c r="B378" s="22">
        <v>11.653938</v>
      </c>
      <c r="C378" s="22">
        <v>11.721565199999999</v>
      </c>
      <c r="D378" s="22">
        <v>14.841434400000001</v>
      </c>
      <c r="E378" s="22">
        <v>12.3369144</v>
      </c>
      <c r="F378" s="22">
        <v>13.532957330374048</v>
      </c>
      <c r="G378" s="22">
        <v>16.548952291225461</v>
      </c>
      <c r="H378" s="22">
        <v>14.729132966476676</v>
      </c>
      <c r="I378" s="22">
        <v>14.744893410293578</v>
      </c>
      <c r="J378" s="22">
        <v>16.02471698737163</v>
      </c>
      <c r="K378" s="22">
        <v>13.676793254407379</v>
      </c>
      <c r="L378" s="22">
        <v>13.15297151152428</v>
      </c>
      <c r="M378" s="22">
        <v>18.060634586938249</v>
      </c>
      <c r="N378" s="22">
        <v>13.186561922003499</v>
      </c>
      <c r="O378" s="22">
        <v>12.146022079475172</v>
      </c>
      <c r="P378" s="22">
        <v>14.776740846318306</v>
      </c>
      <c r="Q378" s="22">
        <v>14.004479253737355</v>
      </c>
      <c r="R378" s="22">
        <v>13.842842870619149</v>
      </c>
      <c r="S378" s="22">
        <v>16.598884337473141</v>
      </c>
      <c r="T378" s="22">
        <v>14.959457111079331</v>
      </c>
      <c r="U378" s="22">
        <v>14.878478799959957</v>
      </c>
      <c r="V378" s="22">
        <v>16.616602588346641</v>
      </c>
      <c r="W378" s="22">
        <v>15.074721819004957</v>
      </c>
      <c r="X378" s="22">
        <v>14.482089811046533</v>
      </c>
      <c r="Y378" s="22">
        <v>19.995510804438105</v>
      </c>
    </row>
    <row r="379" spans="1:25" x14ac:dyDescent="0.3">
      <c r="A379" s="20">
        <v>376</v>
      </c>
      <c r="B379" s="22">
        <v>11.653938</v>
      </c>
      <c r="C379" s="22">
        <v>11.721565199999999</v>
      </c>
      <c r="D379" s="22">
        <v>14.841434400000001</v>
      </c>
      <c r="E379" s="22">
        <v>12.3369144</v>
      </c>
      <c r="F379" s="22">
        <v>13.789210930263762</v>
      </c>
      <c r="G379" s="22">
        <v>15.184735436808573</v>
      </c>
      <c r="H379" s="22">
        <v>13.118480112289014</v>
      </c>
      <c r="I379" s="22">
        <v>13.406360546005846</v>
      </c>
      <c r="J379" s="22">
        <v>14.397417253880715</v>
      </c>
      <c r="K379" s="22">
        <v>12.663296237670835</v>
      </c>
      <c r="L379" s="22">
        <v>12.187525813306964</v>
      </c>
      <c r="M379" s="22">
        <v>15.534619662255203</v>
      </c>
      <c r="N379" s="22">
        <v>10.629033694390753</v>
      </c>
      <c r="O379" s="22">
        <v>10.646390070162139</v>
      </c>
      <c r="P379" s="22">
        <v>14.286139875922206</v>
      </c>
      <c r="Q379" s="22">
        <v>12.085731872823802</v>
      </c>
      <c r="R379" s="22">
        <v>13.833221103822924</v>
      </c>
      <c r="S379" s="22">
        <v>15.381705029954318</v>
      </c>
      <c r="T379" s="22">
        <v>14.271324336774965</v>
      </c>
      <c r="U379" s="22">
        <v>14.477680424508094</v>
      </c>
      <c r="V379" s="22">
        <v>15.326000880993293</v>
      </c>
      <c r="W379" s="22">
        <v>13.652018134945246</v>
      </c>
      <c r="X379" s="22">
        <v>13.703276493271707</v>
      </c>
      <c r="Y379" s="22">
        <v>18.870743460257916</v>
      </c>
    </row>
    <row r="380" spans="1:25" x14ac:dyDescent="0.3">
      <c r="A380" s="20">
        <v>377</v>
      </c>
      <c r="B380" s="22">
        <v>11.653938</v>
      </c>
      <c r="C380" s="22">
        <v>11.721565199999999</v>
      </c>
      <c r="D380" s="22">
        <v>14.841434400000001</v>
      </c>
      <c r="E380" s="22">
        <v>12.3369144</v>
      </c>
      <c r="F380" s="22">
        <v>14.053252114788569</v>
      </c>
      <c r="G380" s="22">
        <v>15.399592485660639</v>
      </c>
      <c r="H380" s="22">
        <v>14.640099013226877</v>
      </c>
      <c r="I380" s="22">
        <v>14.488878939383302</v>
      </c>
      <c r="J380" s="22">
        <v>15.024452260346019</v>
      </c>
      <c r="K380" s="22">
        <v>14.068968719479354</v>
      </c>
      <c r="L380" s="22">
        <v>13.023455720062756</v>
      </c>
      <c r="M380" s="22">
        <v>20.189378709434543</v>
      </c>
      <c r="N380" s="22">
        <v>12.927224533155659</v>
      </c>
      <c r="O380" s="22">
        <v>13.55499723538429</v>
      </c>
      <c r="P380" s="22">
        <v>15.775155088632193</v>
      </c>
      <c r="Q380" s="22">
        <v>13.559337997146132</v>
      </c>
      <c r="R380" s="22">
        <v>14.693581333596928</v>
      </c>
      <c r="S380" s="22">
        <v>16.597377595458379</v>
      </c>
      <c r="T380" s="22">
        <v>14.622681977429224</v>
      </c>
      <c r="U380" s="22">
        <v>13.808286616645917</v>
      </c>
      <c r="V380" s="22">
        <v>15.437020589067334</v>
      </c>
      <c r="W380" s="22">
        <v>12.630071711598466</v>
      </c>
      <c r="X380" s="22">
        <v>13.107277713508491</v>
      </c>
      <c r="Y380" s="22">
        <v>18.767781556563477</v>
      </c>
    </row>
    <row r="381" spans="1:25" x14ac:dyDescent="0.3">
      <c r="A381" s="20">
        <v>378</v>
      </c>
      <c r="B381" s="22">
        <v>11.653938</v>
      </c>
      <c r="C381" s="22">
        <v>11.721565199999999</v>
      </c>
      <c r="D381" s="22">
        <v>14.841434400000001</v>
      </c>
      <c r="E381" s="22">
        <v>12.3369144</v>
      </c>
      <c r="F381" s="22">
        <v>13.785460321284642</v>
      </c>
      <c r="G381" s="22">
        <v>15.535063287894475</v>
      </c>
      <c r="H381" s="22">
        <v>14.538824344919647</v>
      </c>
      <c r="I381" s="22">
        <v>14.3911784401541</v>
      </c>
      <c r="J381" s="22">
        <v>16.632652493690525</v>
      </c>
      <c r="K381" s="22">
        <v>13.461909741408023</v>
      </c>
      <c r="L381" s="22">
        <v>12.972001110439557</v>
      </c>
      <c r="M381" s="22">
        <v>17.30338672161438</v>
      </c>
      <c r="N381" s="22">
        <v>12.094380212022507</v>
      </c>
      <c r="O381" s="22">
        <v>11.70985947520875</v>
      </c>
      <c r="P381" s="22">
        <v>14.964857946865504</v>
      </c>
      <c r="Q381" s="22">
        <v>12.58175784639978</v>
      </c>
      <c r="R381" s="22">
        <v>14.132115885254283</v>
      </c>
      <c r="S381" s="22">
        <v>15.045774284784548</v>
      </c>
      <c r="T381" s="22">
        <v>14.222600957242978</v>
      </c>
      <c r="U381" s="22">
        <v>14.440277365456762</v>
      </c>
      <c r="V381" s="22">
        <v>14.905496449180717</v>
      </c>
      <c r="W381" s="22">
        <v>13.211780079448843</v>
      </c>
      <c r="X381" s="22">
        <v>12.724862953347575</v>
      </c>
      <c r="Y381" s="22">
        <v>18.304440275749634</v>
      </c>
    </row>
    <row r="382" spans="1:25" x14ac:dyDescent="0.3">
      <c r="A382" s="20">
        <v>379</v>
      </c>
      <c r="B382" s="22">
        <v>11.653938</v>
      </c>
      <c r="C382" s="22">
        <v>11.721565199999999</v>
      </c>
      <c r="D382" s="22">
        <v>14.841434400000001</v>
      </c>
      <c r="E382" s="22">
        <v>12.3369144</v>
      </c>
      <c r="F382" s="22">
        <v>13.614096127815852</v>
      </c>
      <c r="G382" s="22">
        <v>15.382465000820046</v>
      </c>
      <c r="H382" s="22">
        <v>13.390787124262051</v>
      </c>
      <c r="I382" s="22">
        <v>12.876238799866194</v>
      </c>
      <c r="J382" s="22">
        <v>14.920310552368338</v>
      </c>
      <c r="K382" s="22">
        <v>12.681971523236966</v>
      </c>
      <c r="L382" s="22">
        <v>12.295946001566342</v>
      </c>
      <c r="M382" s="22">
        <v>16.5273637960968</v>
      </c>
      <c r="N382" s="22">
        <v>11.038793710871277</v>
      </c>
      <c r="O382" s="22">
        <v>10.684785039189011</v>
      </c>
      <c r="P382" s="22">
        <v>12.54227914379034</v>
      </c>
      <c r="Q382" s="22">
        <v>10.749077144118131</v>
      </c>
      <c r="R382" s="22">
        <v>12.07438073806741</v>
      </c>
      <c r="S382" s="22">
        <v>13.560303788195066</v>
      </c>
      <c r="T382" s="22">
        <v>11.996015062279859</v>
      </c>
      <c r="U382" s="22">
        <v>12.232919611334228</v>
      </c>
      <c r="V382" s="22">
        <v>12.360907412106876</v>
      </c>
      <c r="W382" s="22">
        <v>12.193675065075032</v>
      </c>
      <c r="X382" s="22">
        <v>10.731463544345301</v>
      </c>
      <c r="Y382" s="22">
        <v>15.420962637249644</v>
      </c>
    </row>
    <row r="383" spans="1:25" x14ac:dyDescent="0.3">
      <c r="A383" s="20">
        <v>380</v>
      </c>
      <c r="B383" s="22">
        <v>11.653938</v>
      </c>
      <c r="C383" s="22">
        <v>11.721565199999999</v>
      </c>
      <c r="D383" s="22">
        <v>14.841434400000001</v>
      </c>
      <c r="E383" s="22">
        <v>12.3369144</v>
      </c>
      <c r="F383" s="22">
        <v>14.698389329985632</v>
      </c>
      <c r="G383" s="22">
        <v>16.950335747341789</v>
      </c>
      <c r="H383" s="22">
        <v>14.580663820667004</v>
      </c>
      <c r="I383" s="22">
        <v>14.446413813688656</v>
      </c>
      <c r="J383" s="22">
        <v>14.364981600348347</v>
      </c>
      <c r="K383" s="22">
        <v>13.21930638783626</v>
      </c>
      <c r="L383" s="22">
        <v>13.251035478975789</v>
      </c>
      <c r="M383" s="22">
        <v>16.985080660183698</v>
      </c>
      <c r="N383" s="22">
        <v>12.22026238863292</v>
      </c>
      <c r="O383" s="22">
        <v>12.361785093019062</v>
      </c>
      <c r="P383" s="22">
        <v>15.023924564983098</v>
      </c>
      <c r="Q383" s="22">
        <v>13.306758266994311</v>
      </c>
      <c r="R383" s="22">
        <v>13.851684581098334</v>
      </c>
      <c r="S383" s="22">
        <v>16.45084489601458</v>
      </c>
      <c r="T383" s="22">
        <v>15.200758020058002</v>
      </c>
      <c r="U383" s="22">
        <v>15.497219774926283</v>
      </c>
      <c r="V383" s="22">
        <v>17.381672857614294</v>
      </c>
      <c r="W383" s="22">
        <v>14.815398232236294</v>
      </c>
      <c r="X383" s="22">
        <v>15.526402644517091</v>
      </c>
      <c r="Y383" s="22">
        <v>20.628329452465831</v>
      </c>
    </row>
    <row r="384" spans="1:25" x14ac:dyDescent="0.3">
      <c r="A384" s="20">
        <v>381</v>
      </c>
      <c r="B384" s="22">
        <v>11.653938</v>
      </c>
      <c r="C384" s="22">
        <v>11.721565199999999</v>
      </c>
      <c r="D384" s="22">
        <v>14.841434400000001</v>
      </c>
      <c r="E384" s="22">
        <v>12.3369144</v>
      </c>
      <c r="F384" s="22">
        <v>13.206876600195217</v>
      </c>
      <c r="G384" s="22">
        <v>14.769890005648953</v>
      </c>
      <c r="H384" s="22">
        <v>13.370670587219134</v>
      </c>
      <c r="I384" s="22">
        <v>13.573422190113103</v>
      </c>
      <c r="J384" s="22">
        <v>13.516426062941457</v>
      </c>
      <c r="K384" s="22">
        <v>11.810334861825785</v>
      </c>
      <c r="L384" s="22">
        <v>11.545696671928363</v>
      </c>
      <c r="M384" s="22">
        <v>16.565639668375326</v>
      </c>
      <c r="N384" s="22">
        <v>10.992966473782738</v>
      </c>
      <c r="O384" s="22">
        <v>11.141078683147105</v>
      </c>
      <c r="P384" s="22">
        <v>13.734847457980965</v>
      </c>
      <c r="Q384" s="22">
        <v>11.881684751847708</v>
      </c>
      <c r="R384" s="22">
        <v>13.447167977484646</v>
      </c>
      <c r="S384" s="22">
        <v>15.523628921150545</v>
      </c>
      <c r="T384" s="22">
        <v>14.173003140017059</v>
      </c>
      <c r="U384" s="22">
        <v>14.160870411007577</v>
      </c>
      <c r="V384" s="22">
        <v>14.84886608465597</v>
      </c>
      <c r="W384" s="22">
        <v>12.917658080757707</v>
      </c>
      <c r="X384" s="22">
        <v>12.684706680630546</v>
      </c>
      <c r="Y384" s="22">
        <v>17.702375166605396</v>
      </c>
    </row>
    <row r="385" spans="1:25" x14ac:dyDescent="0.3">
      <c r="A385" s="20">
        <v>382</v>
      </c>
      <c r="B385" s="22">
        <v>11.653938</v>
      </c>
      <c r="C385" s="22">
        <v>11.721565199999999</v>
      </c>
      <c r="D385" s="22">
        <v>14.841434400000001</v>
      </c>
      <c r="E385" s="22">
        <v>12.3369144</v>
      </c>
      <c r="F385" s="22">
        <v>13.365457511376194</v>
      </c>
      <c r="G385" s="22">
        <v>14.691533789129608</v>
      </c>
      <c r="H385" s="22">
        <v>12.581151567762348</v>
      </c>
      <c r="I385" s="22">
        <v>12.962068564793706</v>
      </c>
      <c r="J385" s="22">
        <v>12.931452754749701</v>
      </c>
      <c r="K385" s="22">
        <v>12.080312068669031</v>
      </c>
      <c r="L385" s="22">
        <v>10.887434899062116</v>
      </c>
      <c r="M385" s="22">
        <v>14.767379800307836</v>
      </c>
      <c r="N385" s="22">
        <v>10.538527583374016</v>
      </c>
      <c r="O385" s="22">
        <v>10.329820889839702</v>
      </c>
      <c r="P385" s="22">
        <v>13.16030100791254</v>
      </c>
      <c r="Q385" s="22">
        <v>11.441337097337573</v>
      </c>
      <c r="R385" s="22">
        <v>12.828222421215262</v>
      </c>
      <c r="S385" s="22">
        <v>13.823064825888151</v>
      </c>
      <c r="T385" s="22">
        <v>12.489398319352381</v>
      </c>
      <c r="U385" s="22">
        <v>12.69029201630153</v>
      </c>
      <c r="V385" s="22">
        <v>13.253782158451617</v>
      </c>
      <c r="W385" s="22">
        <v>11.63255967528548</v>
      </c>
      <c r="X385" s="22">
        <v>11.19947938148032</v>
      </c>
      <c r="Y385" s="22">
        <v>16.576937792484802</v>
      </c>
    </row>
    <row r="386" spans="1:25" x14ac:dyDescent="0.3">
      <c r="A386" s="20">
        <v>383</v>
      </c>
      <c r="B386" s="22">
        <v>11.653938</v>
      </c>
      <c r="C386" s="22">
        <v>11.721565199999999</v>
      </c>
      <c r="D386" s="22">
        <v>14.841434400000001</v>
      </c>
      <c r="E386" s="22">
        <v>12.3369144</v>
      </c>
      <c r="F386" s="22">
        <v>13.04677850183384</v>
      </c>
      <c r="G386" s="22">
        <v>15.291142583561379</v>
      </c>
      <c r="H386" s="22">
        <v>13.483430233416332</v>
      </c>
      <c r="I386" s="22">
        <v>13.636730915053048</v>
      </c>
      <c r="J386" s="22">
        <v>14.811734668153884</v>
      </c>
      <c r="K386" s="22">
        <v>13.008662972719927</v>
      </c>
      <c r="L386" s="22">
        <v>12.679711797374312</v>
      </c>
      <c r="M386" s="22">
        <v>18.306537657961371</v>
      </c>
      <c r="N386" s="22">
        <v>12.481956714749007</v>
      </c>
      <c r="O386" s="22">
        <v>12.31914680891801</v>
      </c>
      <c r="P386" s="22">
        <v>16.2142552216187</v>
      </c>
      <c r="Q386" s="22">
        <v>13.653763204506909</v>
      </c>
      <c r="R386" s="22">
        <v>14.753039055287271</v>
      </c>
      <c r="S386" s="22">
        <v>17.341257353122071</v>
      </c>
      <c r="T386" s="22">
        <v>15.582615595371301</v>
      </c>
      <c r="U386" s="22">
        <v>14.933098947906192</v>
      </c>
      <c r="V386" s="22">
        <v>16.237917502468417</v>
      </c>
      <c r="W386" s="22">
        <v>14.561053610416412</v>
      </c>
      <c r="X386" s="22">
        <v>14.119211732574842</v>
      </c>
      <c r="Y386" s="22">
        <v>19.685220653390878</v>
      </c>
    </row>
    <row r="387" spans="1:25" x14ac:dyDescent="0.3">
      <c r="A387" s="20">
        <v>384</v>
      </c>
      <c r="B387" s="22">
        <v>11.653938</v>
      </c>
      <c r="C387" s="22">
        <v>11.721565199999999</v>
      </c>
      <c r="D387" s="22">
        <v>14.841434400000001</v>
      </c>
      <c r="E387" s="22">
        <v>12.3369144</v>
      </c>
      <c r="F387" s="22">
        <v>13.742062703398661</v>
      </c>
      <c r="G387" s="22">
        <v>15.005283820098668</v>
      </c>
      <c r="H387" s="22">
        <v>13.639179104966471</v>
      </c>
      <c r="I387" s="22">
        <v>14.319928959751511</v>
      </c>
      <c r="J387" s="22">
        <v>14.890400999211828</v>
      </c>
      <c r="K387" s="22">
        <v>12.557806043129791</v>
      </c>
      <c r="L387" s="22">
        <v>12.957258398488769</v>
      </c>
      <c r="M387" s="22">
        <v>18.475751611286988</v>
      </c>
      <c r="N387" s="22">
        <v>11.886050715066569</v>
      </c>
      <c r="O387" s="22">
        <v>12.347182230278891</v>
      </c>
      <c r="P387" s="22">
        <v>14.026068217196935</v>
      </c>
      <c r="Q387" s="22">
        <v>13.105243411865926</v>
      </c>
      <c r="R387" s="22">
        <v>13.400414053198348</v>
      </c>
      <c r="S387" s="22">
        <v>16.761771410164869</v>
      </c>
      <c r="T387" s="22">
        <v>14.217176241302102</v>
      </c>
      <c r="U387" s="22">
        <v>13.1968410259161</v>
      </c>
      <c r="V387" s="22">
        <v>15.178711693936155</v>
      </c>
      <c r="W387" s="22">
        <v>12.398508282177866</v>
      </c>
      <c r="X387" s="22">
        <v>12.779905242245881</v>
      </c>
      <c r="Y387" s="22">
        <v>17.900692685992311</v>
      </c>
    </row>
    <row r="388" spans="1:25" x14ac:dyDescent="0.3">
      <c r="A388" s="20">
        <v>385</v>
      </c>
      <c r="B388" s="22">
        <v>11.653938</v>
      </c>
      <c r="C388" s="22">
        <v>11.721565199999999</v>
      </c>
      <c r="D388" s="22">
        <v>14.841434400000001</v>
      </c>
      <c r="E388" s="22">
        <v>12.3369144</v>
      </c>
      <c r="F388" s="22">
        <v>13.713105760709942</v>
      </c>
      <c r="G388" s="22">
        <v>15.520366755463629</v>
      </c>
      <c r="H388" s="22">
        <v>13.769956734731057</v>
      </c>
      <c r="I388" s="22">
        <v>13.711599212954937</v>
      </c>
      <c r="J388" s="22">
        <v>14.952073582806504</v>
      </c>
      <c r="K388" s="22">
        <v>13.360614572664725</v>
      </c>
      <c r="L388" s="22">
        <v>13.184006409357133</v>
      </c>
      <c r="M388" s="22">
        <v>18.297957608918789</v>
      </c>
      <c r="N388" s="22">
        <v>12.259349292409119</v>
      </c>
      <c r="O388" s="22">
        <v>12.743150322816858</v>
      </c>
      <c r="P388" s="22">
        <v>15.516255282379655</v>
      </c>
      <c r="Q388" s="22">
        <v>13.408234074350073</v>
      </c>
      <c r="R388" s="22">
        <v>14.105239943586389</v>
      </c>
      <c r="S388" s="22">
        <v>16.926299655530912</v>
      </c>
      <c r="T388" s="22">
        <v>15.211542352511113</v>
      </c>
      <c r="U388" s="22">
        <v>14.137874206499182</v>
      </c>
      <c r="V388" s="22">
        <v>15.51874098754368</v>
      </c>
      <c r="W388" s="22">
        <v>13.230225769335764</v>
      </c>
      <c r="X388" s="22">
        <v>12.212781595551601</v>
      </c>
      <c r="Y388" s="22">
        <v>17.618805386125253</v>
      </c>
    </row>
    <row r="389" spans="1:25" x14ac:dyDescent="0.3">
      <c r="A389" s="20">
        <v>386</v>
      </c>
      <c r="B389" s="22">
        <v>11.653938</v>
      </c>
      <c r="C389" s="22">
        <v>11.721565199999999</v>
      </c>
      <c r="D389" s="22">
        <v>14.841434400000001</v>
      </c>
      <c r="E389" s="22">
        <v>12.3369144</v>
      </c>
      <c r="F389" s="22">
        <v>13.501412155938919</v>
      </c>
      <c r="G389" s="22">
        <v>14.967322460999021</v>
      </c>
      <c r="H389" s="22">
        <v>13.671526078977646</v>
      </c>
      <c r="I389" s="22">
        <v>12.368396572049313</v>
      </c>
      <c r="J389" s="22">
        <v>14.515914750319379</v>
      </c>
      <c r="K389" s="22">
        <v>12.573732710913591</v>
      </c>
      <c r="L389" s="22">
        <v>11.377541060203773</v>
      </c>
      <c r="M389" s="22">
        <v>17.379133742001812</v>
      </c>
      <c r="N389" s="22">
        <v>10.609179979020377</v>
      </c>
      <c r="O389" s="22">
        <v>11.040438739133828</v>
      </c>
      <c r="P389" s="22">
        <v>13.675196599753043</v>
      </c>
      <c r="Q389" s="22">
        <v>12.045567678508185</v>
      </c>
      <c r="R389" s="22">
        <v>11.422653170006793</v>
      </c>
      <c r="S389" s="22">
        <v>15.006504267726378</v>
      </c>
      <c r="T389" s="22">
        <v>12.628740625227195</v>
      </c>
      <c r="U389" s="22">
        <v>13.593634129456399</v>
      </c>
      <c r="V389" s="22">
        <v>14.818012105764307</v>
      </c>
      <c r="W389" s="22">
        <v>13.085024043535043</v>
      </c>
      <c r="X389" s="22">
        <v>12.497431134074171</v>
      </c>
      <c r="Y389" s="22">
        <v>17.930862419228319</v>
      </c>
    </row>
    <row r="390" spans="1:25" x14ac:dyDescent="0.3">
      <c r="A390" s="20">
        <v>387</v>
      </c>
      <c r="B390" s="22">
        <v>11.653938</v>
      </c>
      <c r="C390" s="22">
        <v>11.721565199999999</v>
      </c>
      <c r="D390" s="22">
        <v>14.841434400000001</v>
      </c>
      <c r="E390" s="22">
        <v>12.3369144</v>
      </c>
      <c r="F390" s="22">
        <v>13.752901775390788</v>
      </c>
      <c r="G390" s="22">
        <v>15.680737166645685</v>
      </c>
      <c r="H390" s="22">
        <v>12.763555546852846</v>
      </c>
      <c r="I390" s="22">
        <v>12.816556116752286</v>
      </c>
      <c r="J390" s="22">
        <v>12.72110337755154</v>
      </c>
      <c r="K390" s="22">
        <v>11.830522423184039</v>
      </c>
      <c r="L390" s="22">
        <v>11.032345962519356</v>
      </c>
      <c r="M390" s="22">
        <v>16.521559853588453</v>
      </c>
      <c r="N390" s="22">
        <v>10.365557178658889</v>
      </c>
      <c r="O390" s="22">
        <v>10.560043173798727</v>
      </c>
      <c r="P390" s="22">
        <v>12.362407493294024</v>
      </c>
      <c r="Q390" s="22">
        <v>11.001111888729225</v>
      </c>
      <c r="R390" s="22">
        <v>10.922837483840087</v>
      </c>
      <c r="S390" s="22">
        <v>13.257197470633759</v>
      </c>
      <c r="T390" s="22">
        <v>11.001753465558037</v>
      </c>
      <c r="U390" s="22">
        <v>12.142478895553017</v>
      </c>
      <c r="V390" s="22">
        <v>11.984909357394999</v>
      </c>
      <c r="W390" s="22">
        <v>11.621575456893982</v>
      </c>
      <c r="X390" s="22">
        <v>10.543693571344983</v>
      </c>
      <c r="Y390" s="22">
        <v>17.046070547919424</v>
      </c>
    </row>
    <row r="391" spans="1:25" x14ac:dyDescent="0.3">
      <c r="A391" s="20">
        <v>388</v>
      </c>
      <c r="B391" s="22">
        <v>11.653938</v>
      </c>
      <c r="C391" s="22">
        <v>11.721565199999999</v>
      </c>
      <c r="D391" s="22">
        <v>14.841434400000001</v>
      </c>
      <c r="E391" s="22">
        <v>12.3369144</v>
      </c>
      <c r="F391" s="22">
        <v>12.757589598089529</v>
      </c>
      <c r="G391" s="22">
        <v>14.831853695712704</v>
      </c>
      <c r="H391" s="22">
        <v>13.140736706744878</v>
      </c>
      <c r="I391" s="22">
        <v>13.312501762028774</v>
      </c>
      <c r="J391" s="22">
        <v>14.490223306035027</v>
      </c>
      <c r="K391" s="22">
        <v>12.712765781776548</v>
      </c>
      <c r="L391" s="22">
        <v>12.243318545869618</v>
      </c>
      <c r="M391" s="22">
        <v>18.500736019625162</v>
      </c>
      <c r="N391" s="22">
        <v>12.836718113680682</v>
      </c>
      <c r="O391" s="22">
        <v>12.941749018928075</v>
      </c>
      <c r="P391" s="22">
        <v>15.502333095067026</v>
      </c>
      <c r="Q391" s="22">
        <v>14.38422397957147</v>
      </c>
      <c r="R391" s="22">
        <v>15.065878003751363</v>
      </c>
      <c r="S391" s="22">
        <v>18.609395543292379</v>
      </c>
      <c r="T391" s="22">
        <v>16.885889131841896</v>
      </c>
      <c r="U391" s="22">
        <v>17.086698981846833</v>
      </c>
      <c r="V391" s="22">
        <v>17.262287044144788</v>
      </c>
      <c r="W391" s="22">
        <v>15.998220923516129</v>
      </c>
      <c r="X391" s="22">
        <v>15.105074229709713</v>
      </c>
      <c r="Y391" s="22">
        <v>20.400888548443636</v>
      </c>
    </row>
    <row r="392" spans="1:25" x14ac:dyDescent="0.3">
      <c r="A392" s="20">
        <v>389</v>
      </c>
      <c r="B392" s="22">
        <v>11.653938</v>
      </c>
      <c r="C392" s="22">
        <v>11.721565199999999</v>
      </c>
      <c r="D392" s="22">
        <v>14.841434400000001</v>
      </c>
      <c r="E392" s="22">
        <v>12.3369144</v>
      </c>
      <c r="F392" s="22">
        <v>13.460565396893736</v>
      </c>
      <c r="G392" s="22">
        <v>14.1866115689562</v>
      </c>
      <c r="H392" s="22">
        <v>13.5632193721489</v>
      </c>
      <c r="I392" s="22">
        <v>13.290522458911216</v>
      </c>
      <c r="J392" s="22">
        <v>14.180765138304206</v>
      </c>
      <c r="K392" s="22">
        <v>12.573175042217649</v>
      </c>
      <c r="L392" s="22">
        <v>11.963095022754377</v>
      </c>
      <c r="M392" s="22">
        <v>15.824186588260329</v>
      </c>
      <c r="N392" s="22">
        <v>10.768207808514662</v>
      </c>
      <c r="O392" s="22">
        <v>10.216767244173992</v>
      </c>
      <c r="P392" s="22">
        <v>13.771263040996079</v>
      </c>
      <c r="Q392" s="22">
        <v>11.470510069958893</v>
      </c>
      <c r="R392" s="22">
        <v>12.580188696174785</v>
      </c>
      <c r="S392" s="22">
        <v>14.340319863629212</v>
      </c>
      <c r="T392" s="22">
        <v>11.927097772578268</v>
      </c>
      <c r="U392" s="22">
        <v>11.458030051770994</v>
      </c>
      <c r="V392" s="22">
        <v>12.324753381310016</v>
      </c>
      <c r="W392" s="22">
        <v>9.8042413340022474</v>
      </c>
      <c r="X392" s="22">
        <v>9.5279649174528984</v>
      </c>
      <c r="Y392" s="22">
        <v>13.920735990444136</v>
      </c>
    </row>
    <row r="393" spans="1:25" x14ac:dyDescent="0.3">
      <c r="A393" s="20">
        <v>390</v>
      </c>
      <c r="B393" s="22">
        <v>11.653938</v>
      </c>
      <c r="C393" s="22">
        <v>11.721565199999999</v>
      </c>
      <c r="D393" s="22">
        <v>14.841434400000001</v>
      </c>
      <c r="E393" s="22">
        <v>12.3369144</v>
      </c>
      <c r="F393" s="22">
        <v>14.449328861883133</v>
      </c>
      <c r="G393" s="22">
        <v>14.974360597619734</v>
      </c>
      <c r="H393" s="22">
        <v>14.036440476276411</v>
      </c>
      <c r="I393" s="22">
        <v>12.896287152088879</v>
      </c>
      <c r="J393" s="22">
        <v>14.694089258414721</v>
      </c>
      <c r="K393" s="22">
        <v>13.029881781982654</v>
      </c>
      <c r="L393" s="22">
        <v>12.592530494146716</v>
      </c>
      <c r="M393" s="22">
        <v>17.536963078656758</v>
      </c>
      <c r="N393" s="22">
        <v>12.52539362201742</v>
      </c>
      <c r="O393" s="22">
        <v>11.525927771988473</v>
      </c>
      <c r="P393" s="22">
        <v>14.101377520318204</v>
      </c>
      <c r="Q393" s="22">
        <v>12.390801785525751</v>
      </c>
      <c r="R393" s="22">
        <v>12.46520907622004</v>
      </c>
      <c r="S393" s="22">
        <v>14.060487254396486</v>
      </c>
      <c r="T393" s="22">
        <v>11.989171032551759</v>
      </c>
      <c r="U393" s="22">
        <v>13.345141310578871</v>
      </c>
      <c r="V393" s="22">
        <v>13.597517388641673</v>
      </c>
      <c r="W393" s="22">
        <v>13.118700388219445</v>
      </c>
      <c r="X393" s="22">
        <v>12.177792671131938</v>
      </c>
      <c r="Y393" s="22">
        <v>16.844387897509225</v>
      </c>
    </row>
    <row r="394" spans="1:25" x14ac:dyDescent="0.3">
      <c r="A394" s="20">
        <v>391</v>
      </c>
      <c r="B394" s="22">
        <v>11.653938</v>
      </c>
      <c r="C394" s="22">
        <v>11.721565199999999</v>
      </c>
      <c r="D394" s="22">
        <v>14.841434400000001</v>
      </c>
      <c r="E394" s="22">
        <v>12.3369144</v>
      </c>
      <c r="F394" s="22">
        <v>13.484906493184649</v>
      </c>
      <c r="G394" s="22">
        <v>15.209562511599694</v>
      </c>
      <c r="H394" s="22">
        <v>13.96934700482336</v>
      </c>
      <c r="I394" s="22">
        <v>13.67802126255962</v>
      </c>
      <c r="J394" s="22">
        <v>15.275755473479711</v>
      </c>
      <c r="K394" s="22">
        <v>11.844391957862115</v>
      </c>
      <c r="L394" s="22">
        <v>12.837889740727148</v>
      </c>
      <c r="M394" s="22">
        <v>15.326648680880655</v>
      </c>
      <c r="N394" s="22">
        <v>11.149091417817267</v>
      </c>
      <c r="O394" s="22">
        <v>11.337431508150249</v>
      </c>
      <c r="P394" s="22">
        <v>13.701242874891316</v>
      </c>
      <c r="Q394" s="22">
        <v>11.391101084260168</v>
      </c>
      <c r="R394" s="22">
        <v>12.627941692582615</v>
      </c>
      <c r="S394" s="22">
        <v>14.227761121705425</v>
      </c>
      <c r="T394" s="22">
        <v>12.741558546900007</v>
      </c>
      <c r="U394" s="22">
        <v>12.861964887044959</v>
      </c>
      <c r="V394" s="22">
        <v>12.530915278494529</v>
      </c>
      <c r="W394" s="22">
        <v>12.093472529422817</v>
      </c>
      <c r="X394" s="22">
        <v>11.314626878481553</v>
      </c>
      <c r="Y394" s="22">
        <v>16.94680207654342</v>
      </c>
    </row>
    <row r="395" spans="1:25" x14ac:dyDescent="0.3">
      <c r="A395" s="20">
        <v>392</v>
      </c>
      <c r="B395" s="22">
        <v>11.653938</v>
      </c>
      <c r="C395" s="22">
        <v>11.721565199999999</v>
      </c>
      <c r="D395" s="22">
        <v>14.841434400000001</v>
      </c>
      <c r="E395" s="22">
        <v>12.3369144</v>
      </c>
      <c r="F395" s="22">
        <v>12.622561516354857</v>
      </c>
      <c r="G395" s="22">
        <v>14.709997343070814</v>
      </c>
      <c r="H395" s="22">
        <v>12.937384576186192</v>
      </c>
      <c r="I395" s="22">
        <v>14.289936232470735</v>
      </c>
      <c r="J395" s="22">
        <v>15.241322118862062</v>
      </c>
      <c r="K395" s="22">
        <v>13.759419857843922</v>
      </c>
      <c r="L395" s="22">
        <v>13.607852123204609</v>
      </c>
      <c r="M395" s="22">
        <v>17.731072644161927</v>
      </c>
      <c r="N395" s="22">
        <v>11.855597324848979</v>
      </c>
      <c r="O395" s="22">
        <v>12.066776901296992</v>
      </c>
      <c r="P395" s="22">
        <v>14.080365759195258</v>
      </c>
      <c r="Q395" s="22">
        <v>12.126204343416758</v>
      </c>
      <c r="R395" s="22">
        <v>13.555071947514438</v>
      </c>
      <c r="S395" s="22">
        <v>13.711737483927273</v>
      </c>
      <c r="T395" s="22">
        <v>13.863472499476718</v>
      </c>
      <c r="U395" s="22">
        <v>13.821363772100007</v>
      </c>
      <c r="V395" s="22">
        <v>16.035167331335593</v>
      </c>
      <c r="W395" s="22">
        <v>13.319255444463669</v>
      </c>
      <c r="X395" s="22">
        <v>13.459674878689757</v>
      </c>
      <c r="Y395" s="22">
        <v>18.290836466840741</v>
      </c>
    </row>
    <row r="396" spans="1:25" x14ac:dyDescent="0.3">
      <c r="A396" s="20">
        <v>393</v>
      </c>
      <c r="B396" s="22">
        <v>11.653938</v>
      </c>
      <c r="C396" s="22">
        <v>11.721565199999999</v>
      </c>
      <c r="D396" s="22">
        <v>14.841434400000001</v>
      </c>
      <c r="E396" s="22">
        <v>12.3369144</v>
      </c>
      <c r="F396" s="22">
        <v>13.567325125592204</v>
      </c>
      <c r="G396" s="22">
        <v>16.460239580592702</v>
      </c>
      <c r="H396" s="22">
        <v>14.369972517507533</v>
      </c>
      <c r="I396" s="22">
        <v>15.036608040929897</v>
      </c>
      <c r="J396" s="22">
        <v>15.835297620705315</v>
      </c>
      <c r="K396" s="22">
        <v>14.06485792645633</v>
      </c>
      <c r="L396" s="22">
        <v>13.727429774600367</v>
      </c>
      <c r="M396" s="22">
        <v>18.957733331733689</v>
      </c>
      <c r="N396" s="22">
        <v>12.537979404213885</v>
      </c>
      <c r="O396" s="22">
        <v>13.846024127382394</v>
      </c>
      <c r="P396" s="22">
        <v>16.095908658474034</v>
      </c>
      <c r="Q396" s="22">
        <v>14.811454811951617</v>
      </c>
      <c r="R396" s="22">
        <v>15.175254263756381</v>
      </c>
      <c r="S396" s="22">
        <v>17.407473965045369</v>
      </c>
      <c r="T396" s="22">
        <v>15.829055846119324</v>
      </c>
      <c r="U396" s="22">
        <v>15.989044924116616</v>
      </c>
      <c r="V396" s="22">
        <v>17.593919023328748</v>
      </c>
      <c r="W396" s="22">
        <v>15.488500046538075</v>
      </c>
      <c r="X396" s="22">
        <v>16.108494446183172</v>
      </c>
      <c r="Y396" s="22">
        <v>20.999390835968704</v>
      </c>
    </row>
    <row r="397" spans="1:25" x14ac:dyDescent="0.3">
      <c r="A397" s="20">
        <v>394</v>
      </c>
      <c r="B397" s="22">
        <v>11.653938</v>
      </c>
      <c r="C397" s="22">
        <v>11.721565199999999</v>
      </c>
      <c r="D397" s="22">
        <v>14.841434400000001</v>
      </c>
      <c r="E397" s="22">
        <v>12.3369144</v>
      </c>
      <c r="F397" s="22">
        <v>14.086540333799478</v>
      </c>
      <c r="G397" s="22">
        <v>15.558264266112408</v>
      </c>
      <c r="H397" s="22">
        <v>14.213264468639343</v>
      </c>
      <c r="I397" s="22">
        <v>13.761934049809923</v>
      </c>
      <c r="J397" s="22">
        <v>14.918544188324507</v>
      </c>
      <c r="K397" s="22">
        <v>13.163178228701135</v>
      </c>
      <c r="L397" s="22">
        <v>12.816863797247372</v>
      </c>
      <c r="M397" s="22">
        <v>18.996760940824231</v>
      </c>
      <c r="N397" s="22">
        <v>12.474744042897354</v>
      </c>
      <c r="O397" s="22">
        <v>11.718398871293697</v>
      </c>
      <c r="P397" s="22">
        <v>15.184989187250567</v>
      </c>
      <c r="Q397" s="22">
        <v>12.948778032508132</v>
      </c>
      <c r="R397" s="22">
        <v>14.293889696190323</v>
      </c>
      <c r="S397" s="22">
        <v>16.10626641050418</v>
      </c>
      <c r="T397" s="22">
        <v>14.539523029434235</v>
      </c>
      <c r="U397" s="22">
        <v>16.268481438075938</v>
      </c>
      <c r="V397" s="22">
        <v>16.070458988057602</v>
      </c>
      <c r="W397" s="22">
        <v>14.659404960593811</v>
      </c>
      <c r="X397" s="22">
        <v>14.065046485582629</v>
      </c>
      <c r="Y397" s="22">
        <v>20.240752243209169</v>
      </c>
    </row>
    <row r="398" spans="1:25" x14ac:dyDescent="0.3">
      <c r="A398" s="20">
        <v>395</v>
      </c>
      <c r="B398" s="22">
        <v>11.653938</v>
      </c>
      <c r="C398" s="22">
        <v>11.721565199999999</v>
      </c>
      <c r="D398" s="22">
        <v>14.841434400000001</v>
      </c>
      <c r="E398" s="22">
        <v>12.3369144</v>
      </c>
      <c r="F398" s="22">
        <v>14.132855477973653</v>
      </c>
      <c r="G398" s="22">
        <v>15.599659219048318</v>
      </c>
      <c r="H398" s="22">
        <v>13.955944754301587</v>
      </c>
      <c r="I398" s="22">
        <v>13.455837126771188</v>
      </c>
      <c r="J398" s="22">
        <v>14.463144909543168</v>
      </c>
      <c r="K398" s="22">
        <v>12.668194526721051</v>
      </c>
      <c r="L398" s="22">
        <v>12.751020375765783</v>
      </c>
      <c r="M398" s="22">
        <v>17.21269818004642</v>
      </c>
      <c r="N398" s="22">
        <v>12.50380153447656</v>
      </c>
      <c r="O398" s="22">
        <v>11.853109026748823</v>
      </c>
      <c r="P398" s="22">
        <v>13.801902635423415</v>
      </c>
      <c r="Q398" s="22">
        <v>12.696031593773315</v>
      </c>
      <c r="R398" s="22">
        <v>13.563361431728882</v>
      </c>
      <c r="S398" s="22">
        <v>16.277906503617231</v>
      </c>
      <c r="T398" s="22">
        <v>13.789303719089753</v>
      </c>
      <c r="U398" s="22">
        <v>14.371067078269496</v>
      </c>
      <c r="V398" s="22">
        <v>15.461673697671877</v>
      </c>
      <c r="W398" s="22">
        <v>14.184851332934629</v>
      </c>
      <c r="X398" s="22">
        <v>13.575908893617356</v>
      </c>
      <c r="Y398" s="22">
        <v>18.464910801213733</v>
      </c>
    </row>
    <row r="399" spans="1:25" x14ac:dyDescent="0.3">
      <c r="A399" s="20">
        <v>396</v>
      </c>
      <c r="B399" s="22">
        <v>11.653938</v>
      </c>
      <c r="C399" s="22">
        <v>11.721565199999999</v>
      </c>
      <c r="D399" s="22">
        <v>14.841434400000001</v>
      </c>
      <c r="E399" s="22">
        <v>12.3369144</v>
      </c>
      <c r="F399" s="22">
        <v>13.256231920171599</v>
      </c>
      <c r="G399" s="22">
        <v>15.072995281379228</v>
      </c>
      <c r="H399" s="22">
        <v>13.241500575134319</v>
      </c>
      <c r="I399" s="22">
        <v>13.7650037753943</v>
      </c>
      <c r="J399" s="22">
        <v>13.861153556341652</v>
      </c>
      <c r="K399" s="22">
        <v>12.9543979705634</v>
      </c>
      <c r="L399" s="22">
        <v>11.835916716961348</v>
      </c>
      <c r="M399" s="22">
        <v>18.11789632574148</v>
      </c>
      <c r="N399" s="22">
        <v>10.545736220526063</v>
      </c>
      <c r="O399" s="22">
        <v>11.260759634053207</v>
      </c>
      <c r="P399" s="22">
        <v>12.823273354812367</v>
      </c>
      <c r="Q399" s="22">
        <v>12.764036458005505</v>
      </c>
      <c r="R399" s="22">
        <v>12.395510634019253</v>
      </c>
      <c r="S399" s="22">
        <v>15.968525039990105</v>
      </c>
      <c r="T399" s="22">
        <v>12.841623134774396</v>
      </c>
      <c r="U399" s="22">
        <v>12.814705304047074</v>
      </c>
      <c r="V399" s="22">
        <v>13.556391703405485</v>
      </c>
      <c r="W399" s="22">
        <v>12.02712906992963</v>
      </c>
      <c r="X399" s="22">
        <v>11.804955735634296</v>
      </c>
      <c r="Y399" s="22">
        <v>16.787404390790069</v>
      </c>
    </row>
    <row r="400" spans="1:25" x14ac:dyDescent="0.3">
      <c r="A400" s="20">
        <v>397</v>
      </c>
      <c r="B400" s="22">
        <v>11.653938</v>
      </c>
      <c r="C400" s="22">
        <v>11.721565199999999</v>
      </c>
      <c r="D400" s="22">
        <v>14.841434400000001</v>
      </c>
      <c r="E400" s="22">
        <v>12.3369144</v>
      </c>
      <c r="F400" s="22">
        <v>12.919707774195643</v>
      </c>
      <c r="G400" s="22">
        <v>15.778394195659736</v>
      </c>
      <c r="H400" s="22">
        <v>13.570305171916239</v>
      </c>
      <c r="I400" s="22">
        <v>14.974831758313448</v>
      </c>
      <c r="J400" s="22">
        <v>16.489732639466649</v>
      </c>
      <c r="K400" s="22">
        <v>14.217772468940531</v>
      </c>
      <c r="L400" s="22">
        <v>14.749183565823595</v>
      </c>
      <c r="M400" s="22">
        <v>19.968453229328123</v>
      </c>
      <c r="N400" s="22">
        <v>14.467037520618831</v>
      </c>
      <c r="O400" s="22">
        <v>14.408939108399458</v>
      </c>
      <c r="P400" s="22">
        <v>17.666705683500982</v>
      </c>
      <c r="Q400" s="22">
        <v>15.581621375692732</v>
      </c>
      <c r="R400" s="22">
        <v>16.840614595867045</v>
      </c>
      <c r="S400" s="22">
        <v>19.783406246401917</v>
      </c>
      <c r="T400" s="22">
        <v>17.869047334555983</v>
      </c>
      <c r="U400" s="22">
        <v>17.863897361847481</v>
      </c>
      <c r="V400" s="22">
        <v>19.117253082551564</v>
      </c>
      <c r="W400" s="22">
        <v>16.531907959463645</v>
      </c>
      <c r="X400" s="22">
        <v>17.328356341920834</v>
      </c>
      <c r="Y400" s="22">
        <v>22.902686419827965</v>
      </c>
    </row>
    <row r="401" spans="1:25" x14ac:dyDescent="0.3">
      <c r="A401" s="20">
        <v>398</v>
      </c>
      <c r="B401" s="22">
        <v>11.653938</v>
      </c>
      <c r="C401" s="22">
        <v>11.721565199999999</v>
      </c>
      <c r="D401" s="22">
        <v>14.841434400000001</v>
      </c>
      <c r="E401" s="22">
        <v>12.3369144</v>
      </c>
      <c r="F401" s="22">
        <v>12.974831168064176</v>
      </c>
      <c r="G401" s="22">
        <v>15.282692919254758</v>
      </c>
      <c r="H401" s="22">
        <v>13.996602652721831</v>
      </c>
      <c r="I401" s="22">
        <v>13.083146799387094</v>
      </c>
      <c r="J401" s="22">
        <v>14.609510055764748</v>
      </c>
      <c r="K401" s="22">
        <v>12.729621938113647</v>
      </c>
      <c r="L401" s="22">
        <v>12.19800062516695</v>
      </c>
      <c r="M401" s="22">
        <v>17.905255417160149</v>
      </c>
      <c r="N401" s="22">
        <v>11.180993125046076</v>
      </c>
      <c r="O401" s="22">
        <v>12.568593563745852</v>
      </c>
      <c r="P401" s="22">
        <v>14.508762390065296</v>
      </c>
      <c r="Q401" s="22">
        <v>13.286818360782551</v>
      </c>
      <c r="R401" s="22">
        <v>13.852121122952102</v>
      </c>
      <c r="S401" s="22">
        <v>17.525337899557982</v>
      </c>
      <c r="T401" s="22">
        <v>14.523129242983243</v>
      </c>
      <c r="U401" s="22">
        <v>15.430363368595712</v>
      </c>
      <c r="V401" s="22">
        <v>16.259255990278255</v>
      </c>
      <c r="W401" s="22">
        <v>14.787843961318359</v>
      </c>
      <c r="X401" s="22">
        <v>14.376693726857479</v>
      </c>
      <c r="Y401" s="22">
        <v>19.841128531609119</v>
      </c>
    </row>
    <row r="402" spans="1:25" x14ac:dyDescent="0.3">
      <c r="A402" s="20">
        <v>399</v>
      </c>
      <c r="B402" s="22">
        <v>11.653938</v>
      </c>
      <c r="C402" s="22">
        <v>11.721565199999999</v>
      </c>
      <c r="D402" s="22">
        <v>14.841434400000001</v>
      </c>
      <c r="E402" s="22">
        <v>12.3369144</v>
      </c>
      <c r="F402" s="22">
        <v>13.344462995919988</v>
      </c>
      <c r="G402" s="22">
        <v>16.330737848522844</v>
      </c>
      <c r="H402" s="22">
        <v>14.77614742709469</v>
      </c>
      <c r="I402" s="22">
        <v>15.011792646437291</v>
      </c>
      <c r="J402" s="22">
        <v>15.514893064747493</v>
      </c>
      <c r="K402" s="22">
        <v>14.227357414616639</v>
      </c>
      <c r="L402" s="22">
        <v>13.393835109873587</v>
      </c>
      <c r="M402" s="22">
        <v>19.162354662097783</v>
      </c>
      <c r="N402" s="22">
        <v>11.77100826681184</v>
      </c>
      <c r="O402" s="22">
        <v>12.607853331872604</v>
      </c>
      <c r="P402" s="22">
        <v>14.963078237963952</v>
      </c>
      <c r="Q402" s="22">
        <v>12.336006585820938</v>
      </c>
      <c r="R402" s="22">
        <v>13.005263144794334</v>
      </c>
      <c r="S402" s="22">
        <v>16.145403911889595</v>
      </c>
      <c r="T402" s="22">
        <v>13.795239443601684</v>
      </c>
      <c r="U402" s="22">
        <v>13.864294810868822</v>
      </c>
      <c r="V402" s="22">
        <v>15.12363955007952</v>
      </c>
      <c r="W402" s="22">
        <v>13.551359691887434</v>
      </c>
      <c r="X402" s="22">
        <v>13.89224757252124</v>
      </c>
      <c r="Y402" s="22">
        <v>18.132432213804247</v>
      </c>
    </row>
    <row r="403" spans="1:25" x14ac:dyDescent="0.3">
      <c r="A403" s="20">
        <v>400</v>
      </c>
      <c r="B403" s="22">
        <v>11.653938</v>
      </c>
      <c r="C403" s="22">
        <v>11.721565199999999</v>
      </c>
      <c r="D403" s="22">
        <v>14.841434400000001</v>
      </c>
      <c r="E403" s="22">
        <v>12.3369144</v>
      </c>
      <c r="F403" s="22">
        <v>13.422863125408542</v>
      </c>
      <c r="G403" s="22">
        <v>14.942104969444538</v>
      </c>
      <c r="H403" s="22">
        <v>13.209304514807769</v>
      </c>
      <c r="I403" s="22">
        <v>12.719394577574214</v>
      </c>
      <c r="J403" s="22">
        <v>15.366249421514743</v>
      </c>
      <c r="K403" s="22">
        <v>13.708217619001866</v>
      </c>
      <c r="L403" s="22">
        <v>13.930717760517044</v>
      </c>
      <c r="M403" s="22">
        <v>19.66679162428915</v>
      </c>
      <c r="N403" s="22">
        <v>12.77776933127082</v>
      </c>
      <c r="O403" s="22">
        <v>13.10438997517368</v>
      </c>
      <c r="P403" s="22">
        <v>16.036912236312702</v>
      </c>
      <c r="Q403" s="22">
        <v>13.79715527099353</v>
      </c>
      <c r="R403" s="22">
        <v>14.360741995629708</v>
      </c>
      <c r="S403" s="22">
        <v>16.215193587507631</v>
      </c>
      <c r="T403" s="22">
        <v>13.758081519857893</v>
      </c>
      <c r="U403" s="22">
        <v>15.30252872580752</v>
      </c>
      <c r="V403" s="22">
        <v>14.915199481937762</v>
      </c>
      <c r="W403" s="22">
        <v>13.442256903647536</v>
      </c>
      <c r="X403" s="22">
        <v>12.398813872164643</v>
      </c>
      <c r="Y403" s="22">
        <v>17.021060786869228</v>
      </c>
    </row>
    <row r="404" spans="1:25" x14ac:dyDescent="0.3">
      <c r="A404" s="20">
        <v>401</v>
      </c>
      <c r="B404" s="22">
        <v>11.653938</v>
      </c>
      <c r="C404" s="22">
        <v>11.721565199999999</v>
      </c>
      <c r="D404" s="22">
        <v>14.841434400000001</v>
      </c>
      <c r="E404" s="22">
        <v>12.3369144</v>
      </c>
      <c r="F404" s="22">
        <v>12.778606412505363</v>
      </c>
      <c r="G404" s="22">
        <v>14.962862521227226</v>
      </c>
      <c r="H404" s="22">
        <v>13.574265609938069</v>
      </c>
      <c r="I404" s="22">
        <v>13.433581295085952</v>
      </c>
      <c r="J404" s="22">
        <v>14.83167807057268</v>
      </c>
      <c r="K404" s="22">
        <v>12.285414228253147</v>
      </c>
      <c r="L404" s="22">
        <v>11.246547539551573</v>
      </c>
      <c r="M404" s="22">
        <v>15.354943622398228</v>
      </c>
      <c r="N404" s="22">
        <v>9.401596776449594</v>
      </c>
      <c r="O404" s="22">
        <v>10.63767041468752</v>
      </c>
      <c r="P404" s="22">
        <v>10.910856517696343</v>
      </c>
      <c r="Q404" s="22">
        <v>10.949022541766896</v>
      </c>
      <c r="R404" s="22">
        <v>9.891603651389536</v>
      </c>
      <c r="S404" s="22">
        <v>13.179400684876819</v>
      </c>
      <c r="T404" s="22">
        <v>10.371128644900912</v>
      </c>
      <c r="U404" s="22">
        <v>11.784372557817207</v>
      </c>
      <c r="V404" s="22">
        <v>11.085673910339043</v>
      </c>
      <c r="W404" s="22">
        <v>10.139374050480743</v>
      </c>
      <c r="X404" s="22">
        <v>10.15509260110456</v>
      </c>
      <c r="Y404" s="22">
        <v>15.190628113882976</v>
      </c>
    </row>
    <row r="405" spans="1:25" x14ac:dyDescent="0.3">
      <c r="A405" s="20">
        <v>402</v>
      </c>
      <c r="B405" s="22">
        <v>11.653938</v>
      </c>
      <c r="C405" s="22">
        <v>11.721565199999999</v>
      </c>
      <c r="D405" s="22">
        <v>14.841434400000001</v>
      </c>
      <c r="E405" s="22">
        <v>12.3369144</v>
      </c>
      <c r="F405" s="22">
        <v>14.11606338242624</v>
      </c>
      <c r="G405" s="22">
        <v>14.890137221463018</v>
      </c>
      <c r="H405" s="22">
        <v>13.637795027752123</v>
      </c>
      <c r="I405" s="22">
        <v>13.598646943343729</v>
      </c>
      <c r="J405" s="22">
        <v>14.345004445607151</v>
      </c>
      <c r="K405" s="22">
        <v>13.445336379788243</v>
      </c>
      <c r="L405" s="22">
        <v>12.20535976563429</v>
      </c>
      <c r="M405" s="22">
        <v>16.610259148879074</v>
      </c>
      <c r="N405" s="22">
        <v>11.628790758004968</v>
      </c>
      <c r="O405" s="22">
        <v>11.819543987238703</v>
      </c>
      <c r="P405" s="22">
        <v>14.024947307362773</v>
      </c>
      <c r="Q405" s="22">
        <v>12.785029637931997</v>
      </c>
      <c r="R405" s="22">
        <v>12.88225795560491</v>
      </c>
      <c r="S405" s="22">
        <v>15.192981840137188</v>
      </c>
      <c r="T405" s="22">
        <v>13.890228789597815</v>
      </c>
      <c r="U405" s="22">
        <v>13.545333505609504</v>
      </c>
      <c r="V405" s="22">
        <v>15.243519736405567</v>
      </c>
      <c r="W405" s="22">
        <v>11.668856523540407</v>
      </c>
      <c r="X405" s="22">
        <v>12.413541300965333</v>
      </c>
      <c r="Y405" s="22">
        <v>16.656206872848443</v>
      </c>
    </row>
    <row r="406" spans="1:25" x14ac:dyDescent="0.3">
      <c r="A406" s="20">
        <v>403</v>
      </c>
      <c r="B406" s="22">
        <v>11.653938</v>
      </c>
      <c r="C406" s="22">
        <v>11.721565199999999</v>
      </c>
      <c r="D406" s="22">
        <v>14.841434400000001</v>
      </c>
      <c r="E406" s="22">
        <v>12.3369144</v>
      </c>
      <c r="F406" s="22">
        <v>13.897314477263878</v>
      </c>
      <c r="G406" s="22">
        <v>15.908613311716726</v>
      </c>
      <c r="H406" s="22">
        <v>15.277197129036841</v>
      </c>
      <c r="I406" s="22">
        <v>14.631995848427188</v>
      </c>
      <c r="J406" s="22">
        <v>15.701178753404079</v>
      </c>
      <c r="K406" s="22">
        <v>14.332357737142061</v>
      </c>
      <c r="L406" s="22">
        <v>13.379985265570815</v>
      </c>
      <c r="M406" s="22">
        <v>17.594686615496546</v>
      </c>
      <c r="N406" s="22">
        <v>12.468964464316377</v>
      </c>
      <c r="O406" s="22">
        <v>13.467782261207368</v>
      </c>
      <c r="P406" s="22">
        <v>15.809551770926239</v>
      </c>
      <c r="Q406" s="22">
        <v>13.864594752747497</v>
      </c>
      <c r="R406" s="22">
        <v>15.68662775336789</v>
      </c>
      <c r="S406" s="22">
        <v>17.872645505350256</v>
      </c>
      <c r="T406" s="22">
        <v>15.66125781505011</v>
      </c>
      <c r="U406" s="22">
        <v>15.961035407017251</v>
      </c>
      <c r="V406" s="22">
        <v>17.051655731275229</v>
      </c>
      <c r="W406" s="22">
        <v>15.03194197373535</v>
      </c>
      <c r="X406" s="22">
        <v>15.090092661603617</v>
      </c>
      <c r="Y406" s="22">
        <v>20.801161145673742</v>
      </c>
    </row>
    <row r="407" spans="1:25" x14ac:dyDescent="0.3">
      <c r="A407" s="20">
        <v>404</v>
      </c>
      <c r="B407" s="22">
        <v>11.653938</v>
      </c>
      <c r="C407" s="22">
        <v>11.721565199999999</v>
      </c>
      <c r="D407" s="22">
        <v>14.841434400000001</v>
      </c>
      <c r="E407" s="22">
        <v>12.3369144</v>
      </c>
      <c r="F407" s="22">
        <v>14.505075203484218</v>
      </c>
      <c r="G407" s="22">
        <v>16.128416994096572</v>
      </c>
      <c r="H407" s="22">
        <v>14.956593759740601</v>
      </c>
      <c r="I407" s="22">
        <v>14.489094087716422</v>
      </c>
      <c r="J407" s="22">
        <v>16.752049267497995</v>
      </c>
      <c r="K407" s="22">
        <v>13.932996419784443</v>
      </c>
      <c r="L407" s="22">
        <v>12.934598435587318</v>
      </c>
      <c r="M407" s="22">
        <v>18.344222935832484</v>
      </c>
      <c r="N407" s="22">
        <v>12.576147133454915</v>
      </c>
      <c r="O407" s="22">
        <v>12.060599888675778</v>
      </c>
      <c r="P407" s="22">
        <v>14.64189242778102</v>
      </c>
      <c r="Q407" s="22">
        <v>12.993032413096019</v>
      </c>
      <c r="R407" s="22">
        <v>13.775978958978335</v>
      </c>
      <c r="S407" s="22">
        <v>15.675185887254694</v>
      </c>
      <c r="T407" s="22">
        <v>13.915569500286242</v>
      </c>
      <c r="U407" s="22">
        <v>13.547244356912296</v>
      </c>
      <c r="V407" s="22">
        <v>14.580422073221909</v>
      </c>
      <c r="W407" s="22">
        <v>12.433220969110577</v>
      </c>
      <c r="X407" s="22">
        <v>12.623059180542031</v>
      </c>
      <c r="Y407" s="22">
        <v>17.746655238728433</v>
      </c>
    </row>
    <row r="408" spans="1:25" x14ac:dyDescent="0.3">
      <c r="A408" s="20">
        <v>405</v>
      </c>
      <c r="B408" s="22">
        <v>11.653938</v>
      </c>
      <c r="C408" s="22">
        <v>11.721565199999999</v>
      </c>
      <c r="D408" s="22">
        <v>14.841434400000001</v>
      </c>
      <c r="E408" s="22">
        <v>12.3369144</v>
      </c>
      <c r="F408" s="22">
        <v>13.993176829085533</v>
      </c>
      <c r="G408" s="22">
        <v>15.335757459369994</v>
      </c>
      <c r="H408" s="22">
        <v>13.576790977562739</v>
      </c>
      <c r="I408" s="22">
        <v>14.364713989965717</v>
      </c>
      <c r="J408" s="22">
        <v>14.482360447983281</v>
      </c>
      <c r="K408" s="22">
        <v>13.068025449006267</v>
      </c>
      <c r="L408" s="22">
        <v>11.976396004421526</v>
      </c>
      <c r="M408" s="22">
        <v>15.756460708935922</v>
      </c>
      <c r="N408" s="22">
        <v>10.809783032204562</v>
      </c>
      <c r="O408" s="22">
        <v>10.948016339577411</v>
      </c>
      <c r="P408" s="22">
        <v>12.645471969024618</v>
      </c>
      <c r="Q408" s="22">
        <v>11.78081115608922</v>
      </c>
      <c r="R408" s="22">
        <v>12.38866050041938</v>
      </c>
      <c r="S408" s="22">
        <v>14.44988207321474</v>
      </c>
      <c r="T408" s="22">
        <v>12.954066690510489</v>
      </c>
      <c r="U408" s="22">
        <v>14.254426706699304</v>
      </c>
      <c r="V408" s="22">
        <v>14.005334416456428</v>
      </c>
      <c r="W408" s="22">
        <v>13.528401144648029</v>
      </c>
      <c r="X408" s="22">
        <v>12.794370913613362</v>
      </c>
      <c r="Y408" s="22">
        <v>18.154019393267468</v>
      </c>
    </row>
    <row r="409" spans="1:25" x14ac:dyDescent="0.3">
      <c r="A409" s="20">
        <v>406</v>
      </c>
      <c r="B409" s="22">
        <v>11.653938</v>
      </c>
      <c r="C409" s="22">
        <v>11.721565199999999</v>
      </c>
      <c r="D409" s="22">
        <v>14.841434400000001</v>
      </c>
      <c r="E409" s="22">
        <v>12.3369144</v>
      </c>
      <c r="F409" s="22">
        <v>12.99367952299791</v>
      </c>
      <c r="G409" s="22">
        <v>14.716103744805054</v>
      </c>
      <c r="H409" s="22">
        <v>13.179013174821582</v>
      </c>
      <c r="I409" s="22">
        <v>13.478758520162975</v>
      </c>
      <c r="J409" s="22">
        <v>14.453504319772858</v>
      </c>
      <c r="K409" s="22">
        <v>12.022984791725433</v>
      </c>
      <c r="L409" s="22">
        <v>11.987559398458627</v>
      </c>
      <c r="M409" s="22">
        <v>15.632143593395931</v>
      </c>
      <c r="N409" s="22">
        <v>10.986573296060119</v>
      </c>
      <c r="O409" s="22">
        <v>10.533988806397845</v>
      </c>
      <c r="P409" s="22">
        <v>13.153015391768182</v>
      </c>
      <c r="Q409" s="22">
        <v>11.593046600542495</v>
      </c>
      <c r="R409" s="22">
        <v>12.965050703630476</v>
      </c>
      <c r="S409" s="22">
        <v>14.754276670563771</v>
      </c>
      <c r="T409" s="22">
        <v>12.792380037087007</v>
      </c>
      <c r="U409" s="22">
        <v>13.049113342628917</v>
      </c>
      <c r="V409" s="22">
        <v>13.789798216440486</v>
      </c>
      <c r="W409" s="22">
        <v>10.933371389391173</v>
      </c>
      <c r="X409" s="22">
        <v>10.743451958452381</v>
      </c>
      <c r="Y409" s="22">
        <v>14.985488286794439</v>
      </c>
    </row>
    <row r="410" spans="1:25" x14ac:dyDescent="0.3">
      <c r="A410" s="20">
        <v>407</v>
      </c>
      <c r="B410" s="22">
        <v>11.653938</v>
      </c>
      <c r="C410" s="22">
        <v>11.721565199999999</v>
      </c>
      <c r="D410" s="22">
        <v>14.841434400000001</v>
      </c>
      <c r="E410" s="22">
        <v>12.3369144</v>
      </c>
      <c r="F410" s="22">
        <v>13.635192999433158</v>
      </c>
      <c r="G410" s="22">
        <v>15.866209871012451</v>
      </c>
      <c r="H410" s="22">
        <v>14.415156865610861</v>
      </c>
      <c r="I410" s="22">
        <v>15.117161980794499</v>
      </c>
      <c r="J410" s="22">
        <v>16.16446783157151</v>
      </c>
      <c r="K410" s="22">
        <v>14.794879949932842</v>
      </c>
      <c r="L410" s="22">
        <v>13.423317533542516</v>
      </c>
      <c r="M410" s="22">
        <v>19.021031411550531</v>
      </c>
      <c r="N410" s="22">
        <v>13.621727333783253</v>
      </c>
      <c r="O410" s="22">
        <v>13.468342865317764</v>
      </c>
      <c r="P410" s="22">
        <v>16.96732169485497</v>
      </c>
      <c r="Q410" s="22">
        <v>14.678243335501547</v>
      </c>
      <c r="R410" s="22">
        <v>14.947983097990258</v>
      </c>
      <c r="S410" s="22">
        <v>18.688444987834718</v>
      </c>
      <c r="T410" s="22">
        <v>15.317325979643563</v>
      </c>
      <c r="U410" s="22">
        <v>15.87489552656084</v>
      </c>
      <c r="V410" s="22">
        <v>16.847332066739948</v>
      </c>
      <c r="W410" s="22">
        <v>15.452848857236646</v>
      </c>
      <c r="X410" s="22">
        <v>13.880320513879038</v>
      </c>
      <c r="Y410" s="22">
        <v>18.835229262032744</v>
      </c>
    </row>
    <row r="411" spans="1:25" x14ac:dyDescent="0.3">
      <c r="A411" s="20">
        <v>408</v>
      </c>
      <c r="B411" s="22">
        <v>11.653938</v>
      </c>
      <c r="C411" s="22">
        <v>11.721565199999999</v>
      </c>
      <c r="D411" s="22">
        <v>14.841434400000001</v>
      </c>
      <c r="E411" s="22">
        <v>12.3369144</v>
      </c>
      <c r="F411" s="22">
        <v>13.261272227661779</v>
      </c>
      <c r="G411" s="22">
        <v>16.322012199172072</v>
      </c>
      <c r="H411" s="22">
        <v>14.208737458528123</v>
      </c>
      <c r="I411" s="22">
        <v>13.462227067484148</v>
      </c>
      <c r="J411" s="22">
        <v>14.127463916159343</v>
      </c>
      <c r="K411" s="22">
        <v>12.37685179937619</v>
      </c>
      <c r="L411" s="22">
        <v>12.078899586678538</v>
      </c>
      <c r="M411" s="22">
        <v>17.847102313539946</v>
      </c>
      <c r="N411" s="22">
        <v>11.214331757680059</v>
      </c>
      <c r="O411" s="22">
        <v>11.322081902841216</v>
      </c>
      <c r="P411" s="22">
        <v>13.243260255053654</v>
      </c>
      <c r="Q411" s="22">
        <v>11.400521940965483</v>
      </c>
      <c r="R411" s="22">
        <v>12.089600958344755</v>
      </c>
      <c r="S411" s="22">
        <v>14.242591766645516</v>
      </c>
      <c r="T411" s="22">
        <v>13.028012098169903</v>
      </c>
      <c r="U411" s="22">
        <v>12.488428063964848</v>
      </c>
      <c r="V411" s="22">
        <v>14.641335632908836</v>
      </c>
      <c r="W411" s="22">
        <v>13.121745724795675</v>
      </c>
      <c r="X411" s="22">
        <v>12.127769364004036</v>
      </c>
      <c r="Y411" s="22">
        <v>16.452936249461338</v>
      </c>
    </row>
    <row r="412" spans="1:25" x14ac:dyDescent="0.3">
      <c r="A412" s="20">
        <v>409</v>
      </c>
      <c r="B412" s="22">
        <v>11.653938</v>
      </c>
      <c r="C412" s="22">
        <v>11.721565199999999</v>
      </c>
      <c r="D412" s="22">
        <v>14.841434400000001</v>
      </c>
      <c r="E412" s="22">
        <v>12.3369144</v>
      </c>
      <c r="F412" s="22">
        <v>13.765175454506462</v>
      </c>
      <c r="G412" s="22">
        <v>16.1401815954268</v>
      </c>
      <c r="H412" s="22">
        <v>14.162875691232502</v>
      </c>
      <c r="I412" s="22">
        <v>13.89140283252549</v>
      </c>
      <c r="J412" s="22">
        <v>15.424127610977889</v>
      </c>
      <c r="K412" s="22">
        <v>12.836289306679571</v>
      </c>
      <c r="L412" s="22">
        <v>13.017218034972965</v>
      </c>
      <c r="M412" s="22">
        <v>17.221298544234639</v>
      </c>
      <c r="N412" s="22">
        <v>11.84854194514609</v>
      </c>
      <c r="O412" s="22">
        <v>12.053588146711997</v>
      </c>
      <c r="P412" s="22">
        <v>15.423683491331433</v>
      </c>
      <c r="Q412" s="22">
        <v>12.391096568724423</v>
      </c>
      <c r="R412" s="22">
        <v>14.448626512480564</v>
      </c>
      <c r="S412" s="22">
        <v>16.224430963880128</v>
      </c>
      <c r="T412" s="22">
        <v>14.808589022506998</v>
      </c>
      <c r="U412" s="22">
        <v>14.949441737478722</v>
      </c>
      <c r="V412" s="22">
        <v>14.734868524910642</v>
      </c>
      <c r="W412" s="22">
        <v>13.836474161037611</v>
      </c>
      <c r="X412" s="22">
        <v>14.02262226269581</v>
      </c>
      <c r="Y412" s="22">
        <v>18.282924270615307</v>
      </c>
    </row>
    <row r="413" spans="1:25" x14ac:dyDescent="0.3">
      <c r="A413" s="20">
        <v>410</v>
      </c>
      <c r="B413" s="22">
        <v>11.653938</v>
      </c>
      <c r="C413" s="22">
        <v>11.721565199999999</v>
      </c>
      <c r="D413" s="22">
        <v>14.841434400000001</v>
      </c>
      <c r="E413" s="22">
        <v>12.3369144</v>
      </c>
      <c r="F413" s="22">
        <v>13.665890711671176</v>
      </c>
      <c r="G413" s="22">
        <v>14.770355633164833</v>
      </c>
      <c r="H413" s="22">
        <v>13.159867191084096</v>
      </c>
      <c r="I413" s="22">
        <v>13.37339608023783</v>
      </c>
      <c r="J413" s="22">
        <v>12.85475034666405</v>
      </c>
      <c r="K413" s="22">
        <v>10.905749652360312</v>
      </c>
      <c r="L413" s="22">
        <v>11.003028535581231</v>
      </c>
      <c r="M413" s="22">
        <v>14.686533750941834</v>
      </c>
      <c r="N413" s="22">
        <v>9.6652196566365145</v>
      </c>
      <c r="O413" s="22">
        <v>9.4709949589422582</v>
      </c>
      <c r="P413" s="22">
        <v>11.680776018730553</v>
      </c>
      <c r="Q413" s="22">
        <v>10.742236846942783</v>
      </c>
      <c r="R413" s="22">
        <v>11.474388296164724</v>
      </c>
      <c r="S413" s="22">
        <v>14.133075925115396</v>
      </c>
      <c r="T413" s="22">
        <v>11.743707536581406</v>
      </c>
      <c r="U413" s="22">
        <v>11.760373264035346</v>
      </c>
      <c r="V413" s="22">
        <v>12.357864015370248</v>
      </c>
      <c r="W413" s="22">
        <v>11.6355152917212</v>
      </c>
      <c r="X413" s="22">
        <v>10.99799728655703</v>
      </c>
      <c r="Y413" s="22">
        <v>15.945656319243223</v>
      </c>
    </row>
    <row r="414" spans="1:25" x14ac:dyDescent="0.3">
      <c r="A414" s="20">
        <v>411</v>
      </c>
      <c r="B414" s="22">
        <v>11.653938</v>
      </c>
      <c r="C414" s="22">
        <v>11.721565199999999</v>
      </c>
      <c r="D414" s="22">
        <v>14.841434400000001</v>
      </c>
      <c r="E414" s="22">
        <v>12.3369144</v>
      </c>
      <c r="F414" s="22">
        <v>13.518865157862498</v>
      </c>
      <c r="G414" s="22">
        <v>15.580521259735503</v>
      </c>
      <c r="H414" s="22">
        <v>14.215616172183111</v>
      </c>
      <c r="I414" s="22">
        <v>14.080627400049158</v>
      </c>
      <c r="J414" s="22">
        <v>15.01686203375575</v>
      </c>
      <c r="K414" s="22">
        <v>13.360951507119147</v>
      </c>
      <c r="L414" s="22">
        <v>12.28719347557486</v>
      </c>
      <c r="M414" s="22">
        <v>17.633667860945796</v>
      </c>
      <c r="N414" s="22">
        <v>12.695931694187886</v>
      </c>
      <c r="O414" s="22">
        <v>11.746154611953182</v>
      </c>
      <c r="P414" s="22">
        <v>14.613264447517629</v>
      </c>
      <c r="Q414" s="22">
        <v>13.040365349548649</v>
      </c>
      <c r="R414" s="22">
        <v>13.865535088012333</v>
      </c>
      <c r="S414" s="22">
        <v>16.549947461406912</v>
      </c>
      <c r="T414" s="22">
        <v>15.068579099946597</v>
      </c>
      <c r="U414" s="22">
        <v>15.169849185225438</v>
      </c>
      <c r="V414" s="22">
        <v>17.22432072888947</v>
      </c>
      <c r="W414" s="22">
        <v>14.271867860742445</v>
      </c>
      <c r="X414" s="22">
        <v>14.278547901501666</v>
      </c>
      <c r="Y414" s="22">
        <v>19.614643667057418</v>
      </c>
    </row>
    <row r="415" spans="1:25" x14ac:dyDescent="0.3">
      <c r="A415" s="20">
        <v>412</v>
      </c>
      <c r="B415" s="22">
        <v>11.653938</v>
      </c>
      <c r="C415" s="22">
        <v>11.721565199999999</v>
      </c>
      <c r="D415" s="22">
        <v>14.841434400000001</v>
      </c>
      <c r="E415" s="22">
        <v>12.3369144</v>
      </c>
      <c r="F415" s="22">
        <v>13.695256763751805</v>
      </c>
      <c r="G415" s="22">
        <v>16.151923011538699</v>
      </c>
      <c r="H415" s="22">
        <v>15.208249359669301</v>
      </c>
      <c r="I415" s="22">
        <v>14.811918301358418</v>
      </c>
      <c r="J415" s="22">
        <v>16.133412311978823</v>
      </c>
      <c r="K415" s="22">
        <v>14.735161686939184</v>
      </c>
      <c r="L415" s="22">
        <v>14.857461265283074</v>
      </c>
      <c r="M415" s="22">
        <v>21.033300871246283</v>
      </c>
      <c r="N415" s="22">
        <v>14.112885391638818</v>
      </c>
      <c r="O415" s="22">
        <v>14.185039916767673</v>
      </c>
      <c r="P415" s="22">
        <v>16.926291470223163</v>
      </c>
      <c r="Q415" s="22">
        <v>15.506520285343614</v>
      </c>
      <c r="R415" s="22">
        <v>16.448137702320277</v>
      </c>
      <c r="S415" s="22">
        <v>18.142498580083309</v>
      </c>
      <c r="T415" s="22">
        <v>17.356544658317393</v>
      </c>
      <c r="U415" s="22">
        <v>16.872567458994276</v>
      </c>
      <c r="V415" s="22">
        <v>18.249330625356098</v>
      </c>
      <c r="W415" s="22">
        <v>16.320152773082821</v>
      </c>
      <c r="X415" s="22">
        <v>16.794789562412522</v>
      </c>
      <c r="Y415" s="22">
        <v>22.396467044334162</v>
      </c>
    </row>
    <row r="416" spans="1:25" x14ac:dyDescent="0.3">
      <c r="A416" s="20">
        <v>413</v>
      </c>
      <c r="B416" s="22">
        <v>11.653938</v>
      </c>
      <c r="C416" s="22">
        <v>11.721565199999999</v>
      </c>
      <c r="D416" s="22">
        <v>14.841434400000001</v>
      </c>
      <c r="E416" s="22">
        <v>12.3369144</v>
      </c>
      <c r="F416" s="22">
        <v>13.317877009276506</v>
      </c>
      <c r="G416" s="22">
        <v>15.320518529314722</v>
      </c>
      <c r="H416" s="22">
        <v>12.96730843948426</v>
      </c>
      <c r="I416" s="22">
        <v>13.242060112870657</v>
      </c>
      <c r="J416" s="22">
        <v>14.221512459512192</v>
      </c>
      <c r="K416" s="22">
        <v>11.750332930482491</v>
      </c>
      <c r="L416" s="22">
        <v>12.041132547130067</v>
      </c>
      <c r="M416" s="22">
        <v>16.54526818372484</v>
      </c>
      <c r="N416" s="22">
        <v>10.478785817851318</v>
      </c>
      <c r="O416" s="22">
        <v>10.568481017527491</v>
      </c>
      <c r="P416" s="22">
        <v>13.708156077278645</v>
      </c>
      <c r="Q416" s="22">
        <v>11.579818220980119</v>
      </c>
      <c r="R416" s="22">
        <v>11.938236904837106</v>
      </c>
      <c r="S416" s="22">
        <v>13.37606363484918</v>
      </c>
      <c r="T416" s="22">
        <v>11.531617533827552</v>
      </c>
      <c r="U416" s="22">
        <v>11.236408970958546</v>
      </c>
      <c r="V416" s="22">
        <v>12.606539816020806</v>
      </c>
      <c r="W416" s="22">
        <v>10.028397098585907</v>
      </c>
      <c r="X416" s="22">
        <v>9.3797572250206596</v>
      </c>
      <c r="Y416" s="22">
        <v>13.327670565623833</v>
      </c>
    </row>
    <row r="417" spans="1:25" x14ac:dyDescent="0.3">
      <c r="A417" s="20">
        <v>414</v>
      </c>
      <c r="B417" s="22">
        <v>11.653938</v>
      </c>
      <c r="C417" s="22">
        <v>11.721565199999999</v>
      </c>
      <c r="D417" s="22">
        <v>14.841434400000001</v>
      </c>
      <c r="E417" s="22">
        <v>12.3369144</v>
      </c>
      <c r="F417" s="22">
        <v>14.417567192902489</v>
      </c>
      <c r="G417" s="22">
        <v>16.449226522306446</v>
      </c>
      <c r="H417" s="22">
        <v>13.607371421942091</v>
      </c>
      <c r="I417" s="22">
        <v>14.005500908369205</v>
      </c>
      <c r="J417" s="22">
        <v>14.882661844524163</v>
      </c>
      <c r="K417" s="22">
        <v>13.13808637990533</v>
      </c>
      <c r="L417" s="22">
        <v>13.041552535121109</v>
      </c>
      <c r="M417" s="22">
        <v>17.305715543939179</v>
      </c>
      <c r="N417" s="22">
        <v>11.450219570365562</v>
      </c>
      <c r="O417" s="22">
        <v>11.617025110730051</v>
      </c>
      <c r="P417" s="22">
        <v>13.204421537691649</v>
      </c>
      <c r="Q417" s="22">
        <v>12.518721268699172</v>
      </c>
      <c r="R417" s="22">
        <v>13.370967161010523</v>
      </c>
      <c r="S417" s="22">
        <v>15.348941087789649</v>
      </c>
      <c r="T417" s="22">
        <v>13.574985237447377</v>
      </c>
      <c r="U417" s="22">
        <v>13.545834873592003</v>
      </c>
      <c r="V417" s="22">
        <v>14.800052483146327</v>
      </c>
      <c r="W417" s="22">
        <v>12.937444164033721</v>
      </c>
      <c r="X417" s="22">
        <v>12.41113579054157</v>
      </c>
      <c r="Y417" s="22">
        <v>16.45285511580234</v>
      </c>
    </row>
    <row r="418" spans="1:25" x14ac:dyDescent="0.3">
      <c r="A418" s="20">
        <v>415</v>
      </c>
      <c r="B418" s="22">
        <v>11.653938</v>
      </c>
      <c r="C418" s="22">
        <v>11.721565199999999</v>
      </c>
      <c r="D418" s="22">
        <v>14.841434400000001</v>
      </c>
      <c r="E418" s="22">
        <v>12.3369144</v>
      </c>
      <c r="F418" s="22">
        <v>14.295025264177399</v>
      </c>
      <c r="G418" s="22">
        <v>17.700689156718791</v>
      </c>
      <c r="H418" s="22">
        <v>13.721908180176458</v>
      </c>
      <c r="I418" s="22">
        <v>14.956185112372332</v>
      </c>
      <c r="J418" s="22">
        <v>16.242297828000044</v>
      </c>
      <c r="K418" s="22">
        <v>13.72648091962466</v>
      </c>
      <c r="L418" s="22">
        <v>13.853029288108564</v>
      </c>
      <c r="M418" s="22">
        <v>18.984408859733755</v>
      </c>
      <c r="N418" s="22">
        <v>13.261788056604422</v>
      </c>
      <c r="O418" s="22">
        <v>12.994937417879449</v>
      </c>
      <c r="P418" s="22">
        <v>15.030843928998033</v>
      </c>
      <c r="Q418" s="22">
        <v>13.826279219675634</v>
      </c>
      <c r="R418" s="22">
        <v>14.140282686269675</v>
      </c>
      <c r="S418" s="22">
        <v>17.436694416012976</v>
      </c>
      <c r="T418" s="22">
        <v>14.849478189181671</v>
      </c>
      <c r="U418" s="22">
        <v>15.218506884482775</v>
      </c>
      <c r="V418" s="22">
        <v>15.701287756260598</v>
      </c>
      <c r="W418" s="22">
        <v>14.330602406494229</v>
      </c>
      <c r="X418" s="22">
        <v>13.108682153423784</v>
      </c>
      <c r="Y418" s="22">
        <v>17.445578623871345</v>
      </c>
    </row>
    <row r="419" spans="1:25" x14ac:dyDescent="0.3">
      <c r="A419" s="20">
        <v>416</v>
      </c>
      <c r="B419" s="22">
        <v>11.653938</v>
      </c>
      <c r="C419" s="22">
        <v>11.721565199999999</v>
      </c>
      <c r="D419" s="22">
        <v>14.841434400000001</v>
      </c>
      <c r="E419" s="22">
        <v>12.3369144</v>
      </c>
      <c r="F419" s="22">
        <v>13.243147260270009</v>
      </c>
      <c r="G419" s="22">
        <v>14.534807792159869</v>
      </c>
      <c r="H419" s="22">
        <v>13.971554907094156</v>
      </c>
      <c r="I419" s="22">
        <v>13.768151774380387</v>
      </c>
      <c r="J419" s="22">
        <v>14.590942565762759</v>
      </c>
      <c r="K419" s="22">
        <v>13.968645946286744</v>
      </c>
      <c r="L419" s="22">
        <v>12.795009709770328</v>
      </c>
      <c r="M419" s="22">
        <v>18.793806308626646</v>
      </c>
      <c r="N419" s="22">
        <v>13.249791155859542</v>
      </c>
      <c r="O419" s="22">
        <v>12.514924638813552</v>
      </c>
      <c r="P419" s="22">
        <v>16.393238940551402</v>
      </c>
      <c r="Q419" s="22">
        <v>14.146767796819928</v>
      </c>
      <c r="R419" s="22">
        <v>14.943090131845837</v>
      </c>
      <c r="S419" s="22">
        <v>17.999669224444759</v>
      </c>
      <c r="T419" s="22">
        <v>15.545838546040452</v>
      </c>
      <c r="U419" s="22">
        <v>15.759305578758859</v>
      </c>
      <c r="V419" s="22">
        <v>16.913183747208521</v>
      </c>
      <c r="W419" s="22">
        <v>14.943437373431829</v>
      </c>
      <c r="X419" s="22">
        <v>14.498001434131252</v>
      </c>
      <c r="Y419" s="22">
        <v>20.221984721716179</v>
      </c>
    </row>
    <row r="420" spans="1:25" x14ac:dyDescent="0.3">
      <c r="A420" s="20">
        <v>417</v>
      </c>
      <c r="B420" s="22">
        <v>11.653938</v>
      </c>
      <c r="C420" s="22">
        <v>11.721565199999999</v>
      </c>
      <c r="D420" s="22">
        <v>14.841434400000001</v>
      </c>
      <c r="E420" s="22">
        <v>12.3369144</v>
      </c>
      <c r="F420" s="22">
        <v>13.302748489323031</v>
      </c>
      <c r="G420" s="22">
        <v>15.705790118442447</v>
      </c>
      <c r="H420" s="22">
        <v>13.240940037542876</v>
      </c>
      <c r="I420" s="22">
        <v>13.589921906527444</v>
      </c>
      <c r="J420" s="22">
        <v>14.357445678090478</v>
      </c>
      <c r="K420" s="22">
        <v>12.649220890308674</v>
      </c>
      <c r="L420" s="22">
        <v>12.866399996968319</v>
      </c>
      <c r="M420" s="22">
        <v>16.471290660403039</v>
      </c>
      <c r="N420" s="22">
        <v>11.622543167307416</v>
      </c>
      <c r="O420" s="22">
        <v>11.724328288165392</v>
      </c>
      <c r="P420" s="22">
        <v>14.68027892062042</v>
      </c>
      <c r="Q420" s="22">
        <v>13.343837278202752</v>
      </c>
      <c r="R420" s="22">
        <v>13.708658625835811</v>
      </c>
      <c r="S420" s="22">
        <v>17.064465498649017</v>
      </c>
      <c r="T420" s="22">
        <v>13.462973321703448</v>
      </c>
      <c r="U420" s="22">
        <v>14.769783374654772</v>
      </c>
      <c r="V420" s="22">
        <v>15.095083395736246</v>
      </c>
      <c r="W420" s="22">
        <v>13.616357275269833</v>
      </c>
      <c r="X420" s="22">
        <v>13.062810247673468</v>
      </c>
      <c r="Y420" s="22">
        <v>18.896645766363282</v>
      </c>
    </row>
    <row r="421" spans="1:25" x14ac:dyDescent="0.3">
      <c r="A421" s="20">
        <v>418</v>
      </c>
      <c r="B421" s="22">
        <v>11.653938</v>
      </c>
      <c r="C421" s="22">
        <v>11.721565199999999</v>
      </c>
      <c r="D421" s="22">
        <v>14.841434400000001</v>
      </c>
      <c r="E421" s="22">
        <v>12.3369144</v>
      </c>
      <c r="F421" s="22">
        <v>13.185415967052966</v>
      </c>
      <c r="G421" s="22">
        <v>15.83963580796525</v>
      </c>
      <c r="H421" s="22">
        <v>13.806010376960604</v>
      </c>
      <c r="I421" s="22">
        <v>13.527019483048454</v>
      </c>
      <c r="J421" s="22">
        <v>14.498399344643802</v>
      </c>
      <c r="K421" s="22">
        <v>13.748180470006025</v>
      </c>
      <c r="L421" s="22">
        <v>13.336188181598224</v>
      </c>
      <c r="M421" s="22">
        <v>18.341229486289798</v>
      </c>
      <c r="N421" s="22">
        <v>12.551199788174367</v>
      </c>
      <c r="O421" s="22">
        <v>11.98177342926123</v>
      </c>
      <c r="P421" s="22">
        <v>16.048150467098296</v>
      </c>
      <c r="Q421" s="22">
        <v>13.375211018413118</v>
      </c>
      <c r="R421" s="22">
        <v>14.450528365796231</v>
      </c>
      <c r="S421" s="22">
        <v>16.832623693218043</v>
      </c>
      <c r="T421" s="22">
        <v>13.977098270657017</v>
      </c>
      <c r="U421" s="22">
        <v>14.689416008955678</v>
      </c>
      <c r="V421" s="22">
        <v>14.521061366004954</v>
      </c>
      <c r="W421" s="22">
        <v>13.253980771456114</v>
      </c>
      <c r="X421" s="22">
        <v>13.558511402272604</v>
      </c>
      <c r="Y421" s="22">
        <v>17.659048348117292</v>
      </c>
    </row>
    <row r="422" spans="1:25" x14ac:dyDescent="0.3">
      <c r="A422" s="20">
        <v>419</v>
      </c>
      <c r="B422" s="22">
        <v>11.653938</v>
      </c>
      <c r="C422" s="22">
        <v>11.721565199999999</v>
      </c>
      <c r="D422" s="22">
        <v>14.841434400000001</v>
      </c>
      <c r="E422" s="22">
        <v>12.3369144</v>
      </c>
      <c r="F422" s="22">
        <v>13.474749909900519</v>
      </c>
      <c r="G422" s="22">
        <v>16.050265493512384</v>
      </c>
      <c r="H422" s="22">
        <v>12.881969230186204</v>
      </c>
      <c r="I422" s="22">
        <v>13.466538253071928</v>
      </c>
      <c r="J422" s="22">
        <v>13.313903987307734</v>
      </c>
      <c r="K422" s="22">
        <v>12.932861899539557</v>
      </c>
      <c r="L422" s="22">
        <v>11.75384617666875</v>
      </c>
      <c r="M422" s="22">
        <v>15.647743111903807</v>
      </c>
      <c r="N422" s="22">
        <v>11.176844250843036</v>
      </c>
      <c r="O422" s="22">
        <v>10.034006135594737</v>
      </c>
      <c r="P422" s="22">
        <v>13.14183960432983</v>
      </c>
      <c r="Q422" s="22">
        <v>10.353135842628427</v>
      </c>
      <c r="R422" s="22">
        <v>12.271452820974936</v>
      </c>
      <c r="S422" s="22">
        <v>13.770660587627203</v>
      </c>
      <c r="T422" s="22">
        <v>12.128765786726563</v>
      </c>
      <c r="U422" s="22">
        <v>11.861559708281481</v>
      </c>
      <c r="V422" s="22">
        <v>13.381868538874468</v>
      </c>
      <c r="W422" s="22">
        <v>11.605626354872724</v>
      </c>
      <c r="X422" s="22">
        <v>10.710966101201008</v>
      </c>
      <c r="Y422" s="22">
        <v>15.001371314226185</v>
      </c>
    </row>
    <row r="423" spans="1:25" x14ac:dyDescent="0.3">
      <c r="A423" s="20">
        <v>420</v>
      </c>
      <c r="B423" s="22">
        <v>11.653938</v>
      </c>
      <c r="C423" s="22">
        <v>11.721565199999999</v>
      </c>
      <c r="D423" s="22">
        <v>14.841434400000001</v>
      </c>
      <c r="E423" s="22">
        <v>12.3369144</v>
      </c>
      <c r="F423" s="22">
        <v>14.766774557421366</v>
      </c>
      <c r="G423" s="22">
        <v>16.287873789444721</v>
      </c>
      <c r="H423" s="22">
        <v>14.245205478699612</v>
      </c>
      <c r="I423" s="22">
        <v>14.554751890202272</v>
      </c>
      <c r="J423" s="22">
        <v>14.781485526294542</v>
      </c>
      <c r="K423" s="22">
        <v>13.314796866319956</v>
      </c>
      <c r="L423" s="22">
        <v>12.159991959265847</v>
      </c>
      <c r="M423" s="22">
        <v>17.732668875307677</v>
      </c>
      <c r="N423" s="22">
        <v>12.064961574473712</v>
      </c>
      <c r="O423" s="22">
        <v>12.300569664055802</v>
      </c>
      <c r="P423" s="22">
        <v>15.69008301338283</v>
      </c>
      <c r="Q423" s="22">
        <v>13.649229387844107</v>
      </c>
      <c r="R423" s="22">
        <v>14.69964603703751</v>
      </c>
      <c r="S423" s="22">
        <v>17.348082284551328</v>
      </c>
      <c r="T423" s="22">
        <v>14.890730415994925</v>
      </c>
      <c r="U423" s="22">
        <v>14.708788607737853</v>
      </c>
      <c r="V423" s="22">
        <v>16.698463552048281</v>
      </c>
      <c r="W423" s="22">
        <v>14.368495733293338</v>
      </c>
      <c r="X423" s="22">
        <v>13.39562459143623</v>
      </c>
      <c r="Y423" s="22">
        <v>19.255400449589946</v>
      </c>
    </row>
    <row r="424" spans="1:25" x14ac:dyDescent="0.3">
      <c r="A424" s="20">
        <v>421</v>
      </c>
      <c r="B424" s="22">
        <v>11.653938</v>
      </c>
      <c r="C424" s="22">
        <v>11.721565199999999</v>
      </c>
      <c r="D424" s="22">
        <v>14.841434400000001</v>
      </c>
      <c r="E424" s="22">
        <v>12.3369144</v>
      </c>
      <c r="F424" s="22">
        <v>12.449762126556898</v>
      </c>
      <c r="G424" s="22">
        <v>15.413228621455483</v>
      </c>
      <c r="H424" s="22">
        <v>12.893285550936408</v>
      </c>
      <c r="I424" s="22">
        <v>12.687745438114765</v>
      </c>
      <c r="J424" s="22">
        <v>14.239204076726065</v>
      </c>
      <c r="K424" s="22">
        <v>11.452011862843104</v>
      </c>
      <c r="L424" s="22">
        <v>10.867805610762765</v>
      </c>
      <c r="M424" s="22">
        <v>14.801960237326028</v>
      </c>
      <c r="N424" s="22">
        <v>10.36754153280053</v>
      </c>
      <c r="O424" s="22">
        <v>9.7735690884739892</v>
      </c>
      <c r="P424" s="22">
        <v>12.374134227061253</v>
      </c>
      <c r="Q424" s="22">
        <v>10.30612469127453</v>
      </c>
      <c r="R424" s="22">
        <v>10.922715499898249</v>
      </c>
      <c r="S424" s="22">
        <v>12.410638327537404</v>
      </c>
      <c r="T424" s="22">
        <v>10.760610814650727</v>
      </c>
      <c r="U424" s="22">
        <v>10.082570038198394</v>
      </c>
      <c r="V424" s="22">
        <v>10.87917371022928</v>
      </c>
      <c r="W424" s="22">
        <v>9.872777738090738</v>
      </c>
      <c r="X424" s="22">
        <v>9.3789023796065631</v>
      </c>
      <c r="Y424" s="22">
        <v>12.131519087587213</v>
      </c>
    </row>
    <row r="425" spans="1:25" x14ac:dyDescent="0.3">
      <c r="A425" s="20">
        <v>422</v>
      </c>
      <c r="B425" s="22">
        <v>11.653938</v>
      </c>
      <c r="C425" s="22">
        <v>11.721565199999999</v>
      </c>
      <c r="D425" s="22">
        <v>14.841434400000001</v>
      </c>
      <c r="E425" s="22">
        <v>12.3369144</v>
      </c>
      <c r="F425" s="22">
        <v>13.618869611756226</v>
      </c>
      <c r="G425" s="22">
        <v>16.204062538317501</v>
      </c>
      <c r="H425" s="22">
        <v>13.920472195697085</v>
      </c>
      <c r="I425" s="22">
        <v>14.401573003919395</v>
      </c>
      <c r="J425" s="22">
        <v>15.658614315777626</v>
      </c>
      <c r="K425" s="22">
        <v>12.81795114754644</v>
      </c>
      <c r="L425" s="22">
        <v>12.404917571760334</v>
      </c>
      <c r="M425" s="22">
        <v>17.256367748295293</v>
      </c>
      <c r="N425" s="22">
        <v>11.55759179929694</v>
      </c>
      <c r="O425" s="22">
        <v>12.104049584650744</v>
      </c>
      <c r="P425" s="22">
        <v>14.976156029952246</v>
      </c>
      <c r="Q425" s="22">
        <v>13.245336189245647</v>
      </c>
      <c r="R425" s="22">
        <v>14.716057951007048</v>
      </c>
      <c r="S425" s="22">
        <v>16.87554703500582</v>
      </c>
      <c r="T425" s="22">
        <v>14.871770680319086</v>
      </c>
      <c r="U425" s="22">
        <v>15.405451822823032</v>
      </c>
      <c r="V425" s="22">
        <v>16.380945240176057</v>
      </c>
      <c r="W425" s="22">
        <v>14.72303583864559</v>
      </c>
      <c r="X425" s="22">
        <v>14.737608894147655</v>
      </c>
      <c r="Y425" s="22">
        <v>20.185979954642146</v>
      </c>
    </row>
    <row r="426" spans="1:25" x14ac:dyDescent="0.3">
      <c r="A426" s="20">
        <v>423</v>
      </c>
      <c r="B426" s="22">
        <v>11.653938</v>
      </c>
      <c r="C426" s="22">
        <v>11.721565199999999</v>
      </c>
      <c r="D426" s="22">
        <v>14.841434400000001</v>
      </c>
      <c r="E426" s="22">
        <v>12.3369144</v>
      </c>
      <c r="F426" s="22">
        <v>13.17857184065292</v>
      </c>
      <c r="G426" s="22">
        <v>14.870099065659119</v>
      </c>
      <c r="H426" s="22">
        <v>13.246803452364128</v>
      </c>
      <c r="I426" s="22">
        <v>13.535223543637574</v>
      </c>
      <c r="J426" s="22">
        <v>14.998967926290726</v>
      </c>
      <c r="K426" s="22">
        <v>12.605657264228743</v>
      </c>
      <c r="L426" s="22">
        <v>13.120711118150163</v>
      </c>
      <c r="M426" s="22">
        <v>18.06912021530626</v>
      </c>
      <c r="N426" s="22">
        <v>13.027129878593499</v>
      </c>
      <c r="O426" s="22">
        <v>13.201682484479576</v>
      </c>
      <c r="P426" s="22">
        <v>16.305772594420041</v>
      </c>
      <c r="Q426" s="22">
        <v>14.313230177155859</v>
      </c>
      <c r="R426" s="22">
        <v>15.358001628794085</v>
      </c>
      <c r="S426" s="22">
        <v>16.916640894902983</v>
      </c>
      <c r="T426" s="22">
        <v>15.468661306172992</v>
      </c>
      <c r="U426" s="22">
        <v>15.377052364285177</v>
      </c>
      <c r="V426" s="22">
        <v>16.99401858286123</v>
      </c>
      <c r="W426" s="22">
        <v>14.621303173882527</v>
      </c>
      <c r="X426" s="22">
        <v>14.218290481361308</v>
      </c>
      <c r="Y426" s="22">
        <v>20.692444523246966</v>
      </c>
    </row>
    <row r="427" spans="1:25" x14ac:dyDescent="0.3">
      <c r="A427" s="20">
        <v>424</v>
      </c>
      <c r="B427" s="22">
        <v>11.653938</v>
      </c>
      <c r="C427" s="22">
        <v>11.721565199999999</v>
      </c>
      <c r="D427" s="22">
        <v>14.841434400000001</v>
      </c>
      <c r="E427" s="22">
        <v>12.3369144</v>
      </c>
      <c r="F427" s="22">
        <v>13.351365929575122</v>
      </c>
      <c r="G427" s="22">
        <v>15.732724590052612</v>
      </c>
      <c r="H427" s="22">
        <v>13.486606983349454</v>
      </c>
      <c r="I427" s="22">
        <v>13.917463259613909</v>
      </c>
      <c r="J427" s="22">
        <v>15.22315709239296</v>
      </c>
      <c r="K427" s="22">
        <v>13.357486650327532</v>
      </c>
      <c r="L427" s="22">
        <v>13.002105076841401</v>
      </c>
      <c r="M427" s="22">
        <v>17.767352691239147</v>
      </c>
      <c r="N427" s="22">
        <v>12.467059288447086</v>
      </c>
      <c r="O427" s="22">
        <v>12.758202272270365</v>
      </c>
      <c r="P427" s="22">
        <v>15.62990999059763</v>
      </c>
      <c r="Q427" s="22">
        <v>13.814320158816367</v>
      </c>
      <c r="R427" s="22">
        <v>15.830889043401861</v>
      </c>
      <c r="S427" s="22">
        <v>15.837963589967902</v>
      </c>
      <c r="T427" s="22">
        <v>15.121348882469579</v>
      </c>
      <c r="U427" s="22">
        <v>14.355299819458597</v>
      </c>
      <c r="V427" s="22">
        <v>14.352052431976059</v>
      </c>
      <c r="W427" s="22">
        <v>13.404557882457484</v>
      </c>
      <c r="X427" s="22">
        <v>12.337041399618156</v>
      </c>
      <c r="Y427" s="22">
        <v>15.900236910989769</v>
      </c>
    </row>
    <row r="428" spans="1:25" x14ac:dyDescent="0.3">
      <c r="A428" s="20">
        <v>425</v>
      </c>
      <c r="B428" s="22">
        <v>11.653938</v>
      </c>
      <c r="C428" s="22">
        <v>11.721565199999999</v>
      </c>
      <c r="D428" s="22">
        <v>14.841434400000001</v>
      </c>
      <c r="E428" s="22">
        <v>12.3369144</v>
      </c>
      <c r="F428" s="22">
        <v>13.654142394794492</v>
      </c>
      <c r="G428" s="22">
        <v>16.031243530374788</v>
      </c>
      <c r="H428" s="22">
        <v>13.90213766412581</v>
      </c>
      <c r="I428" s="22">
        <v>14.296351960372737</v>
      </c>
      <c r="J428" s="22">
        <v>15.403440982957822</v>
      </c>
      <c r="K428" s="22">
        <v>13.601359040283283</v>
      </c>
      <c r="L428" s="22">
        <v>12.512042415121234</v>
      </c>
      <c r="M428" s="22">
        <v>18.975127258857977</v>
      </c>
      <c r="N428" s="22">
        <v>12.458728363893023</v>
      </c>
      <c r="O428" s="22">
        <v>12.263314950721814</v>
      </c>
      <c r="P428" s="22">
        <v>14.564070554697217</v>
      </c>
      <c r="Q428" s="22">
        <v>12.027481165914741</v>
      </c>
      <c r="R428" s="22">
        <v>12.93124051024617</v>
      </c>
      <c r="S428" s="22">
        <v>15.518240851951584</v>
      </c>
      <c r="T428" s="22">
        <v>14.634422170289444</v>
      </c>
      <c r="U428" s="22">
        <v>14.272153345132187</v>
      </c>
      <c r="V428" s="22">
        <v>16.121853281513953</v>
      </c>
      <c r="W428" s="22">
        <v>14.219541673792929</v>
      </c>
      <c r="X428" s="22">
        <v>13.895748125963733</v>
      </c>
      <c r="Y428" s="22">
        <v>20.170952337249652</v>
      </c>
    </row>
    <row r="429" spans="1:25" x14ac:dyDescent="0.3">
      <c r="A429" s="20">
        <v>426</v>
      </c>
      <c r="B429" s="22">
        <v>11.653938</v>
      </c>
      <c r="C429" s="22">
        <v>11.721565199999999</v>
      </c>
      <c r="D429" s="22">
        <v>14.841434400000001</v>
      </c>
      <c r="E429" s="22">
        <v>12.3369144</v>
      </c>
      <c r="F429" s="22">
        <v>13.627927985497337</v>
      </c>
      <c r="G429" s="22">
        <v>15.953711190390941</v>
      </c>
      <c r="H429" s="22">
        <v>13.570652110652084</v>
      </c>
      <c r="I429" s="22">
        <v>14.506650483748951</v>
      </c>
      <c r="J429" s="22">
        <v>14.315955271394694</v>
      </c>
      <c r="K429" s="22">
        <v>13.372004440869878</v>
      </c>
      <c r="L429" s="22">
        <v>12.378016246506981</v>
      </c>
      <c r="M429" s="22">
        <v>16.51844901935798</v>
      </c>
      <c r="N429" s="22">
        <v>11.342068156339577</v>
      </c>
      <c r="O429" s="22">
        <v>10.732112655292674</v>
      </c>
      <c r="P429" s="22">
        <v>13.367948914573766</v>
      </c>
      <c r="Q429" s="22">
        <v>11.088645479699808</v>
      </c>
      <c r="R429" s="22">
        <v>12.509706011682082</v>
      </c>
      <c r="S429" s="22">
        <v>14.557611262487381</v>
      </c>
      <c r="T429" s="22">
        <v>12.432046149362369</v>
      </c>
      <c r="U429" s="22">
        <v>12.549150257101608</v>
      </c>
      <c r="V429" s="22">
        <v>13.163525191075895</v>
      </c>
      <c r="W429" s="22">
        <v>12.373666721263177</v>
      </c>
      <c r="X429" s="22">
        <v>12.141771331415683</v>
      </c>
      <c r="Y429" s="22">
        <v>17.380366872502403</v>
      </c>
    </row>
    <row r="430" spans="1:25" x14ac:dyDescent="0.3">
      <c r="A430" s="20">
        <v>427</v>
      </c>
      <c r="B430" s="22">
        <v>11.653938</v>
      </c>
      <c r="C430" s="22">
        <v>11.721565199999999</v>
      </c>
      <c r="D430" s="22">
        <v>14.841434400000001</v>
      </c>
      <c r="E430" s="22">
        <v>12.3369144</v>
      </c>
      <c r="F430" s="22">
        <v>13.729268418622759</v>
      </c>
      <c r="G430" s="22">
        <v>15.815231046424092</v>
      </c>
      <c r="H430" s="22">
        <v>14.540040857945137</v>
      </c>
      <c r="I430" s="22">
        <v>14.009357351236627</v>
      </c>
      <c r="J430" s="22">
        <v>14.254496987054736</v>
      </c>
      <c r="K430" s="22">
        <v>13.325487694891043</v>
      </c>
      <c r="L430" s="22">
        <v>12.262719940719062</v>
      </c>
      <c r="M430" s="22">
        <v>17.612394825968071</v>
      </c>
      <c r="N430" s="22">
        <v>11.717255256604128</v>
      </c>
      <c r="O430" s="22">
        <v>11.57066395975191</v>
      </c>
      <c r="P430" s="22">
        <v>14.717908443967787</v>
      </c>
      <c r="Q430" s="22">
        <v>13.361109817262948</v>
      </c>
      <c r="R430" s="22">
        <v>14.897093112628854</v>
      </c>
      <c r="S430" s="22">
        <v>17.471704381242471</v>
      </c>
      <c r="T430" s="22">
        <v>15.256726110537016</v>
      </c>
      <c r="U430" s="22">
        <v>16.958939718104009</v>
      </c>
      <c r="V430" s="22">
        <v>17.041061699696886</v>
      </c>
      <c r="W430" s="22">
        <v>15.63985183086232</v>
      </c>
      <c r="X430" s="22">
        <v>14.614908178172691</v>
      </c>
      <c r="Y430" s="22">
        <v>21.365850978941221</v>
      </c>
    </row>
    <row r="431" spans="1:25" x14ac:dyDescent="0.3">
      <c r="A431" s="20">
        <v>428</v>
      </c>
      <c r="B431" s="22">
        <v>11.653938</v>
      </c>
      <c r="C431" s="22">
        <v>11.721565199999999</v>
      </c>
      <c r="D431" s="22">
        <v>14.841434400000001</v>
      </c>
      <c r="E431" s="22">
        <v>12.3369144</v>
      </c>
      <c r="F431" s="22">
        <v>14.228168307780864</v>
      </c>
      <c r="G431" s="22">
        <v>15.304149582445618</v>
      </c>
      <c r="H431" s="22">
        <v>14.140308000647735</v>
      </c>
      <c r="I431" s="22">
        <v>14.03262781562484</v>
      </c>
      <c r="J431" s="22">
        <v>15.329198891533629</v>
      </c>
      <c r="K431" s="22">
        <v>13.432295232125394</v>
      </c>
      <c r="L431" s="22">
        <v>13.651485272546742</v>
      </c>
      <c r="M431" s="22">
        <v>18.37585093382642</v>
      </c>
      <c r="N431" s="22">
        <v>11.838368977751923</v>
      </c>
      <c r="O431" s="22">
        <v>12.857491330092197</v>
      </c>
      <c r="P431" s="22">
        <v>15.0953845877655</v>
      </c>
      <c r="Q431" s="22">
        <v>13.763550173109348</v>
      </c>
      <c r="R431" s="22">
        <v>14.140450206123719</v>
      </c>
      <c r="S431" s="22">
        <v>16.799351748070581</v>
      </c>
      <c r="T431" s="22">
        <v>14.716544344961992</v>
      </c>
      <c r="U431" s="22">
        <v>13.291344810860354</v>
      </c>
      <c r="V431" s="22">
        <v>14.637940341981473</v>
      </c>
      <c r="W431" s="22">
        <v>12.950585335641685</v>
      </c>
      <c r="X431" s="22">
        <v>12.238884336197099</v>
      </c>
      <c r="Y431" s="22">
        <v>17.92035976863912</v>
      </c>
    </row>
    <row r="432" spans="1:25" x14ac:dyDescent="0.3">
      <c r="A432" s="20">
        <v>429</v>
      </c>
      <c r="B432" s="22">
        <v>11.653938</v>
      </c>
      <c r="C432" s="22">
        <v>11.721565199999999</v>
      </c>
      <c r="D432" s="22">
        <v>14.841434400000001</v>
      </c>
      <c r="E432" s="22">
        <v>12.3369144</v>
      </c>
      <c r="F432" s="22">
        <v>13.1994257188797</v>
      </c>
      <c r="G432" s="22">
        <v>15.120545176675932</v>
      </c>
      <c r="H432" s="22">
        <v>13.66874140865745</v>
      </c>
      <c r="I432" s="22">
        <v>13.0794536786038</v>
      </c>
      <c r="J432" s="22">
        <v>14.29378127325937</v>
      </c>
      <c r="K432" s="22">
        <v>11.866227304302329</v>
      </c>
      <c r="L432" s="22">
        <v>11.801458239902209</v>
      </c>
      <c r="M432" s="22">
        <v>14.640493683041754</v>
      </c>
      <c r="N432" s="22">
        <v>10.75804407231643</v>
      </c>
      <c r="O432" s="22">
        <v>10.052480421936501</v>
      </c>
      <c r="P432" s="22">
        <v>11.965492024237513</v>
      </c>
      <c r="Q432" s="22">
        <v>10.963180478918668</v>
      </c>
      <c r="R432" s="22">
        <v>11.755944141341708</v>
      </c>
      <c r="S432" s="22">
        <v>13.490297769836273</v>
      </c>
      <c r="T432" s="22">
        <v>11.520147238142501</v>
      </c>
      <c r="U432" s="22">
        <v>11.698730574450073</v>
      </c>
      <c r="V432" s="22">
        <v>11.800657429450254</v>
      </c>
      <c r="W432" s="22">
        <v>10.393277530499276</v>
      </c>
      <c r="X432" s="22">
        <v>9.8200369539588586</v>
      </c>
      <c r="Y432" s="22">
        <v>14.775922744230629</v>
      </c>
    </row>
    <row r="433" spans="1:25" x14ac:dyDescent="0.3">
      <c r="A433" s="20">
        <v>430</v>
      </c>
      <c r="B433" s="22">
        <v>11.653938</v>
      </c>
      <c r="C433" s="22">
        <v>11.721565199999999</v>
      </c>
      <c r="D433" s="22">
        <v>14.841434400000001</v>
      </c>
      <c r="E433" s="22">
        <v>12.3369144</v>
      </c>
      <c r="F433" s="22">
        <v>13.773727131334937</v>
      </c>
      <c r="G433" s="22">
        <v>15.705801285902943</v>
      </c>
      <c r="H433" s="22">
        <v>15.193543573769722</v>
      </c>
      <c r="I433" s="22">
        <v>14.426501728008668</v>
      </c>
      <c r="J433" s="22">
        <v>15.767549782546112</v>
      </c>
      <c r="K433" s="22">
        <v>12.713980373493438</v>
      </c>
      <c r="L433" s="22">
        <v>13.243262531060735</v>
      </c>
      <c r="M433" s="22">
        <v>18.768004135380206</v>
      </c>
      <c r="N433" s="22">
        <v>12.597999917060369</v>
      </c>
      <c r="O433" s="22">
        <v>12.819727908725572</v>
      </c>
      <c r="P433" s="22">
        <v>15.544710454963383</v>
      </c>
      <c r="Q433" s="22">
        <v>13.888227421125587</v>
      </c>
      <c r="R433" s="22">
        <v>14.755987177012418</v>
      </c>
      <c r="S433" s="22">
        <v>18.243609706506632</v>
      </c>
      <c r="T433" s="22">
        <v>15.987213731284717</v>
      </c>
      <c r="U433" s="22">
        <v>16.713284199792984</v>
      </c>
      <c r="V433" s="22">
        <v>17.190764703485033</v>
      </c>
      <c r="W433" s="22">
        <v>15.772177363711885</v>
      </c>
      <c r="X433" s="22">
        <v>15.007974972109247</v>
      </c>
      <c r="Y433" s="22">
        <v>20.949637088494299</v>
      </c>
    </row>
    <row r="434" spans="1:25" x14ac:dyDescent="0.3">
      <c r="A434" s="20">
        <v>431</v>
      </c>
      <c r="B434" s="22">
        <v>11.653938</v>
      </c>
      <c r="C434" s="22">
        <v>11.721565199999999</v>
      </c>
      <c r="D434" s="22">
        <v>14.841434400000001</v>
      </c>
      <c r="E434" s="22">
        <v>12.3369144</v>
      </c>
      <c r="F434" s="22">
        <v>13.914271379590483</v>
      </c>
      <c r="G434" s="22">
        <v>15.430135892389925</v>
      </c>
      <c r="H434" s="22">
        <v>13.159555394180485</v>
      </c>
      <c r="I434" s="22">
        <v>13.529614789366143</v>
      </c>
      <c r="J434" s="22">
        <v>14.038675515971381</v>
      </c>
      <c r="K434" s="22">
        <v>11.76153553621257</v>
      </c>
      <c r="L434" s="22">
        <v>12.386638645615491</v>
      </c>
      <c r="M434" s="22">
        <v>15.639374739963976</v>
      </c>
      <c r="N434" s="22">
        <v>11.480129053626126</v>
      </c>
      <c r="O434" s="22">
        <v>10.319612525033811</v>
      </c>
      <c r="P434" s="22">
        <v>13.7478072062405</v>
      </c>
      <c r="Q434" s="22">
        <v>10.96887270411723</v>
      </c>
      <c r="R434" s="22">
        <v>11.871453474693887</v>
      </c>
      <c r="S434" s="22">
        <v>12.974781289027572</v>
      </c>
      <c r="T434" s="22">
        <v>11.262345110350383</v>
      </c>
      <c r="U434" s="22">
        <v>11.662407564103209</v>
      </c>
      <c r="V434" s="22">
        <v>11.382935810818388</v>
      </c>
      <c r="W434" s="22">
        <v>11.398303864979431</v>
      </c>
      <c r="X434" s="22">
        <v>10.119350844784432</v>
      </c>
      <c r="Y434" s="22">
        <v>14.476491867213808</v>
      </c>
    </row>
    <row r="435" spans="1:25" x14ac:dyDescent="0.3">
      <c r="A435" s="20">
        <v>432</v>
      </c>
      <c r="B435" s="22">
        <v>11.653938</v>
      </c>
      <c r="C435" s="22">
        <v>11.721565199999999</v>
      </c>
      <c r="D435" s="22">
        <v>14.841434400000001</v>
      </c>
      <c r="E435" s="22">
        <v>12.3369144</v>
      </c>
      <c r="F435" s="22">
        <v>13.798100538242302</v>
      </c>
      <c r="G435" s="22">
        <v>16.286147230970911</v>
      </c>
      <c r="H435" s="22">
        <v>13.068278459147136</v>
      </c>
      <c r="I435" s="22">
        <v>13.768862445166588</v>
      </c>
      <c r="J435" s="22">
        <v>14.779193112884839</v>
      </c>
      <c r="K435" s="22">
        <v>13.166055458684257</v>
      </c>
      <c r="L435" s="22">
        <v>13.22916517758293</v>
      </c>
      <c r="M435" s="22">
        <v>17.863371837306474</v>
      </c>
      <c r="N435" s="22">
        <v>12.224017942205046</v>
      </c>
      <c r="O435" s="22">
        <v>12.572560777488548</v>
      </c>
      <c r="P435" s="22">
        <v>14.436665578893951</v>
      </c>
      <c r="Q435" s="22">
        <v>13.393578294601721</v>
      </c>
      <c r="R435" s="22">
        <v>13.4346250692368</v>
      </c>
      <c r="S435" s="22">
        <v>16.978953991146785</v>
      </c>
      <c r="T435" s="22">
        <v>14.309602701666385</v>
      </c>
      <c r="U435" s="22">
        <v>14.616254672103572</v>
      </c>
      <c r="V435" s="22">
        <v>15.258016168942161</v>
      </c>
      <c r="W435" s="22">
        <v>12.742048541564754</v>
      </c>
      <c r="X435" s="22">
        <v>12.614544394880561</v>
      </c>
      <c r="Y435" s="22">
        <v>16.963848572507704</v>
      </c>
    </row>
    <row r="436" spans="1:25" x14ac:dyDescent="0.3">
      <c r="A436" s="20">
        <v>433</v>
      </c>
      <c r="B436" s="22">
        <v>11.653938</v>
      </c>
      <c r="C436" s="22">
        <v>11.721565199999999</v>
      </c>
      <c r="D436" s="22">
        <v>14.841434400000001</v>
      </c>
      <c r="E436" s="22">
        <v>12.3369144</v>
      </c>
      <c r="F436" s="22">
        <v>12.930063561165991</v>
      </c>
      <c r="G436" s="22">
        <v>15.239468082822654</v>
      </c>
      <c r="H436" s="22">
        <v>13.712044378426279</v>
      </c>
      <c r="I436" s="22">
        <v>14.600708238541035</v>
      </c>
      <c r="J436" s="22">
        <v>14.479240171248883</v>
      </c>
      <c r="K436" s="22">
        <v>12.50099155779588</v>
      </c>
      <c r="L436" s="22">
        <v>12.020009751711356</v>
      </c>
      <c r="M436" s="22">
        <v>16.424137291512071</v>
      </c>
      <c r="N436" s="22">
        <v>12.236112418338751</v>
      </c>
      <c r="O436" s="22">
        <v>11.213881160850411</v>
      </c>
      <c r="P436" s="22">
        <v>14.125915794411812</v>
      </c>
      <c r="Q436" s="22">
        <v>11.969561029871208</v>
      </c>
      <c r="R436" s="22">
        <v>13.448445157522981</v>
      </c>
      <c r="S436" s="22">
        <v>14.016877248195453</v>
      </c>
      <c r="T436" s="22">
        <v>12.359528311216998</v>
      </c>
      <c r="U436" s="22">
        <v>13.419024779908387</v>
      </c>
      <c r="V436" s="22">
        <v>13.357991791036637</v>
      </c>
      <c r="W436" s="22">
        <v>11.136809176930006</v>
      </c>
      <c r="X436" s="22">
        <v>11.296863036702607</v>
      </c>
      <c r="Y436" s="22">
        <v>15.494325183603774</v>
      </c>
    </row>
    <row r="437" spans="1:25" x14ac:dyDescent="0.3">
      <c r="A437" s="20">
        <v>434</v>
      </c>
      <c r="B437" s="22">
        <v>11.653938</v>
      </c>
      <c r="C437" s="22">
        <v>11.721565199999999</v>
      </c>
      <c r="D437" s="22">
        <v>14.841434400000001</v>
      </c>
      <c r="E437" s="22">
        <v>12.3369144</v>
      </c>
      <c r="F437" s="22">
        <v>12.640789774017394</v>
      </c>
      <c r="G437" s="22">
        <v>14.949785783426874</v>
      </c>
      <c r="H437" s="22">
        <v>12.903726506788262</v>
      </c>
      <c r="I437" s="22">
        <v>13.103988995415198</v>
      </c>
      <c r="J437" s="22">
        <v>12.650061642474723</v>
      </c>
      <c r="K437" s="22">
        <v>11.776751691332963</v>
      </c>
      <c r="L437" s="22">
        <v>10.429111882696791</v>
      </c>
      <c r="M437" s="22">
        <v>13.518745580992247</v>
      </c>
      <c r="N437" s="22">
        <v>9.0400725219438378</v>
      </c>
      <c r="O437" s="22">
        <v>9.7589274454174273</v>
      </c>
      <c r="P437" s="22">
        <v>11.228094277496401</v>
      </c>
      <c r="Q437" s="22">
        <v>9.6525876304609</v>
      </c>
      <c r="R437" s="22">
        <v>11.067390212258367</v>
      </c>
      <c r="S437" s="22">
        <v>11.466185446066959</v>
      </c>
      <c r="T437" s="22">
        <v>10.750956261444523</v>
      </c>
      <c r="U437" s="22">
        <v>10.975036964556091</v>
      </c>
      <c r="V437" s="22">
        <v>12.533177789526242</v>
      </c>
      <c r="W437" s="22">
        <v>10.367542054854736</v>
      </c>
      <c r="X437" s="22">
        <v>10.354301531077622</v>
      </c>
      <c r="Y437" s="22">
        <v>14.575980444032854</v>
      </c>
    </row>
    <row r="438" spans="1:25" x14ac:dyDescent="0.3">
      <c r="A438" s="20">
        <v>435</v>
      </c>
      <c r="B438" s="22">
        <v>11.653938</v>
      </c>
      <c r="C438" s="22">
        <v>11.721565199999999</v>
      </c>
      <c r="D438" s="22">
        <v>14.841434400000001</v>
      </c>
      <c r="E438" s="22">
        <v>12.3369144</v>
      </c>
      <c r="F438" s="22">
        <v>13.688335937047587</v>
      </c>
      <c r="G438" s="22">
        <v>15.180847668368822</v>
      </c>
      <c r="H438" s="22">
        <v>12.944838971636129</v>
      </c>
      <c r="I438" s="22">
        <v>13.324813811525866</v>
      </c>
      <c r="J438" s="22">
        <v>13.808712043881927</v>
      </c>
      <c r="K438" s="22">
        <v>12.437676322812827</v>
      </c>
      <c r="L438" s="22">
        <v>11.583008112360364</v>
      </c>
      <c r="M438" s="22">
        <v>15.756183608724116</v>
      </c>
      <c r="N438" s="22">
        <v>10.977826630167325</v>
      </c>
      <c r="O438" s="22">
        <v>10.979487141203613</v>
      </c>
      <c r="P438" s="22">
        <v>14.757243647449585</v>
      </c>
      <c r="Q438" s="22">
        <v>12.920408322456812</v>
      </c>
      <c r="R438" s="22">
        <v>13.513257820849832</v>
      </c>
      <c r="S438" s="22">
        <v>16.62695581815538</v>
      </c>
      <c r="T438" s="22">
        <v>14.06741653444166</v>
      </c>
      <c r="U438" s="22">
        <v>14.834997973573735</v>
      </c>
      <c r="V438" s="22">
        <v>15.790500033727611</v>
      </c>
      <c r="W438" s="22">
        <v>13.31198391304776</v>
      </c>
      <c r="X438" s="22">
        <v>13.550598901197164</v>
      </c>
      <c r="Y438" s="22">
        <v>17.189895211378666</v>
      </c>
    </row>
    <row r="439" spans="1:25" x14ac:dyDescent="0.3">
      <c r="A439" s="20">
        <v>436</v>
      </c>
      <c r="B439" s="22">
        <v>11.653938</v>
      </c>
      <c r="C439" s="22">
        <v>11.721565199999999</v>
      </c>
      <c r="D439" s="22">
        <v>14.841434400000001</v>
      </c>
      <c r="E439" s="22">
        <v>12.3369144</v>
      </c>
      <c r="F439" s="22">
        <v>13.394764163699479</v>
      </c>
      <c r="G439" s="22">
        <v>16.231633985053779</v>
      </c>
      <c r="H439" s="22">
        <v>13.691959259170382</v>
      </c>
      <c r="I439" s="22">
        <v>14.539486280476002</v>
      </c>
      <c r="J439" s="22">
        <v>14.2679325382091</v>
      </c>
      <c r="K439" s="22">
        <v>13.561197510396374</v>
      </c>
      <c r="L439" s="22">
        <v>13.619027592652309</v>
      </c>
      <c r="M439" s="22">
        <v>17.401190026690138</v>
      </c>
      <c r="N439" s="22">
        <v>12.513274364659514</v>
      </c>
      <c r="O439" s="22">
        <v>12.332236839223919</v>
      </c>
      <c r="P439" s="22">
        <v>16.022822999951302</v>
      </c>
      <c r="Q439" s="22">
        <v>14.636103745577145</v>
      </c>
      <c r="R439" s="22">
        <v>15.177692427167278</v>
      </c>
      <c r="S439" s="22">
        <v>18.877268952540412</v>
      </c>
      <c r="T439" s="22">
        <v>16.325818990048713</v>
      </c>
      <c r="U439" s="22">
        <v>17.268000441509646</v>
      </c>
      <c r="V439" s="22">
        <v>16.665000648164146</v>
      </c>
      <c r="W439" s="22">
        <v>15.402759217206881</v>
      </c>
      <c r="X439" s="22">
        <v>14.445967292563463</v>
      </c>
      <c r="Y439" s="22">
        <v>21.058898876845177</v>
      </c>
    </row>
    <row r="440" spans="1:25" x14ac:dyDescent="0.3">
      <c r="A440" s="20">
        <v>437</v>
      </c>
      <c r="B440" s="22">
        <v>11.653938</v>
      </c>
      <c r="C440" s="22">
        <v>11.721565199999999</v>
      </c>
      <c r="D440" s="22">
        <v>14.841434400000001</v>
      </c>
      <c r="E440" s="22">
        <v>12.3369144</v>
      </c>
      <c r="F440" s="22">
        <v>14.180288824531162</v>
      </c>
      <c r="G440" s="22">
        <v>16.363015608436868</v>
      </c>
      <c r="H440" s="22">
        <v>13.732502449667075</v>
      </c>
      <c r="I440" s="22">
        <v>13.846455881536757</v>
      </c>
      <c r="J440" s="22">
        <v>14.124976507828089</v>
      </c>
      <c r="K440" s="22">
        <v>13.006184746897519</v>
      </c>
      <c r="L440" s="22">
        <v>12.087965904095549</v>
      </c>
      <c r="M440" s="22">
        <v>16.622740501029046</v>
      </c>
      <c r="N440" s="22">
        <v>11.661890734272047</v>
      </c>
      <c r="O440" s="22">
        <v>11.589572796376574</v>
      </c>
      <c r="P440" s="22">
        <v>14.30923237164297</v>
      </c>
      <c r="Q440" s="22">
        <v>12.347781943321456</v>
      </c>
      <c r="R440" s="22">
        <v>13.55682866955374</v>
      </c>
      <c r="S440" s="22">
        <v>15.251085557611802</v>
      </c>
      <c r="T440" s="22">
        <v>13.979390938302597</v>
      </c>
      <c r="U440" s="22">
        <v>13.748778016337678</v>
      </c>
      <c r="V440" s="22">
        <v>15.095633629181577</v>
      </c>
      <c r="W440" s="22">
        <v>12.359272005227666</v>
      </c>
      <c r="X440" s="22">
        <v>11.906607006004455</v>
      </c>
      <c r="Y440" s="22">
        <v>16.375980556665702</v>
      </c>
    </row>
    <row r="441" spans="1:25" x14ac:dyDescent="0.3">
      <c r="A441" s="20">
        <v>438</v>
      </c>
      <c r="B441" s="22">
        <v>11.653938</v>
      </c>
      <c r="C441" s="22">
        <v>11.721565199999999</v>
      </c>
      <c r="D441" s="22">
        <v>14.841434400000001</v>
      </c>
      <c r="E441" s="22">
        <v>12.3369144</v>
      </c>
      <c r="F441" s="22">
        <v>13.112926731203851</v>
      </c>
      <c r="G441" s="22">
        <v>15.217135955321467</v>
      </c>
      <c r="H441" s="22">
        <v>13.635219197227082</v>
      </c>
      <c r="I441" s="22">
        <v>12.535633144711836</v>
      </c>
      <c r="J441" s="22">
        <v>14.350015250827154</v>
      </c>
      <c r="K441" s="22">
        <v>11.122899511146921</v>
      </c>
      <c r="L441" s="22">
        <v>11.875909001015904</v>
      </c>
      <c r="M441" s="22">
        <v>14.530011315816269</v>
      </c>
      <c r="N441" s="22">
        <v>10.780036469184639</v>
      </c>
      <c r="O441" s="22">
        <v>10.145607801175739</v>
      </c>
      <c r="P441" s="22">
        <v>12.64148369348155</v>
      </c>
      <c r="Q441" s="22">
        <v>11.115719084851563</v>
      </c>
      <c r="R441" s="22">
        <v>12.581162120424336</v>
      </c>
      <c r="S441" s="22">
        <v>13.836428385549764</v>
      </c>
      <c r="T441" s="22">
        <v>12.326085506333017</v>
      </c>
      <c r="U441" s="22">
        <v>12.057994934822544</v>
      </c>
      <c r="V441" s="22">
        <v>13.158431944998901</v>
      </c>
      <c r="W441" s="22">
        <v>12.240139062910007</v>
      </c>
      <c r="X441" s="22">
        <v>11.061263010360431</v>
      </c>
      <c r="Y441" s="22">
        <v>14.866744116135386</v>
      </c>
    </row>
    <row r="442" spans="1:25" x14ac:dyDescent="0.3">
      <c r="A442" s="20">
        <v>439</v>
      </c>
      <c r="B442" s="22">
        <v>11.653938</v>
      </c>
      <c r="C442" s="22">
        <v>11.721565199999999</v>
      </c>
      <c r="D442" s="22">
        <v>14.841434400000001</v>
      </c>
      <c r="E442" s="22">
        <v>12.3369144</v>
      </c>
      <c r="F442" s="22">
        <v>13.514670279035117</v>
      </c>
      <c r="G442" s="22">
        <v>16.245837836533035</v>
      </c>
      <c r="H442" s="22">
        <v>14.231856531368914</v>
      </c>
      <c r="I442" s="22">
        <v>14.544443948396012</v>
      </c>
      <c r="J442" s="22">
        <v>14.820871439740337</v>
      </c>
      <c r="K442" s="22">
        <v>13.735908053839697</v>
      </c>
      <c r="L442" s="22">
        <v>13.637879166629334</v>
      </c>
      <c r="M442" s="22">
        <v>18.022492957362616</v>
      </c>
      <c r="N442" s="22">
        <v>13.414122253556235</v>
      </c>
      <c r="O442" s="22">
        <v>12.170561503177808</v>
      </c>
      <c r="P442" s="22">
        <v>15.942254565377803</v>
      </c>
      <c r="Q442" s="22">
        <v>13.13435936013907</v>
      </c>
      <c r="R442" s="22">
        <v>14.803819316294943</v>
      </c>
      <c r="S442" s="22">
        <v>16.592892165820295</v>
      </c>
      <c r="T442" s="22">
        <v>13.680295739664224</v>
      </c>
      <c r="U442" s="22">
        <v>13.680394698558539</v>
      </c>
      <c r="V442" s="22">
        <v>14.843163131483635</v>
      </c>
      <c r="W442" s="22">
        <v>14.039474594106395</v>
      </c>
      <c r="X442" s="22">
        <v>12.628854330704661</v>
      </c>
      <c r="Y442" s="22">
        <v>19.560423337980783</v>
      </c>
    </row>
    <row r="443" spans="1:25" x14ac:dyDescent="0.3">
      <c r="A443" s="20">
        <v>440</v>
      </c>
      <c r="B443" s="22">
        <v>11.653938</v>
      </c>
      <c r="C443" s="22">
        <v>11.721565199999999</v>
      </c>
      <c r="D443" s="22">
        <v>14.841434400000001</v>
      </c>
      <c r="E443" s="22">
        <v>12.3369144</v>
      </c>
      <c r="F443" s="22">
        <v>13.46393129657752</v>
      </c>
      <c r="G443" s="22">
        <v>14.901133483976116</v>
      </c>
      <c r="H443" s="22">
        <v>14.38381180303308</v>
      </c>
      <c r="I443" s="22">
        <v>15.632219041511744</v>
      </c>
      <c r="J443" s="22">
        <v>15.2822641686036</v>
      </c>
      <c r="K443" s="22">
        <v>14.636006983767594</v>
      </c>
      <c r="L443" s="22">
        <v>13.542570162398812</v>
      </c>
      <c r="M443" s="22">
        <v>19.11415790294199</v>
      </c>
      <c r="N443" s="22">
        <v>13.376072876826175</v>
      </c>
      <c r="O443" s="22">
        <v>13.336482937808773</v>
      </c>
      <c r="P443" s="22">
        <v>16.791210783970659</v>
      </c>
      <c r="Q443" s="22">
        <v>14.316081886228089</v>
      </c>
      <c r="R443" s="22">
        <v>15.594994477431051</v>
      </c>
      <c r="S443" s="22">
        <v>18.334139694170048</v>
      </c>
      <c r="T443" s="22">
        <v>16.898478583668741</v>
      </c>
      <c r="U443" s="22">
        <v>15.852117538866917</v>
      </c>
      <c r="V443" s="22">
        <v>16.762082999239798</v>
      </c>
      <c r="W443" s="22">
        <v>15.15994024486565</v>
      </c>
      <c r="X443" s="22">
        <v>14.301877667933804</v>
      </c>
      <c r="Y443" s="22">
        <v>20.112823528484149</v>
      </c>
    </row>
    <row r="444" spans="1:25" x14ac:dyDescent="0.3">
      <c r="A444" s="20">
        <v>441</v>
      </c>
      <c r="B444" s="22">
        <v>11.653938</v>
      </c>
      <c r="C444" s="22">
        <v>11.721565199999999</v>
      </c>
      <c r="D444" s="22">
        <v>14.841434400000001</v>
      </c>
      <c r="E444" s="22">
        <v>12.3369144</v>
      </c>
      <c r="F444" s="22">
        <v>13.844938209170719</v>
      </c>
      <c r="G444" s="22">
        <v>15.599431966768943</v>
      </c>
      <c r="H444" s="22">
        <v>13.657996360138256</v>
      </c>
      <c r="I444" s="22">
        <v>14.435399268768368</v>
      </c>
      <c r="J444" s="22">
        <v>15.577020421084921</v>
      </c>
      <c r="K444" s="22">
        <v>13.201498369582051</v>
      </c>
      <c r="L444" s="22">
        <v>13.807798767849325</v>
      </c>
      <c r="M444" s="22">
        <v>17.287393070001176</v>
      </c>
      <c r="N444" s="22">
        <v>12.546842825581527</v>
      </c>
      <c r="O444" s="22">
        <v>12.075926491132881</v>
      </c>
      <c r="P444" s="22">
        <v>15.670270720779591</v>
      </c>
      <c r="Q444" s="22">
        <v>12.713086556934869</v>
      </c>
      <c r="R444" s="22">
        <v>14.219728899409084</v>
      </c>
      <c r="S444" s="22">
        <v>15.848459568504506</v>
      </c>
      <c r="T444" s="22">
        <v>13.354706537103997</v>
      </c>
      <c r="U444" s="22">
        <v>14.160191585482311</v>
      </c>
      <c r="V444" s="22">
        <v>14.692222849397314</v>
      </c>
      <c r="W444" s="22">
        <v>13.299395968630771</v>
      </c>
      <c r="X444" s="22">
        <v>12.136009494678996</v>
      </c>
      <c r="Y444" s="22">
        <v>17.41934842407732</v>
      </c>
    </row>
    <row r="445" spans="1:25" x14ac:dyDescent="0.3">
      <c r="A445" s="20">
        <v>442</v>
      </c>
      <c r="B445" s="22">
        <v>11.653938</v>
      </c>
      <c r="C445" s="22">
        <v>11.721565199999999</v>
      </c>
      <c r="D445" s="22">
        <v>14.841434400000001</v>
      </c>
      <c r="E445" s="22">
        <v>12.3369144</v>
      </c>
      <c r="F445" s="22">
        <v>12.819782714141521</v>
      </c>
      <c r="G445" s="22">
        <v>14.674828099844337</v>
      </c>
      <c r="H445" s="22">
        <v>12.160867960170247</v>
      </c>
      <c r="I445" s="22">
        <v>11.862579432451957</v>
      </c>
      <c r="J445" s="22">
        <v>12.827213244012908</v>
      </c>
      <c r="K445" s="22">
        <v>10.703439265756405</v>
      </c>
      <c r="L445" s="22">
        <v>10.438530502982141</v>
      </c>
      <c r="M445" s="22">
        <v>14.421068860449999</v>
      </c>
      <c r="N445" s="22">
        <v>9.6468944545103863</v>
      </c>
      <c r="O445" s="22">
        <v>9.8839106147292402</v>
      </c>
      <c r="P445" s="22">
        <v>12.33060497970175</v>
      </c>
      <c r="Q445" s="22">
        <v>10.958859214858565</v>
      </c>
      <c r="R445" s="22">
        <v>11.517122964522985</v>
      </c>
      <c r="S445" s="22">
        <v>13.389808495208484</v>
      </c>
      <c r="T445" s="22">
        <v>12.417457927276395</v>
      </c>
      <c r="U445" s="22">
        <v>12.031217502024232</v>
      </c>
      <c r="V445" s="22">
        <v>13.51681330645383</v>
      </c>
      <c r="W445" s="22">
        <v>11.379722347477569</v>
      </c>
      <c r="X445" s="22">
        <v>12.033610833920417</v>
      </c>
      <c r="Y445" s="22">
        <v>16.303327074288049</v>
      </c>
    </row>
    <row r="446" spans="1:25" x14ac:dyDescent="0.3">
      <c r="A446" s="20">
        <v>443</v>
      </c>
      <c r="B446" s="22">
        <v>11.653938</v>
      </c>
      <c r="C446" s="22">
        <v>11.721565199999999</v>
      </c>
      <c r="D446" s="22">
        <v>14.841434400000001</v>
      </c>
      <c r="E446" s="22">
        <v>12.3369144</v>
      </c>
      <c r="F446" s="22">
        <v>14.266270829641986</v>
      </c>
      <c r="G446" s="22">
        <v>15.616391367723766</v>
      </c>
      <c r="H446" s="22">
        <v>14.637949200857552</v>
      </c>
      <c r="I446" s="22">
        <v>14.535629208701854</v>
      </c>
      <c r="J446" s="22">
        <v>15.481743463195183</v>
      </c>
      <c r="K446" s="22">
        <v>13.426226833051551</v>
      </c>
      <c r="L446" s="22">
        <v>13.326873040932528</v>
      </c>
      <c r="M446" s="22">
        <v>18.155746696993479</v>
      </c>
      <c r="N446" s="22">
        <v>12.08005748957927</v>
      </c>
      <c r="O446" s="22">
        <v>12.264038709545229</v>
      </c>
      <c r="P446" s="22">
        <v>14.371878961762379</v>
      </c>
      <c r="Q446" s="22">
        <v>12.626710600475722</v>
      </c>
      <c r="R446" s="22">
        <v>14.16433655136902</v>
      </c>
      <c r="S446" s="22">
        <v>15.840386158296484</v>
      </c>
      <c r="T446" s="22">
        <v>13.099688110649703</v>
      </c>
      <c r="U446" s="22">
        <v>14.279657884837064</v>
      </c>
      <c r="V446" s="22">
        <v>14.797369822914524</v>
      </c>
      <c r="W446" s="22">
        <v>13.138427834619344</v>
      </c>
      <c r="X446" s="22">
        <v>12.877190358437014</v>
      </c>
      <c r="Y446" s="22">
        <v>17.632726929498844</v>
      </c>
    </row>
    <row r="447" spans="1:25" x14ac:dyDescent="0.3">
      <c r="A447" s="20">
        <v>444</v>
      </c>
      <c r="B447" s="22">
        <v>11.653938</v>
      </c>
      <c r="C447" s="22">
        <v>11.721565199999999</v>
      </c>
      <c r="D447" s="22">
        <v>14.841434400000001</v>
      </c>
      <c r="E447" s="22">
        <v>12.3369144</v>
      </c>
      <c r="F447" s="22">
        <v>13.51583838404475</v>
      </c>
      <c r="G447" s="22">
        <v>15.939718320809206</v>
      </c>
      <c r="H447" s="22">
        <v>13.981863037541066</v>
      </c>
      <c r="I447" s="22">
        <v>13.976882461940743</v>
      </c>
      <c r="J447" s="22">
        <v>15.446753383581367</v>
      </c>
      <c r="K447" s="22">
        <v>13.866063834262526</v>
      </c>
      <c r="L447" s="22">
        <v>13.10030541192763</v>
      </c>
      <c r="M447" s="22">
        <v>18.139895285671411</v>
      </c>
      <c r="N447" s="22">
        <v>11.445836875983078</v>
      </c>
      <c r="O447" s="22">
        <v>11.712389707652191</v>
      </c>
      <c r="P447" s="22">
        <v>13.730385539301482</v>
      </c>
      <c r="Q447" s="22">
        <v>12.643164175307023</v>
      </c>
      <c r="R447" s="22">
        <v>13.554749122751954</v>
      </c>
      <c r="S447" s="22">
        <v>16.115994523113397</v>
      </c>
      <c r="T447" s="22">
        <v>14.504205347298779</v>
      </c>
      <c r="U447" s="22">
        <v>13.869714286643896</v>
      </c>
      <c r="V447" s="22">
        <v>15.524686550451396</v>
      </c>
      <c r="W447" s="22">
        <v>14.041272241648505</v>
      </c>
      <c r="X447" s="22">
        <v>12.908925352910877</v>
      </c>
      <c r="Y447" s="22">
        <v>18.613773337621321</v>
      </c>
    </row>
    <row r="448" spans="1:25" x14ac:dyDescent="0.3">
      <c r="A448" s="20">
        <v>445</v>
      </c>
      <c r="B448" s="22">
        <v>11.653938</v>
      </c>
      <c r="C448" s="22">
        <v>11.721565199999999</v>
      </c>
      <c r="D448" s="22">
        <v>14.841434400000001</v>
      </c>
      <c r="E448" s="22">
        <v>12.3369144</v>
      </c>
      <c r="F448" s="22">
        <v>14.088686005077644</v>
      </c>
      <c r="G448" s="22">
        <v>16.163045557419917</v>
      </c>
      <c r="H448" s="22">
        <v>13.396995749718126</v>
      </c>
      <c r="I448" s="22">
        <v>12.830200373358723</v>
      </c>
      <c r="J448" s="22">
        <v>13.944222794820357</v>
      </c>
      <c r="K448" s="22">
        <v>12.644472993134695</v>
      </c>
      <c r="L448" s="22">
        <v>12.135504363316697</v>
      </c>
      <c r="M448" s="22">
        <v>17.701693776890647</v>
      </c>
      <c r="N448" s="22">
        <v>10.430777185454673</v>
      </c>
      <c r="O448" s="22">
        <v>11.748650953939505</v>
      </c>
      <c r="P448" s="22">
        <v>13.764453249308524</v>
      </c>
      <c r="Q448" s="22">
        <v>12.330999756124497</v>
      </c>
      <c r="R448" s="22">
        <v>12.934110053311855</v>
      </c>
      <c r="S448" s="22">
        <v>16.137799442187578</v>
      </c>
      <c r="T448" s="22">
        <v>13.467968659940677</v>
      </c>
      <c r="U448" s="22">
        <v>13.901873721405492</v>
      </c>
      <c r="V448" s="22">
        <v>14.563757275772973</v>
      </c>
      <c r="W448" s="22">
        <v>12.443184595233635</v>
      </c>
      <c r="X448" s="22">
        <v>12.37936331516471</v>
      </c>
      <c r="Y448" s="22">
        <v>16.709180365459947</v>
      </c>
    </row>
    <row r="449" spans="1:25" x14ac:dyDescent="0.3">
      <c r="A449" s="20">
        <v>446</v>
      </c>
      <c r="B449" s="22">
        <v>11.653938</v>
      </c>
      <c r="C449" s="22">
        <v>11.721565199999999</v>
      </c>
      <c r="D449" s="22">
        <v>14.841434400000001</v>
      </c>
      <c r="E449" s="22">
        <v>12.3369144</v>
      </c>
      <c r="F449" s="22">
        <v>13.730361210257419</v>
      </c>
      <c r="G449" s="22">
        <v>15.779099943476883</v>
      </c>
      <c r="H449" s="22">
        <v>14.509584432144656</v>
      </c>
      <c r="I449" s="22">
        <v>15.604856302839279</v>
      </c>
      <c r="J449" s="22">
        <v>17.015976976573199</v>
      </c>
      <c r="K449" s="22">
        <v>15.536680160709022</v>
      </c>
      <c r="L449" s="22">
        <v>14.745007089578046</v>
      </c>
      <c r="M449" s="22">
        <v>19.357307461731647</v>
      </c>
      <c r="N449" s="22">
        <v>13.653049432176017</v>
      </c>
      <c r="O449" s="22">
        <v>13.52702346600188</v>
      </c>
      <c r="P449" s="22">
        <v>17.101569724914611</v>
      </c>
      <c r="Q449" s="22">
        <v>14.965174847723084</v>
      </c>
      <c r="R449" s="22">
        <v>16.009981740144866</v>
      </c>
      <c r="S449" s="22">
        <v>19.390280899319606</v>
      </c>
      <c r="T449" s="22">
        <v>17.682390469632516</v>
      </c>
      <c r="U449" s="22">
        <v>18.430930315070814</v>
      </c>
      <c r="V449" s="22">
        <v>19.380583281104524</v>
      </c>
      <c r="W449" s="22">
        <v>17.258071228440699</v>
      </c>
      <c r="X449" s="22">
        <v>16.569465034232174</v>
      </c>
      <c r="Y449" s="22">
        <v>24.934703976370777</v>
      </c>
    </row>
    <row r="450" spans="1:25" x14ac:dyDescent="0.3">
      <c r="A450" s="20">
        <v>447</v>
      </c>
      <c r="B450" s="22">
        <v>11.653938</v>
      </c>
      <c r="C450" s="22">
        <v>11.721565199999999</v>
      </c>
      <c r="D450" s="22">
        <v>14.841434400000001</v>
      </c>
      <c r="E450" s="22">
        <v>12.3369144</v>
      </c>
      <c r="F450" s="22">
        <v>13.603199118851508</v>
      </c>
      <c r="G450" s="22">
        <v>15.52432359056489</v>
      </c>
      <c r="H450" s="22">
        <v>13.758848546309855</v>
      </c>
      <c r="I450" s="22">
        <v>13.430132971801294</v>
      </c>
      <c r="J450" s="22">
        <v>14.684106768909823</v>
      </c>
      <c r="K450" s="22">
        <v>12.89342822341146</v>
      </c>
      <c r="L450" s="22">
        <v>12.313353732790635</v>
      </c>
      <c r="M450" s="22">
        <v>18.108079432006722</v>
      </c>
      <c r="N450" s="22">
        <v>12.106374422889436</v>
      </c>
      <c r="O450" s="22">
        <v>11.684930175106988</v>
      </c>
      <c r="P450" s="22">
        <v>13.96602773316779</v>
      </c>
      <c r="Q450" s="22">
        <v>12.779368045569422</v>
      </c>
      <c r="R450" s="22">
        <v>13.38358669539863</v>
      </c>
      <c r="S450" s="22">
        <v>15.270909339173839</v>
      </c>
      <c r="T450" s="22">
        <v>13.207685209837164</v>
      </c>
      <c r="U450" s="22">
        <v>13.770866710635635</v>
      </c>
      <c r="V450" s="22">
        <v>13.798214088412209</v>
      </c>
      <c r="W450" s="22">
        <v>12.629781046091878</v>
      </c>
      <c r="X450" s="22">
        <v>11.748358045537731</v>
      </c>
      <c r="Y450" s="22">
        <v>16.504536708102265</v>
      </c>
    </row>
    <row r="451" spans="1:25" x14ac:dyDescent="0.3">
      <c r="A451" s="20">
        <v>448</v>
      </c>
      <c r="B451" s="22">
        <v>11.653938</v>
      </c>
      <c r="C451" s="22">
        <v>11.721565199999999</v>
      </c>
      <c r="D451" s="22">
        <v>14.841434400000001</v>
      </c>
      <c r="E451" s="22">
        <v>12.3369144</v>
      </c>
      <c r="F451" s="22">
        <v>14.079250274994571</v>
      </c>
      <c r="G451" s="22">
        <v>15.420760641080761</v>
      </c>
      <c r="H451" s="22">
        <v>14.000637427683271</v>
      </c>
      <c r="I451" s="22">
        <v>14.020119517824565</v>
      </c>
      <c r="J451" s="22">
        <v>14.947517788008399</v>
      </c>
      <c r="K451" s="22">
        <v>12.713288420470816</v>
      </c>
      <c r="L451" s="22">
        <v>12.413540503852495</v>
      </c>
      <c r="M451" s="22">
        <v>16.814282366024042</v>
      </c>
      <c r="N451" s="22">
        <v>10.90677439323736</v>
      </c>
      <c r="O451" s="22">
        <v>11.287299952815458</v>
      </c>
      <c r="P451" s="22">
        <v>13.742220494561071</v>
      </c>
      <c r="Q451" s="22">
        <v>12.752734759689435</v>
      </c>
      <c r="R451" s="22">
        <v>13.478823390970609</v>
      </c>
      <c r="S451" s="22">
        <v>15.902685250146456</v>
      </c>
      <c r="T451" s="22">
        <v>14.463753331839225</v>
      </c>
      <c r="U451" s="22">
        <v>14.853714609202694</v>
      </c>
      <c r="V451" s="22">
        <v>15.984851301243886</v>
      </c>
      <c r="W451" s="22">
        <v>14.351970096109415</v>
      </c>
      <c r="X451" s="22">
        <v>12.63501125697938</v>
      </c>
      <c r="Y451" s="22">
        <v>17.353455420797314</v>
      </c>
    </row>
    <row r="452" spans="1:25" x14ac:dyDescent="0.3">
      <c r="A452" s="20">
        <v>449</v>
      </c>
      <c r="B452" s="22">
        <v>11.653938</v>
      </c>
      <c r="C452" s="22">
        <v>11.721565199999999</v>
      </c>
      <c r="D452" s="22">
        <v>14.841434400000001</v>
      </c>
      <c r="E452" s="22">
        <v>12.3369144</v>
      </c>
      <c r="F452" s="22">
        <v>13.665711148281801</v>
      </c>
      <c r="G452" s="22">
        <v>14.996135052529967</v>
      </c>
      <c r="H452" s="22">
        <v>14.40000372263442</v>
      </c>
      <c r="I452" s="22">
        <v>14.691851570174027</v>
      </c>
      <c r="J452" s="22">
        <v>15.587630199122538</v>
      </c>
      <c r="K452" s="22">
        <v>13.908330996875383</v>
      </c>
      <c r="L452" s="22">
        <v>13.306895666361653</v>
      </c>
      <c r="M452" s="22">
        <v>18.780065661570649</v>
      </c>
      <c r="N452" s="22">
        <v>12.889149118985864</v>
      </c>
      <c r="O452" s="22">
        <v>13.248997861284055</v>
      </c>
      <c r="P452" s="22">
        <v>15.292202279340149</v>
      </c>
      <c r="Q452" s="22">
        <v>13.264722795230339</v>
      </c>
      <c r="R452" s="22">
        <v>14.125926647174381</v>
      </c>
      <c r="S452" s="22">
        <v>16.39197013497423</v>
      </c>
      <c r="T452" s="22">
        <v>14.4314750030747</v>
      </c>
      <c r="U452" s="22">
        <v>14.216128999659384</v>
      </c>
      <c r="V452" s="22">
        <v>14.988144449300679</v>
      </c>
      <c r="W452" s="22">
        <v>13.138530451907458</v>
      </c>
      <c r="X452" s="22">
        <v>12.600144595898401</v>
      </c>
      <c r="Y452" s="22">
        <v>17.357275644621009</v>
      </c>
    </row>
    <row r="453" spans="1:25" x14ac:dyDescent="0.3">
      <c r="A453" s="20">
        <v>450</v>
      </c>
      <c r="B453" s="22">
        <v>11.653938</v>
      </c>
      <c r="C453" s="22">
        <v>11.721565199999999</v>
      </c>
      <c r="D453" s="22">
        <v>14.841434400000001</v>
      </c>
      <c r="E453" s="22">
        <v>12.3369144</v>
      </c>
      <c r="F453" s="22">
        <v>13.783175207108632</v>
      </c>
      <c r="G453" s="22">
        <v>15.471991919008445</v>
      </c>
      <c r="H453" s="22">
        <v>14.270039272387429</v>
      </c>
      <c r="I453" s="22">
        <v>13.521571327341585</v>
      </c>
      <c r="J453" s="22">
        <v>15.504653909642627</v>
      </c>
      <c r="K453" s="22">
        <v>13.133040308559114</v>
      </c>
      <c r="L453" s="22">
        <v>12.483045711637818</v>
      </c>
      <c r="M453" s="22">
        <v>17.608420760180341</v>
      </c>
      <c r="N453" s="22">
        <v>11.129714637517898</v>
      </c>
      <c r="O453" s="22">
        <v>12.078122964647788</v>
      </c>
      <c r="P453" s="22">
        <v>15.80560305787221</v>
      </c>
      <c r="Q453" s="22">
        <v>13.826455163362194</v>
      </c>
      <c r="R453" s="22">
        <v>14.383672165199334</v>
      </c>
      <c r="S453" s="22">
        <v>16.828043103715725</v>
      </c>
      <c r="T453" s="22">
        <v>15.191933546375516</v>
      </c>
      <c r="U453" s="22">
        <v>16.261231473131673</v>
      </c>
      <c r="V453" s="22">
        <v>16.824388810476826</v>
      </c>
      <c r="W453" s="22">
        <v>15.460897108664488</v>
      </c>
      <c r="X453" s="22">
        <v>15.015828357284374</v>
      </c>
      <c r="Y453" s="22">
        <v>20.598210860278044</v>
      </c>
    </row>
    <row r="454" spans="1:25" x14ac:dyDescent="0.3">
      <c r="A454" s="20">
        <v>451</v>
      </c>
      <c r="B454" s="22">
        <v>11.653938</v>
      </c>
      <c r="C454" s="22">
        <v>11.721565199999999</v>
      </c>
      <c r="D454" s="22">
        <v>14.841434400000001</v>
      </c>
      <c r="E454" s="22">
        <v>12.3369144</v>
      </c>
      <c r="F454" s="22">
        <v>13.63283061168932</v>
      </c>
      <c r="G454" s="22">
        <v>16.456432072041778</v>
      </c>
      <c r="H454" s="22">
        <v>14.846329745304027</v>
      </c>
      <c r="I454" s="22">
        <v>15.604244276991613</v>
      </c>
      <c r="J454" s="22">
        <v>17.330808102817347</v>
      </c>
      <c r="K454" s="22">
        <v>14.924737793755364</v>
      </c>
      <c r="L454" s="22">
        <v>14.518291522437224</v>
      </c>
      <c r="M454" s="22">
        <v>18.871748955332443</v>
      </c>
      <c r="N454" s="22">
        <v>12.768514563200714</v>
      </c>
      <c r="O454" s="22">
        <v>12.07956437667079</v>
      </c>
      <c r="P454" s="22">
        <v>15.662707170065476</v>
      </c>
      <c r="Q454" s="22">
        <v>14.137098471161721</v>
      </c>
      <c r="R454" s="22">
        <v>14.395688907003091</v>
      </c>
      <c r="S454" s="22">
        <v>17.334616846936925</v>
      </c>
      <c r="T454" s="22">
        <v>14.290592401426535</v>
      </c>
      <c r="U454" s="22">
        <v>15.353965254494707</v>
      </c>
      <c r="V454" s="22">
        <v>16.104983956601696</v>
      </c>
      <c r="W454" s="22">
        <v>13.966420452325215</v>
      </c>
      <c r="X454" s="22">
        <v>13.277993254473106</v>
      </c>
      <c r="Y454" s="22">
        <v>18.745582971419235</v>
      </c>
    </row>
    <row r="455" spans="1:25" x14ac:dyDescent="0.3">
      <c r="A455" s="20">
        <v>452</v>
      </c>
      <c r="B455" s="22">
        <v>11.653938</v>
      </c>
      <c r="C455" s="22">
        <v>11.721565199999999</v>
      </c>
      <c r="D455" s="22">
        <v>14.841434400000001</v>
      </c>
      <c r="E455" s="22">
        <v>12.3369144</v>
      </c>
      <c r="F455" s="22">
        <v>14.184996530717653</v>
      </c>
      <c r="G455" s="22">
        <v>16.073355254992673</v>
      </c>
      <c r="H455" s="22">
        <v>14.754773570982319</v>
      </c>
      <c r="I455" s="22">
        <v>15.209127362865804</v>
      </c>
      <c r="J455" s="22">
        <v>15.472455746254733</v>
      </c>
      <c r="K455" s="22">
        <v>13.959832846058163</v>
      </c>
      <c r="L455" s="22">
        <v>13.523379894009844</v>
      </c>
      <c r="M455" s="22">
        <v>18.145562458250136</v>
      </c>
      <c r="N455" s="22">
        <v>12.226318472988625</v>
      </c>
      <c r="O455" s="22">
        <v>11.398487659217791</v>
      </c>
      <c r="P455" s="22">
        <v>15.154656855477304</v>
      </c>
      <c r="Q455" s="22">
        <v>13.020913139049476</v>
      </c>
      <c r="R455" s="22">
        <v>13.564494411245361</v>
      </c>
      <c r="S455" s="22">
        <v>17.228013491888763</v>
      </c>
      <c r="T455" s="22">
        <v>13.906641869090764</v>
      </c>
      <c r="U455" s="22">
        <v>15.291406647507085</v>
      </c>
      <c r="V455" s="22">
        <v>15.269119599038506</v>
      </c>
      <c r="W455" s="22">
        <v>14.33599418558031</v>
      </c>
      <c r="X455" s="22">
        <v>13.508337885128428</v>
      </c>
      <c r="Y455" s="22">
        <v>19.250057731439849</v>
      </c>
    </row>
    <row r="456" spans="1:25" x14ac:dyDescent="0.3">
      <c r="A456" s="20">
        <v>453</v>
      </c>
      <c r="B456" s="22">
        <v>11.653938</v>
      </c>
      <c r="C456" s="22">
        <v>11.721565199999999</v>
      </c>
      <c r="D456" s="22">
        <v>14.841434400000001</v>
      </c>
      <c r="E456" s="22">
        <v>12.3369144</v>
      </c>
      <c r="F456" s="22">
        <v>13.093611276896011</v>
      </c>
      <c r="G456" s="22">
        <v>15.006135107318382</v>
      </c>
      <c r="H456" s="22">
        <v>13.091191172813909</v>
      </c>
      <c r="I456" s="22">
        <v>13.682893876297932</v>
      </c>
      <c r="J456" s="22">
        <v>14.672734130547845</v>
      </c>
      <c r="K456" s="22">
        <v>14.03499691156785</v>
      </c>
      <c r="L456" s="22">
        <v>12.231752806844796</v>
      </c>
      <c r="M456" s="22">
        <v>18.365452952081789</v>
      </c>
      <c r="N456" s="22">
        <v>11.97756748966076</v>
      </c>
      <c r="O456" s="22">
        <v>12.167514561576091</v>
      </c>
      <c r="P456" s="22">
        <v>14.615388301249832</v>
      </c>
      <c r="Q456" s="22">
        <v>12.458018399396041</v>
      </c>
      <c r="R456" s="22">
        <v>13.44200247014275</v>
      </c>
      <c r="S456" s="22">
        <v>16.455566267798549</v>
      </c>
      <c r="T456" s="22">
        <v>14.136376229580591</v>
      </c>
      <c r="U456" s="22">
        <v>13.680327399031576</v>
      </c>
      <c r="V456" s="22">
        <v>13.981403566891212</v>
      </c>
      <c r="W456" s="22">
        <v>12.447436062566936</v>
      </c>
      <c r="X456" s="22">
        <v>12.378927277627325</v>
      </c>
      <c r="Y456" s="22">
        <v>16.95216234514638</v>
      </c>
    </row>
    <row r="457" spans="1:25" x14ac:dyDescent="0.3">
      <c r="A457" s="20">
        <v>454</v>
      </c>
      <c r="B457" s="22">
        <v>11.653938</v>
      </c>
      <c r="C457" s="22">
        <v>11.721565199999999</v>
      </c>
      <c r="D457" s="22">
        <v>14.841434400000001</v>
      </c>
      <c r="E457" s="22">
        <v>12.3369144</v>
      </c>
      <c r="F457" s="22">
        <v>13.175659430419325</v>
      </c>
      <c r="G457" s="22">
        <v>14.903140225521812</v>
      </c>
      <c r="H457" s="22">
        <v>11.938295261906257</v>
      </c>
      <c r="I457" s="22">
        <v>12.649991653487191</v>
      </c>
      <c r="J457" s="22">
        <v>13.530472803407715</v>
      </c>
      <c r="K457" s="22">
        <v>11.615042989780154</v>
      </c>
      <c r="L457" s="22">
        <v>10.871403751765156</v>
      </c>
      <c r="M457" s="22">
        <v>15.729901860628992</v>
      </c>
      <c r="N457" s="22">
        <v>10.441074772484301</v>
      </c>
      <c r="O457" s="22">
        <v>9.7454164111765476</v>
      </c>
      <c r="P457" s="22">
        <v>13.469699110053957</v>
      </c>
      <c r="Q457" s="22">
        <v>10.805448818377602</v>
      </c>
      <c r="R457" s="22">
        <v>12.036833000240081</v>
      </c>
      <c r="S457" s="22">
        <v>14.663761855408366</v>
      </c>
      <c r="T457" s="22">
        <v>13.031217831286598</v>
      </c>
      <c r="U457" s="22">
        <v>14.167635095884734</v>
      </c>
      <c r="V457" s="22">
        <v>15.008969736694496</v>
      </c>
      <c r="W457" s="22">
        <v>12.060325198621149</v>
      </c>
      <c r="X457" s="22">
        <v>12.103540106714055</v>
      </c>
      <c r="Y457" s="22">
        <v>16.74376650128422</v>
      </c>
    </row>
    <row r="458" spans="1:25" x14ac:dyDescent="0.3">
      <c r="A458" s="20">
        <v>455</v>
      </c>
      <c r="B458" s="22">
        <v>11.653938</v>
      </c>
      <c r="C458" s="22">
        <v>11.721565199999999</v>
      </c>
      <c r="D458" s="22">
        <v>14.841434400000001</v>
      </c>
      <c r="E458" s="22">
        <v>12.3369144</v>
      </c>
      <c r="F458" s="22">
        <v>13.23618996988378</v>
      </c>
      <c r="G458" s="22">
        <v>14.890848949607808</v>
      </c>
      <c r="H458" s="22">
        <v>12.880785554788803</v>
      </c>
      <c r="I458" s="22">
        <v>12.936016940709989</v>
      </c>
      <c r="J458" s="22">
        <v>14.392219853979698</v>
      </c>
      <c r="K458" s="22">
        <v>12.141686143597674</v>
      </c>
      <c r="L458" s="22">
        <v>11.674799081629484</v>
      </c>
      <c r="M458" s="22">
        <v>17.005475076894651</v>
      </c>
      <c r="N458" s="22">
        <v>10.504844110968257</v>
      </c>
      <c r="O458" s="22">
        <v>10.107694561768126</v>
      </c>
      <c r="P458" s="22">
        <v>13.399154612219235</v>
      </c>
      <c r="Q458" s="22">
        <v>11.362496087066955</v>
      </c>
      <c r="R458" s="22">
        <v>11.699845793910226</v>
      </c>
      <c r="S458" s="22">
        <v>15.573696950465918</v>
      </c>
      <c r="T458" s="22">
        <v>12.070238009696219</v>
      </c>
      <c r="U458" s="22">
        <v>12.878079160837391</v>
      </c>
      <c r="V458" s="22">
        <v>13.94355456893471</v>
      </c>
      <c r="W458" s="22">
        <v>11.697108141684053</v>
      </c>
      <c r="X458" s="22">
        <v>12.740490136964976</v>
      </c>
      <c r="Y458" s="22">
        <v>16.467087919275755</v>
      </c>
    </row>
    <row r="459" spans="1:25" x14ac:dyDescent="0.3">
      <c r="A459" s="20">
        <v>456</v>
      </c>
      <c r="B459" s="22">
        <v>11.653938</v>
      </c>
      <c r="C459" s="22">
        <v>11.721565199999999</v>
      </c>
      <c r="D459" s="22">
        <v>14.841434400000001</v>
      </c>
      <c r="E459" s="22">
        <v>12.3369144</v>
      </c>
      <c r="F459" s="22">
        <v>14.29244771957927</v>
      </c>
      <c r="G459" s="22">
        <v>15.012185595309692</v>
      </c>
      <c r="H459" s="22">
        <v>13.173593146327963</v>
      </c>
      <c r="I459" s="22">
        <v>13.444676414150127</v>
      </c>
      <c r="J459" s="22">
        <v>14.87893019055635</v>
      </c>
      <c r="K459" s="22">
        <v>12.689437263074007</v>
      </c>
      <c r="L459" s="22">
        <v>13.281803167988672</v>
      </c>
      <c r="M459" s="22">
        <v>18.215839366908913</v>
      </c>
      <c r="N459" s="22">
        <v>11.853416591830474</v>
      </c>
      <c r="O459" s="22">
        <v>11.548411932790954</v>
      </c>
      <c r="P459" s="22">
        <v>14.989902578721553</v>
      </c>
      <c r="Q459" s="22">
        <v>12.489218786818695</v>
      </c>
      <c r="R459" s="22">
        <v>13.524977312748657</v>
      </c>
      <c r="S459" s="22">
        <v>15.232884097101643</v>
      </c>
      <c r="T459" s="22">
        <v>12.979264940445461</v>
      </c>
      <c r="U459" s="22">
        <v>12.814757541436615</v>
      </c>
      <c r="V459" s="22">
        <v>13.927086256758463</v>
      </c>
      <c r="W459" s="22">
        <v>11.273351414527001</v>
      </c>
      <c r="X459" s="22">
        <v>10.823480384396309</v>
      </c>
      <c r="Y459" s="22">
        <v>15.570687239383444</v>
      </c>
    </row>
    <row r="460" spans="1:25" x14ac:dyDescent="0.3">
      <c r="A460" s="20">
        <v>457</v>
      </c>
      <c r="B460" s="22">
        <v>11.653938</v>
      </c>
      <c r="C460" s="22">
        <v>11.721565199999999</v>
      </c>
      <c r="D460" s="22">
        <v>14.841434400000001</v>
      </c>
      <c r="E460" s="22">
        <v>12.3369144</v>
      </c>
      <c r="F460" s="22">
        <v>13.452610111092278</v>
      </c>
      <c r="G460" s="22">
        <v>14.839306453358866</v>
      </c>
      <c r="H460" s="22">
        <v>13.859740051468703</v>
      </c>
      <c r="I460" s="22">
        <v>13.529097844271877</v>
      </c>
      <c r="J460" s="22">
        <v>14.476581553648835</v>
      </c>
      <c r="K460" s="22">
        <v>12.43594845975346</v>
      </c>
      <c r="L460" s="22">
        <v>12.425763451484871</v>
      </c>
      <c r="M460" s="22">
        <v>16.098320051648063</v>
      </c>
      <c r="N460" s="22">
        <v>11.276286508464199</v>
      </c>
      <c r="O460" s="22">
        <v>10.948044442063733</v>
      </c>
      <c r="P460" s="22">
        <v>13.742945713999305</v>
      </c>
      <c r="Q460" s="22">
        <v>11.238390045814064</v>
      </c>
      <c r="R460" s="22">
        <v>12.567485606595559</v>
      </c>
      <c r="S460" s="22">
        <v>14.38061833954897</v>
      </c>
      <c r="T460" s="22">
        <v>12.905978877421539</v>
      </c>
      <c r="U460" s="22">
        <v>12.625264958913881</v>
      </c>
      <c r="V460" s="22">
        <v>13.810611022304972</v>
      </c>
      <c r="W460" s="22">
        <v>12.245257116241598</v>
      </c>
      <c r="X460" s="22">
        <v>11.261355384120593</v>
      </c>
      <c r="Y460" s="22">
        <v>16.714521523595138</v>
      </c>
    </row>
    <row r="461" spans="1:25" x14ac:dyDescent="0.3">
      <c r="A461" s="20">
        <v>458</v>
      </c>
      <c r="B461" s="22">
        <v>11.653938</v>
      </c>
      <c r="C461" s="22">
        <v>11.721565199999999</v>
      </c>
      <c r="D461" s="22">
        <v>14.841434400000001</v>
      </c>
      <c r="E461" s="22">
        <v>12.3369144</v>
      </c>
      <c r="F461" s="22">
        <v>13.904598232997458</v>
      </c>
      <c r="G461" s="22">
        <v>14.700448527524635</v>
      </c>
      <c r="H461" s="22">
        <v>13.557008184733993</v>
      </c>
      <c r="I461" s="22">
        <v>12.931795763312318</v>
      </c>
      <c r="J461" s="22">
        <v>14.160616001911865</v>
      </c>
      <c r="K461" s="22">
        <v>12.033102766275979</v>
      </c>
      <c r="L461" s="22">
        <v>11.620750982828302</v>
      </c>
      <c r="M461" s="22">
        <v>16.261700746017983</v>
      </c>
      <c r="N461" s="22">
        <v>10.835765857324208</v>
      </c>
      <c r="O461" s="22">
        <v>11.618177371715147</v>
      </c>
      <c r="P461" s="22">
        <v>14.083389490714707</v>
      </c>
      <c r="Q461" s="22">
        <v>12.727194508049317</v>
      </c>
      <c r="R461" s="22">
        <v>12.953937041261497</v>
      </c>
      <c r="S461" s="22">
        <v>16.532836070443651</v>
      </c>
      <c r="T461" s="22">
        <v>13.755839517869136</v>
      </c>
      <c r="U461" s="22">
        <v>14.469761926068138</v>
      </c>
      <c r="V461" s="22">
        <v>13.938217096688119</v>
      </c>
      <c r="W461" s="22">
        <v>13.593714073734692</v>
      </c>
      <c r="X461" s="22">
        <v>12.239956221997593</v>
      </c>
      <c r="Y461" s="22">
        <v>17.512814304047776</v>
      </c>
    </row>
    <row r="462" spans="1:25" x14ac:dyDescent="0.3">
      <c r="A462" s="20">
        <v>459</v>
      </c>
      <c r="B462" s="22">
        <v>11.653938</v>
      </c>
      <c r="C462" s="22">
        <v>11.721565199999999</v>
      </c>
      <c r="D462" s="22">
        <v>14.841434400000001</v>
      </c>
      <c r="E462" s="22">
        <v>12.3369144</v>
      </c>
      <c r="F462" s="22">
        <v>13.450580053602236</v>
      </c>
      <c r="G462" s="22">
        <v>15.166369165988398</v>
      </c>
      <c r="H462" s="22">
        <v>13.658907083402013</v>
      </c>
      <c r="I462" s="22">
        <v>13.418911091846903</v>
      </c>
      <c r="J462" s="22">
        <v>14.067513549929956</v>
      </c>
      <c r="K462" s="22">
        <v>12.534215017776122</v>
      </c>
      <c r="L462" s="22">
        <v>11.746389469074275</v>
      </c>
      <c r="M462" s="22">
        <v>16.940902993281455</v>
      </c>
      <c r="N462" s="22">
        <v>10.662299431540955</v>
      </c>
      <c r="O462" s="22">
        <v>11.200486012379004</v>
      </c>
      <c r="P462" s="22">
        <v>12.736894631766395</v>
      </c>
      <c r="Q462" s="22">
        <v>11.954409807102765</v>
      </c>
      <c r="R462" s="22">
        <v>11.274308006362398</v>
      </c>
      <c r="S462" s="22">
        <v>12.895243449234751</v>
      </c>
      <c r="T462" s="22">
        <v>11.813656664483334</v>
      </c>
      <c r="U462" s="22">
        <v>12.070098074226939</v>
      </c>
      <c r="V462" s="22">
        <v>13.085493586528703</v>
      </c>
      <c r="W462" s="22">
        <v>11.025248559498314</v>
      </c>
      <c r="X462" s="22">
        <v>10.720553279164132</v>
      </c>
      <c r="Y462" s="22">
        <v>15.401554233537128</v>
      </c>
    </row>
    <row r="463" spans="1:25" x14ac:dyDescent="0.3">
      <c r="A463" s="20">
        <v>460</v>
      </c>
      <c r="B463" s="22">
        <v>11.653938</v>
      </c>
      <c r="C463" s="22">
        <v>11.721565199999999</v>
      </c>
      <c r="D463" s="22">
        <v>14.841434400000001</v>
      </c>
      <c r="E463" s="22">
        <v>12.3369144</v>
      </c>
      <c r="F463" s="22">
        <v>13.956973950117844</v>
      </c>
      <c r="G463" s="22">
        <v>16.378390916690154</v>
      </c>
      <c r="H463" s="22">
        <v>14.154236082973842</v>
      </c>
      <c r="I463" s="22">
        <v>14.280190447564058</v>
      </c>
      <c r="J463" s="22">
        <v>14.858382203927642</v>
      </c>
      <c r="K463" s="22">
        <v>12.900050130825267</v>
      </c>
      <c r="L463" s="22">
        <v>11.934255066156725</v>
      </c>
      <c r="M463" s="22">
        <v>17.243234616643093</v>
      </c>
      <c r="N463" s="22">
        <v>11.321823966662324</v>
      </c>
      <c r="O463" s="22">
        <v>12.178982148071116</v>
      </c>
      <c r="P463" s="22">
        <v>14.395371423423555</v>
      </c>
      <c r="Q463" s="22">
        <v>12.763990274162184</v>
      </c>
      <c r="R463" s="22">
        <v>13.971110495747826</v>
      </c>
      <c r="S463" s="22">
        <v>15.951686855972849</v>
      </c>
      <c r="T463" s="22">
        <v>15.449406507653951</v>
      </c>
      <c r="U463" s="22">
        <v>14.750458522265824</v>
      </c>
      <c r="V463" s="22">
        <v>16.259215133502103</v>
      </c>
      <c r="W463" s="22">
        <v>13.909257702449036</v>
      </c>
      <c r="X463" s="22">
        <v>14.473819445468127</v>
      </c>
      <c r="Y463" s="22">
        <v>18.840164161570083</v>
      </c>
    </row>
    <row r="464" spans="1:25" x14ac:dyDescent="0.3">
      <c r="A464" s="20">
        <v>461</v>
      </c>
      <c r="B464" s="22">
        <v>11.653938</v>
      </c>
      <c r="C464" s="22">
        <v>11.721565199999999</v>
      </c>
      <c r="D464" s="22">
        <v>14.841434400000001</v>
      </c>
      <c r="E464" s="22">
        <v>12.3369144</v>
      </c>
      <c r="F464" s="22">
        <v>13.408358845014972</v>
      </c>
      <c r="G464" s="22">
        <v>15.459245536683275</v>
      </c>
      <c r="H464" s="22">
        <v>14.455147224602152</v>
      </c>
      <c r="I464" s="22">
        <v>14.187988614365104</v>
      </c>
      <c r="J464" s="22">
        <v>15.026871515201865</v>
      </c>
      <c r="K464" s="22">
        <v>13.147160145513922</v>
      </c>
      <c r="L464" s="22">
        <v>12.420789445294327</v>
      </c>
      <c r="M464" s="22">
        <v>18.212073684971791</v>
      </c>
      <c r="N464" s="22">
        <v>12.021989672880144</v>
      </c>
      <c r="O464" s="22">
        <v>12.428841960066292</v>
      </c>
      <c r="P464" s="22">
        <v>14.586670912704498</v>
      </c>
      <c r="Q464" s="22">
        <v>12.721895701550524</v>
      </c>
      <c r="R464" s="22">
        <v>14.261269818720045</v>
      </c>
      <c r="S464" s="22">
        <v>16.67374107316434</v>
      </c>
      <c r="T464" s="22">
        <v>15.324391024170566</v>
      </c>
      <c r="U464" s="22">
        <v>15.445840527423632</v>
      </c>
      <c r="V464" s="22">
        <v>16.632298156964765</v>
      </c>
      <c r="W464" s="22">
        <v>14.817711675241281</v>
      </c>
      <c r="X464" s="22">
        <v>14.762176947038231</v>
      </c>
      <c r="Y464" s="22">
        <v>20.477175720389173</v>
      </c>
    </row>
    <row r="465" spans="1:25" x14ac:dyDescent="0.3">
      <c r="A465" s="20">
        <v>462</v>
      </c>
      <c r="B465" s="22">
        <v>11.653938</v>
      </c>
      <c r="C465" s="22">
        <v>11.721565199999999</v>
      </c>
      <c r="D465" s="22">
        <v>14.841434400000001</v>
      </c>
      <c r="E465" s="22">
        <v>12.3369144</v>
      </c>
      <c r="F465" s="22">
        <v>13.500472889765089</v>
      </c>
      <c r="G465" s="22">
        <v>16.04566013584579</v>
      </c>
      <c r="H465" s="22">
        <v>12.674434938932128</v>
      </c>
      <c r="I465" s="22">
        <v>13.024289313035576</v>
      </c>
      <c r="J465" s="22">
        <v>13.938980348632008</v>
      </c>
      <c r="K465" s="22">
        <v>11.580178157963601</v>
      </c>
      <c r="L465" s="22">
        <v>11.850280649714746</v>
      </c>
      <c r="M465" s="22">
        <v>15.934550178262997</v>
      </c>
      <c r="N465" s="22">
        <v>10.778843297818124</v>
      </c>
      <c r="O465" s="22">
        <v>11.45741897399072</v>
      </c>
      <c r="P465" s="22">
        <v>13.273283179690354</v>
      </c>
      <c r="Q465" s="22">
        <v>12.401016217033838</v>
      </c>
      <c r="R465" s="22">
        <v>13.462169427752155</v>
      </c>
      <c r="S465" s="22">
        <v>15.17210757421865</v>
      </c>
      <c r="T465" s="22">
        <v>14.022005914720232</v>
      </c>
      <c r="U465" s="22">
        <v>14.2266295915967</v>
      </c>
      <c r="V465" s="22">
        <v>14.965287690103922</v>
      </c>
      <c r="W465" s="22">
        <v>13.257531099318113</v>
      </c>
      <c r="X465" s="22">
        <v>13.001240195806655</v>
      </c>
      <c r="Y465" s="22">
        <v>17.024328022231426</v>
      </c>
    </row>
    <row r="466" spans="1:25" x14ac:dyDescent="0.3">
      <c r="A466" s="20">
        <v>463</v>
      </c>
      <c r="B466" s="22">
        <v>11.653938</v>
      </c>
      <c r="C466" s="22">
        <v>11.721565199999999</v>
      </c>
      <c r="D466" s="22">
        <v>14.841434400000001</v>
      </c>
      <c r="E466" s="22">
        <v>12.3369144</v>
      </c>
      <c r="F466" s="22">
        <v>12.938201717737192</v>
      </c>
      <c r="G466" s="22">
        <v>14.630086306657423</v>
      </c>
      <c r="H466" s="22">
        <v>13.802297216392043</v>
      </c>
      <c r="I466" s="22">
        <v>13.604083077444656</v>
      </c>
      <c r="J466" s="22">
        <v>14.725141127100279</v>
      </c>
      <c r="K466" s="22">
        <v>12.98932177574175</v>
      </c>
      <c r="L466" s="22">
        <v>12.826279486433332</v>
      </c>
      <c r="M466" s="22">
        <v>17.188267966131942</v>
      </c>
      <c r="N466" s="22">
        <v>11.56216010752679</v>
      </c>
      <c r="O466" s="22">
        <v>10.839415053957611</v>
      </c>
      <c r="P466" s="22">
        <v>13.217884835100396</v>
      </c>
      <c r="Q466" s="22">
        <v>11.533170990338107</v>
      </c>
      <c r="R466" s="22">
        <v>12.105752639021452</v>
      </c>
      <c r="S466" s="22">
        <v>13.364804021462332</v>
      </c>
      <c r="T466" s="22">
        <v>12.565706727573664</v>
      </c>
      <c r="U466" s="22">
        <v>12.377710827869798</v>
      </c>
      <c r="V466" s="22">
        <v>13.854885029341881</v>
      </c>
      <c r="W466" s="22">
        <v>11.407183735785349</v>
      </c>
      <c r="X466" s="22">
        <v>11.424867478143444</v>
      </c>
      <c r="Y466" s="22">
        <v>14.152684065108501</v>
      </c>
    </row>
    <row r="467" spans="1:25" x14ac:dyDescent="0.3">
      <c r="A467" s="20">
        <v>464</v>
      </c>
      <c r="B467" s="22">
        <v>11.653938</v>
      </c>
      <c r="C467" s="22">
        <v>11.721565199999999</v>
      </c>
      <c r="D467" s="22">
        <v>14.841434400000001</v>
      </c>
      <c r="E467" s="22">
        <v>12.3369144</v>
      </c>
      <c r="F467" s="22">
        <v>13.730395679251432</v>
      </c>
      <c r="G467" s="22">
        <v>16.789680213133092</v>
      </c>
      <c r="H467" s="22">
        <v>15.105472787691916</v>
      </c>
      <c r="I467" s="22">
        <v>14.822173107174558</v>
      </c>
      <c r="J467" s="22">
        <v>16.424741917521018</v>
      </c>
      <c r="K467" s="22">
        <v>14.156930174219818</v>
      </c>
      <c r="L467" s="22">
        <v>13.783858991771785</v>
      </c>
      <c r="M467" s="22">
        <v>18.818563554535526</v>
      </c>
      <c r="N467" s="22">
        <v>13.096769116098928</v>
      </c>
      <c r="O467" s="22">
        <v>12.601481903559803</v>
      </c>
      <c r="P467" s="22">
        <v>15.538987252243325</v>
      </c>
      <c r="Q467" s="22">
        <v>14.311033435260763</v>
      </c>
      <c r="R467" s="22">
        <v>14.111112030939291</v>
      </c>
      <c r="S467" s="22">
        <v>16.543176162991326</v>
      </c>
      <c r="T467" s="22">
        <v>14.86671502916413</v>
      </c>
      <c r="U467" s="22">
        <v>14.783970286177194</v>
      </c>
      <c r="V467" s="22">
        <v>15.928348292914652</v>
      </c>
      <c r="W467" s="22">
        <v>13.874593072407368</v>
      </c>
      <c r="X467" s="22">
        <v>13.860189345243475</v>
      </c>
      <c r="Y467" s="22">
        <v>19.629276991659054</v>
      </c>
    </row>
    <row r="468" spans="1:25" x14ac:dyDescent="0.3">
      <c r="A468" s="20">
        <v>465</v>
      </c>
      <c r="B468" s="22">
        <v>11.653938</v>
      </c>
      <c r="C468" s="22">
        <v>11.721565199999999</v>
      </c>
      <c r="D468" s="22">
        <v>14.841434400000001</v>
      </c>
      <c r="E468" s="22">
        <v>12.3369144</v>
      </c>
      <c r="F468" s="22">
        <v>13.974709503367745</v>
      </c>
      <c r="G468" s="22">
        <v>16.176175259906604</v>
      </c>
      <c r="H468" s="22">
        <v>13.425979563644603</v>
      </c>
      <c r="I468" s="22">
        <v>14.727413809631326</v>
      </c>
      <c r="J468" s="22">
        <v>15.352923006805522</v>
      </c>
      <c r="K468" s="22">
        <v>14.497174434904878</v>
      </c>
      <c r="L468" s="22">
        <v>13.901321931683114</v>
      </c>
      <c r="M468" s="22">
        <v>19.582379501215257</v>
      </c>
      <c r="N468" s="22">
        <v>12.715854251407594</v>
      </c>
      <c r="O468" s="22">
        <v>12.773827812265889</v>
      </c>
      <c r="P468" s="22">
        <v>14.75364474214504</v>
      </c>
      <c r="Q468" s="22">
        <v>12.868340373186344</v>
      </c>
      <c r="R468" s="22">
        <v>13.235775909729186</v>
      </c>
      <c r="S468" s="22">
        <v>15.423289723732413</v>
      </c>
      <c r="T468" s="22">
        <v>14.132422195065548</v>
      </c>
      <c r="U468" s="22">
        <v>14.183406931257039</v>
      </c>
      <c r="V468" s="22">
        <v>14.210819241477811</v>
      </c>
      <c r="W468" s="22">
        <v>12.985864196860787</v>
      </c>
      <c r="X468" s="22">
        <v>12.377097775002087</v>
      </c>
      <c r="Y468" s="22">
        <v>16.706739500962716</v>
      </c>
    </row>
    <row r="469" spans="1:25" x14ac:dyDescent="0.3">
      <c r="A469" s="20">
        <v>466</v>
      </c>
      <c r="B469" s="22">
        <v>11.653938</v>
      </c>
      <c r="C469" s="22">
        <v>11.721565199999999</v>
      </c>
      <c r="D469" s="22">
        <v>14.841434400000001</v>
      </c>
      <c r="E469" s="22">
        <v>12.3369144</v>
      </c>
      <c r="F469" s="22">
        <v>13.93223306901533</v>
      </c>
      <c r="G469" s="22">
        <v>15.580594263607434</v>
      </c>
      <c r="H469" s="22">
        <v>14.403123077769461</v>
      </c>
      <c r="I469" s="22">
        <v>13.224997733714156</v>
      </c>
      <c r="J469" s="22">
        <v>14.183438931145092</v>
      </c>
      <c r="K469" s="22">
        <v>12.135977012056207</v>
      </c>
      <c r="L469" s="22">
        <v>12.048161344983825</v>
      </c>
      <c r="M469" s="22">
        <v>16.938431145572878</v>
      </c>
      <c r="N469" s="22">
        <v>11.253067154290836</v>
      </c>
      <c r="O469" s="22">
        <v>11.247997828296706</v>
      </c>
      <c r="P469" s="22">
        <v>13.327411291129019</v>
      </c>
      <c r="Q469" s="22">
        <v>12.057800454465413</v>
      </c>
      <c r="R469" s="22">
        <v>13.123349872417545</v>
      </c>
      <c r="S469" s="22">
        <v>15.709339049440677</v>
      </c>
      <c r="T469" s="22">
        <v>13.501089825886954</v>
      </c>
      <c r="U469" s="22">
        <v>14.250348906717333</v>
      </c>
      <c r="V469" s="22">
        <v>14.514179475857864</v>
      </c>
      <c r="W469" s="22">
        <v>13.475493708205549</v>
      </c>
      <c r="X469" s="22">
        <v>12.892986982858552</v>
      </c>
      <c r="Y469" s="22">
        <v>17.183208967737588</v>
      </c>
    </row>
    <row r="470" spans="1:25" x14ac:dyDescent="0.3">
      <c r="A470" s="20">
        <v>467</v>
      </c>
      <c r="B470" s="22">
        <v>11.653938</v>
      </c>
      <c r="C470" s="22">
        <v>11.721565199999999</v>
      </c>
      <c r="D470" s="22">
        <v>14.841434400000001</v>
      </c>
      <c r="E470" s="22">
        <v>12.3369144</v>
      </c>
      <c r="F470" s="22">
        <v>14.92467704861054</v>
      </c>
      <c r="G470" s="22">
        <v>16.295359022986236</v>
      </c>
      <c r="H470" s="22">
        <v>15.66381423587411</v>
      </c>
      <c r="I470" s="22">
        <v>15.221687458761917</v>
      </c>
      <c r="J470" s="22">
        <v>16.734693097367877</v>
      </c>
      <c r="K470" s="22">
        <v>14.824353577523336</v>
      </c>
      <c r="L470" s="22">
        <v>13.821259500912365</v>
      </c>
      <c r="M470" s="22">
        <v>20.481727235045689</v>
      </c>
      <c r="N470" s="22">
        <v>13.16275533912032</v>
      </c>
      <c r="O470" s="22">
        <v>13.589605638832063</v>
      </c>
      <c r="P470" s="22">
        <v>16.658456443662878</v>
      </c>
      <c r="Q470" s="22">
        <v>14.074987320260474</v>
      </c>
      <c r="R470" s="22">
        <v>16.342425161973242</v>
      </c>
      <c r="S470" s="22">
        <v>18.749426179640409</v>
      </c>
      <c r="T470" s="22">
        <v>16.78646426936383</v>
      </c>
      <c r="U470" s="22">
        <v>16.657845308984275</v>
      </c>
      <c r="V470" s="22">
        <v>17.493419860829611</v>
      </c>
      <c r="W470" s="22">
        <v>15.959734786081963</v>
      </c>
      <c r="X470" s="22">
        <v>15.389560510932753</v>
      </c>
      <c r="Y470" s="22">
        <v>20.707566145947062</v>
      </c>
    </row>
    <row r="471" spans="1:25" x14ac:dyDescent="0.3">
      <c r="A471" s="20">
        <v>468</v>
      </c>
      <c r="B471" s="22">
        <v>11.653938</v>
      </c>
      <c r="C471" s="22">
        <v>11.721565199999999</v>
      </c>
      <c r="D471" s="22">
        <v>14.841434400000001</v>
      </c>
      <c r="E471" s="22">
        <v>12.3369144</v>
      </c>
      <c r="F471" s="22">
        <v>13.248153891527275</v>
      </c>
      <c r="G471" s="22">
        <v>15.792714384027452</v>
      </c>
      <c r="H471" s="22">
        <v>12.655765305213858</v>
      </c>
      <c r="I471" s="22">
        <v>13.433736158358036</v>
      </c>
      <c r="J471" s="22">
        <v>14.926709353690224</v>
      </c>
      <c r="K471" s="22">
        <v>12.585040613098323</v>
      </c>
      <c r="L471" s="22">
        <v>12.73003298564945</v>
      </c>
      <c r="M471" s="22">
        <v>16.933188407619699</v>
      </c>
      <c r="N471" s="22">
        <v>11.992387804126075</v>
      </c>
      <c r="O471" s="22">
        <v>10.797026329037109</v>
      </c>
      <c r="P471" s="22">
        <v>14.832241602076001</v>
      </c>
      <c r="Q471" s="22">
        <v>12.322698315919363</v>
      </c>
      <c r="R471" s="22">
        <v>13.901274936670553</v>
      </c>
      <c r="S471" s="22">
        <v>15.64809525765048</v>
      </c>
      <c r="T471" s="22">
        <v>13.524958828189998</v>
      </c>
      <c r="U471" s="22">
        <v>14.957286584358743</v>
      </c>
      <c r="V471" s="22">
        <v>15.042297000272141</v>
      </c>
      <c r="W471" s="22">
        <v>13.772929093429793</v>
      </c>
      <c r="X471" s="22">
        <v>12.601479211086769</v>
      </c>
      <c r="Y471" s="22">
        <v>17.068016737048101</v>
      </c>
    </row>
    <row r="472" spans="1:25" x14ac:dyDescent="0.3">
      <c r="A472" s="20">
        <v>469</v>
      </c>
      <c r="B472" s="22">
        <v>11.653938</v>
      </c>
      <c r="C472" s="22">
        <v>11.721565199999999</v>
      </c>
      <c r="D472" s="22">
        <v>14.841434400000001</v>
      </c>
      <c r="E472" s="22">
        <v>12.3369144</v>
      </c>
      <c r="F472" s="22">
        <v>13.063720237812623</v>
      </c>
      <c r="G472" s="22">
        <v>15.093461139237345</v>
      </c>
      <c r="H472" s="22">
        <v>13.524799538563309</v>
      </c>
      <c r="I472" s="22">
        <v>13.981225349576635</v>
      </c>
      <c r="J472" s="22">
        <v>15.557322955370074</v>
      </c>
      <c r="K472" s="22">
        <v>13.852368832780277</v>
      </c>
      <c r="L472" s="22">
        <v>13.877654256910468</v>
      </c>
      <c r="M472" s="22">
        <v>18.420606727805247</v>
      </c>
      <c r="N472" s="22">
        <v>13.028734575768979</v>
      </c>
      <c r="O472" s="22">
        <v>13.107541853437201</v>
      </c>
      <c r="P472" s="22">
        <v>16.68672629415342</v>
      </c>
      <c r="Q472" s="22">
        <v>14.158123147349896</v>
      </c>
      <c r="R472" s="22">
        <v>15.559344795008251</v>
      </c>
      <c r="S472" s="22">
        <v>18.991637207196948</v>
      </c>
      <c r="T472" s="22">
        <v>16.454713476396488</v>
      </c>
      <c r="U472" s="22">
        <v>17.206092497490435</v>
      </c>
      <c r="V472" s="22">
        <v>18.068318349418952</v>
      </c>
      <c r="W472" s="22">
        <v>15.901878191509409</v>
      </c>
      <c r="X472" s="22">
        <v>15.645068998767375</v>
      </c>
      <c r="Y472" s="22">
        <v>20.396434109927835</v>
      </c>
    </row>
    <row r="473" spans="1:25" x14ac:dyDescent="0.3">
      <c r="A473" s="20">
        <v>470</v>
      </c>
      <c r="B473" s="22">
        <v>11.653938</v>
      </c>
      <c r="C473" s="22">
        <v>11.721565199999999</v>
      </c>
      <c r="D473" s="22">
        <v>14.841434400000001</v>
      </c>
      <c r="E473" s="22">
        <v>12.3369144</v>
      </c>
      <c r="F473" s="22">
        <v>12.681931593895477</v>
      </c>
      <c r="G473" s="22">
        <v>15.241327325368813</v>
      </c>
      <c r="H473" s="22">
        <v>13.919209742621861</v>
      </c>
      <c r="I473" s="22">
        <v>13.901820077502187</v>
      </c>
      <c r="J473" s="22">
        <v>14.448676456044824</v>
      </c>
      <c r="K473" s="22">
        <v>11.974765916322978</v>
      </c>
      <c r="L473" s="22">
        <v>12.391194566242884</v>
      </c>
      <c r="M473" s="22">
        <v>16.17882995119043</v>
      </c>
      <c r="N473" s="22">
        <v>10.950699242606648</v>
      </c>
      <c r="O473" s="22">
        <v>11.168666170987647</v>
      </c>
      <c r="P473" s="22">
        <v>13.337716751285987</v>
      </c>
      <c r="Q473" s="22">
        <v>12.526872549672303</v>
      </c>
      <c r="R473" s="22">
        <v>12.88986252047429</v>
      </c>
      <c r="S473" s="22">
        <v>16.108016045482159</v>
      </c>
      <c r="T473" s="22">
        <v>13.908161025095238</v>
      </c>
      <c r="U473" s="22">
        <v>13.824678160835713</v>
      </c>
      <c r="V473" s="22">
        <v>14.909516852793324</v>
      </c>
      <c r="W473" s="22">
        <v>13.088667816809176</v>
      </c>
      <c r="X473" s="22">
        <v>13.272713513074127</v>
      </c>
      <c r="Y473" s="22">
        <v>18.462505786582732</v>
      </c>
    </row>
    <row r="474" spans="1:25" x14ac:dyDescent="0.3">
      <c r="A474" s="20">
        <v>471</v>
      </c>
      <c r="B474" s="22">
        <v>11.653938</v>
      </c>
      <c r="C474" s="22">
        <v>11.721565199999999</v>
      </c>
      <c r="D474" s="22">
        <v>14.841434400000001</v>
      </c>
      <c r="E474" s="22">
        <v>12.3369144</v>
      </c>
      <c r="F474" s="22">
        <v>13.612100254800653</v>
      </c>
      <c r="G474" s="22">
        <v>15.420087983095431</v>
      </c>
      <c r="H474" s="22">
        <v>13.957847203596049</v>
      </c>
      <c r="I474" s="22">
        <v>12.72232677796795</v>
      </c>
      <c r="J474" s="22">
        <v>14.183159621703505</v>
      </c>
      <c r="K474" s="22">
        <v>11.835669984066977</v>
      </c>
      <c r="L474" s="22">
        <v>11.752072798063251</v>
      </c>
      <c r="M474" s="22">
        <v>16.861092261970196</v>
      </c>
      <c r="N474" s="22">
        <v>11.190827449554339</v>
      </c>
      <c r="O474" s="22">
        <v>11.510411145394221</v>
      </c>
      <c r="P474" s="22">
        <v>13.734021514258011</v>
      </c>
      <c r="Q474" s="22">
        <v>11.517816323013941</v>
      </c>
      <c r="R474" s="22">
        <v>12.779482162154105</v>
      </c>
      <c r="S474" s="22">
        <v>14.490310966841546</v>
      </c>
      <c r="T474" s="22">
        <v>12.714631252628061</v>
      </c>
      <c r="U474" s="22">
        <v>13.373300961829612</v>
      </c>
      <c r="V474" s="22">
        <v>14.358743967828202</v>
      </c>
      <c r="W474" s="22">
        <v>13.091174914553887</v>
      </c>
      <c r="X474" s="22">
        <v>11.913433270335529</v>
      </c>
      <c r="Y474" s="22">
        <v>16.538653752661947</v>
      </c>
    </row>
    <row r="475" spans="1:25" x14ac:dyDescent="0.3">
      <c r="A475" s="20">
        <v>472</v>
      </c>
      <c r="B475" s="22">
        <v>11.653938</v>
      </c>
      <c r="C475" s="22">
        <v>11.721565199999999</v>
      </c>
      <c r="D475" s="22">
        <v>14.841434400000001</v>
      </c>
      <c r="E475" s="22">
        <v>12.3369144</v>
      </c>
      <c r="F475" s="22">
        <v>13.186112867209296</v>
      </c>
      <c r="G475" s="22">
        <v>15.201580751043885</v>
      </c>
      <c r="H475" s="22">
        <v>13.92324801211447</v>
      </c>
      <c r="I475" s="22">
        <v>13.954138463588178</v>
      </c>
      <c r="J475" s="22">
        <v>14.363505130606733</v>
      </c>
      <c r="K475" s="22">
        <v>12.72942002068543</v>
      </c>
      <c r="L475" s="22">
        <v>12.470418989243457</v>
      </c>
      <c r="M475" s="22">
        <v>17.140321366974661</v>
      </c>
      <c r="N475" s="22">
        <v>11.764961954203141</v>
      </c>
      <c r="O475" s="22">
        <v>12.121839840127764</v>
      </c>
      <c r="P475" s="22">
        <v>15.261615175092063</v>
      </c>
      <c r="Q475" s="22">
        <v>12.129198501289721</v>
      </c>
      <c r="R475" s="22">
        <v>14.040233956237145</v>
      </c>
      <c r="S475" s="22">
        <v>15.611796408803153</v>
      </c>
      <c r="T475" s="22">
        <v>14.2048235763533</v>
      </c>
      <c r="U475" s="22">
        <v>13.877360179199599</v>
      </c>
      <c r="V475" s="22">
        <v>14.660381926522998</v>
      </c>
      <c r="W475" s="22">
        <v>13.376323127037629</v>
      </c>
      <c r="X475" s="22">
        <v>12.91119344897495</v>
      </c>
      <c r="Y475" s="22">
        <v>16.639455845300777</v>
      </c>
    </row>
    <row r="476" spans="1:25" x14ac:dyDescent="0.3">
      <c r="A476" s="20">
        <v>473</v>
      </c>
      <c r="B476" s="22">
        <v>11.653938</v>
      </c>
      <c r="C476" s="22">
        <v>11.721565199999999</v>
      </c>
      <c r="D476" s="22">
        <v>14.841434400000001</v>
      </c>
      <c r="E476" s="22">
        <v>12.3369144</v>
      </c>
      <c r="F476" s="22">
        <v>14.567514480215197</v>
      </c>
      <c r="G476" s="22">
        <v>16.318527379356539</v>
      </c>
      <c r="H476" s="22">
        <v>14.757325084965482</v>
      </c>
      <c r="I476" s="22">
        <v>13.981096707239006</v>
      </c>
      <c r="J476" s="22">
        <v>15.139018898253518</v>
      </c>
      <c r="K476" s="22">
        <v>13.564045794287788</v>
      </c>
      <c r="L476" s="22">
        <v>13.046907753909048</v>
      </c>
      <c r="M476" s="22">
        <v>17.229244705577436</v>
      </c>
      <c r="N476" s="22">
        <v>11.639145680562025</v>
      </c>
      <c r="O476" s="22">
        <v>11.297423846600486</v>
      </c>
      <c r="P476" s="22">
        <v>14.10649723278229</v>
      </c>
      <c r="Q476" s="22">
        <v>12.670714546959326</v>
      </c>
      <c r="R476" s="22">
        <v>13.649615166948337</v>
      </c>
      <c r="S476" s="22">
        <v>16.804676913457428</v>
      </c>
      <c r="T476" s="22">
        <v>15.529780967847957</v>
      </c>
      <c r="U476" s="22">
        <v>15.871576832524809</v>
      </c>
      <c r="V476" s="22">
        <v>15.9323485887769</v>
      </c>
      <c r="W476" s="22">
        <v>14.116227607888794</v>
      </c>
      <c r="X476" s="22">
        <v>13.858594411525788</v>
      </c>
      <c r="Y476" s="22">
        <v>18.404291257784774</v>
      </c>
    </row>
    <row r="477" spans="1:25" x14ac:dyDescent="0.3">
      <c r="A477" s="20">
        <v>474</v>
      </c>
      <c r="B477" s="22">
        <v>11.653938</v>
      </c>
      <c r="C477" s="22">
        <v>11.721565199999999</v>
      </c>
      <c r="D477" s="22">
        <v>14.841434400000001</v>
      </c>
      <c r="E477" s="22">
        <v>12.3369144</v>
      </c>
      <c r="F477" s="22">
        <v>13.621134136877767</v>
      </c>
      <c r="G477" s="22">
        <v>15.804627943507434</v>
      </c>
      <c r="H477" s="22">
        <v>13.444200863878752</v>
      </c>
      <c r="I477" s="22">
        <v>13.888167026591306</v>
      </c>
      <c r="J477" s="22">
        <v>14.359929223859254</v>
      </c>
      <c r="K477" s="22">
        <v>13.510630196586449</v>
      </c>
      <c r="L477" s="22">
        <v>13.499925751651634</v>
      </c>
      <c r="M477" s="22">
        <v>18.168846346519612</v>
      </c>
      <c r="N477" s="22">
        <v>13.049624446540371</v>
      </c>
      <c r="O477" s="22">
        <v>13.255700515669945</v>
      </c>
      <c r="P477" s="22">
        <v>15.921492837013862</v>
      </c>
      <c r="Q477" s="22">
        <v>13.0540525269715</v>
      </c>
      <c r="R477" s="22">
        <v>14.707653295247743</v>
      </c>
      <c r="S477" s="22">
        <v>16.517910366851577</v>
      </c>
      <c r="T477" s="22">
        <v>14.674919869458568</v>
      </c>
      <c r="U477" s="22">
        <v>14.191934393294083</v>
      </c>
      <c r="V477" s="22">
        <v>15.699936057854082</v>
      </c>
      <c r="W477" s="22">
        <v>13.540377937429922</v>
      </c>
      <c r="X477" s="22">
        <v>13.340950761199702</v>
      </c>
      <c r="Y477" s="22">
        <v>19.105240943841856</v>
      </c>
    </row>
    <row r="478" spans="1:25" x14ac:dyDescent="0.3">
      <c r="A478" s="20">
        <v>475</v>
      </c>
      <c r="B478" s="22">
        <v>11.653938</v>
      </c>
      <c r="C478" s="22">
        <v>11.721565199999999</v>
      </c>
      <c r="D478" s="22">
        <v>14.841434400000001</v>
      </c>
      <c r="E478" s="22">
        <v>12.3369144</v>
      </c>
      <c r="F478" s="22">
        <v>12.895153215410257</v>
      </c>
      <c r="G478" s="22">
        <v>15.328591494145396</v>
      </c>
      <c r="H478" s="22">
        <v>14.24049105421695</v>
      </c>
      <c r="I478" s="22">
        <v>13.64279555712103</v>
      </c>
      <c r="J478" s="22">
        <v>16.099040563005925</v>
      </c>
      <c r="K478" s="22">
        <v>12.789992872432084</v>
      </c>
      <c r="L478" s="22">
        <v>12.524982148078665</v>
      </c>
      <c r="M478" s="22">
        <v>18.08113684743055</v>
      </c>
      <c r="N478" s="22">
        <v>12.676513137347396</v>
      </c>
      <c r="O478" s="22">
        <v>11.562003719455742</v>
      </c>
      <c r="P478" s="22">
        <v>15.777754543598508</v>
      </c>
      <c r="Q478" s="22">
        <v>13.314385004152751</v>
      </c>
      <c r="R478" s="22">
        <v>14.867313069451976</v>
      </c>
      <c r="S478" s="22">
        <v>18.262536124405266</v>
      </c>
      <c r="T478" s="22">
        <v>14.65558267271806</v>
      </c>
      <c r="U478" s="22">
        <v>15.438249804036596</v>
      </c>
      <c r="V478" s="22">
        <v>15.901052237182022</v>
      </c>
      <c r="W478" s="22">
        <v>13.75651222408991</v>
      </c>
      <c r="X478" s="22">
        <v>13.536440303695546</v>
      </c>
      <c r="Y478" s="22">
        <v>19.318262501229839</v>
      </c>
    </row>
    <row r="479" spans="1:25" x14ac:dyDescent="0.3">
      <c r="A479" s="20">
        <v>476</v>
      </c>
      <c r="B479" s="22">
        <v>11.653938</v>
      </c>
      <c r="C479" s="22">
        <v>11.721565199999999</v>
      </c>
      <c r="D479" s="22">
        <v>14.841434400000001</v>
      </c>
      <c r="E479" s="22">
        <v>12.3369144</v>
      </c>
      <c r="F479" s="22">
        <v>13.518103485494128</v>
      </c>
      <c r="G479" s="22">
        <v>15.844439869278665</v>
      </c>
      <c r="H479" s="22">
        <v>14.095420984773222</v>
      </c>
      <c r="I479" s="22">
        <v>14.888036674976584</v>
      </c>
      <c r="J479" s="22">
        <v>15.944119869236301</v>
      </c>
      <c r="K479" s="22">
        <v>13.053001126865508</v>
      </c>
      <c r="L479" s="22">
        <v>12.497102267915064</v>
      </c>
      <c r="M479" s="22">
        <v>17.326953510063955</v>
      </c>
      <c r="N479" s="22">
        <v>11.204737841931411</v>
      </c>
      <c r="O479" s="22">
        <v>11.758160670176666</v>
      </c>
      <c r="P479" s="22">
        <v>14.483771618273638</v>
      </c>
      <c r="Q479" s="22">
        <v>13.14863901393203</v>
      </c>
      <c r="R479" s="22">
        <v>14.290876818894583</v>
      </c>
      <c r="S479" s="22">
        <v>16.650706433977</v>
      </c>
      <c r="T479" s="22">
        <v>14.844721104280525</v>
      </c>
      <c r="U479" s="22">
        <v>14.340759813715311</v>
      </c>
      <c r="V479" s="22">
        <v>16.340940347910117</v>
      </c>
      <c r="W479" s="22">
        <v>14.743658517399378</v>
      </c>
      <c r="X479" s="22">
        <v>14.929922169652489</v>
      </c>
      <c r="Y479" s="22">
        <v>19.216125596098486</v>
      </c>
    </row>
    <row r="480" spans="1:25" x14ac:dyDescent="0.3">
      <c r="A480" s="20">
        <v>477</v>
      </c>
      <c r="B480" s="22">
        <v>11.653938</v>
      </c>
      <c r="C480" s="22">
        <v>11.721565199999999</v>
      </c>
      <c r="D480" s="22">
        <v>14.841434400000001</v>
      </c>
      <c r="E480" s="22">
        <v>12.3369144</v>
      </c>
      <c r="F480" s="22">
        <v>13.213362560480791</v>
      </c>
      <c r="G480" s="22">
        <v>14.959659923598172</v>
      </c>
      <c r="H480" s="22">
        <v>13.183286896122402</v>
      </c>
      <c r="I480" s="22">
        <v>13.304130222232137</v>
      </c>
      <c r="J480" s="22">
        <v>13.803836506478154</v>
      </c>
      <c r="K480" s="22">
        <v>12.415369955215484</v>
      </c>
      <c r="L480" s="22">
        <v>11.734142880391749</v>
      </c>
      <c r="M480" s="22">
        <v>17.222615723045141</v>
      </c>
      <c r="N480" s="22">
        <v>10.980909047920511</v>
      </c>
      <c r="O480" s="22">
        <v>11.761387418013877</v>
      </c>
      <c r="P480" s="22">
        <v>15.29348716507598</v>
      </c>
      <c r="Q480" s="22">
        <v>12.644203423443901</v>
      </c>
      <c r="R480" s="22">
        <v>14.265221092039372</v>
      </c>
      <c r="S480" s="22">
        <v>15.632163217311911</v>
      </c>
      <c r="T480" s="22">
        <v>13.773526728895744</v>
      </c>
      <c r="U480" s="22">
        <v>13.887180199548604</v>
      </c>
      <c r="V480" s="22">
        <v>14.279598782635874</v>
      </c>
      <c r="W480" s="22">
        <v>12.147758152518623</v>
      </c>
      <c r="X480" s="22">
        <v>11.193207565895333</v>
      </c>
      <c r="Y480" s="22">
        <v>15.489441613720233</v>
      </c>
    </row>
    <row r="481" spans="1:25" x14ac:dyDescent="0.3">
      <c r="A481" s="20">
        <v>478</v>
      </c>
      <c r="B481" s="22">
        <v>11.653938</v>
      </c>
      <c r="C481" s="22">
        <v>11.721565199999999</v>
      </c>
      <c r="D481" s="22">
        <v>14.841434400000001</v>
      </c>
      <c r="E481" s="22">
        <v>12.3369144</v>
      </c>
      <c r="F481" s="22">
        <v>13.29851381316872</v>
      </c>
      <c r="G481" s="22">
        <v>14.6139488999717</v>
      </c>
      <c r="H481" s="22">
        <v>13.504313625678565</v>
      </c>
      <c r="I481" s="22">
        <v>13.421198510122514</v>
      </c>
      <c r="J481" s="22">
        <v>15.759706791968133</v>
      </c>
      <c r="K481" s="22">
        <v>13.381597554028959</v>
      </c>
      <c r="L481" s="22">
        <v>13.86044170506888</v>
      </c>
      <c r="M481" s="22">
        <v>18.650955324784697</v>
      </c>
      <c r="N481" s="22">
        <v>12.821443117729805</v>
      </c>
      <c r="O481" s="22">
        <v>13.338245626434784</v>
      </c>
      <c r="P481" s="22">
        <v>15.780472035698192</v>
      </c>
      <c r="Q481" s="22">
        <v>14.484305603889291</v>
      </c>
      <c r="R481" s="22">
        <v>14.497913330964156</v>
      </c>
      <c r="S481" s="22">
        <v>17.357338600756364</v>
      </c>
      <c r="T481" s="22">
        <v>14.625670594812625</v>
      </c>
      <c r="U481" s="22">
        <v>15.661960669038727</v>
      </c>
      <c r="V481" s="22">
        <v>15.878274288542494</v>
      </c>
      <c r="W481" s="22">
        <v>14.790082913600706</v>
      </c>
      <c r="X481" s="22">
        <v>14.131587105202305</v>
      </c>
      <c r="Y481" s="22">
        <v>19.884243370946201</v>
      </c>
    </row>
    <row r="482" spans="1:25" x14ac:dyDescent="0.3">
      <c r="A482" s="20">
        <v>479</v>
      </c>
      <c r="B482" s="22">
        <v>11.653938</v>
      </c>
      <c r="C482" s="22">
        <v>11.721565199999999</v>
      </c>
      <c r="D482" s="22">
        <v>14.841434400000001</v>
      </c>
      <c r="E482" s="22">
        <v>12.3369144</v>
      </c>
      <c r="F482" s="22">
        <v>13.805658444951403</v>
      </c>
      <c r="G482" s="22">
        <v>15.049146592376838</v>
      </c>
      <c r="H482" s="22">
        <v>13.874428208362628</v>
      </c>
      <c r="I482" s="22">
        <v>14.009743781494267</v>
      </c>
      <c r="J482" s="22">
        <v>14.571924908610226</v>
      </c>
      <c r="K482" s="22">
        <v>13.954704644371263</v>
      </c>
      <c r="L482" s="22">
        <v>12.348614308638776</v>
      </c>
      <c r="M482" s="22">
        <v>17.98219045886156</v>
      </c>
      <c r="N482" s="22">
        <v>11.395907187027978</v>
      </c>
      <c r="O482" s="22">
        <v>11.980390402979269</v>
      </c>
      <c r="P482" s="22">
        <v>13.603866906171438</v>
      </c>
      <c r="Q482" s="22">
        <v>11.983410824926574</v>
      </c>
      <c r="R482" s="22">
        <v>11.336497516022863</v>
      </c>
      <c r="S482" s="22">
        <v>13.748704085859215</v>
      </c>
      <c r="T482" s="22">
        <v>11.846726016260888</v>
      </c>
      <c r="U482" s="22">
        <v>12.365410041392167</v>
      </c>
      <c r="V482" s="22">
        <v>12.76109542598414</v>
      </c>
      <c r="W482" s="22">
        <v>11.976063590264255</v>
      </c>
      <c r="X482" s="22">
        <v>10.551547082081164</v>
      </c>
      <c r="Y482" s="22">
        <v>15.500312956764821</v>
      </c>
    </row>
    <row r="483" spans="1:25" x14ac:dyDescent="0.3">
      <c r="A483" s="20">
        <v>480</v>
      </c>
      <c r="B483" s="22">
        <v>11.653938</v>
      </c>
      <c r="C483" s="22">
        <v>11.721565199999999</v>
      </c>
      <c r="D483" s="22">
        <v>14.841434400000001</v>
      </c>
      <c r="E483" s="22">
        <v>12.3369144</v>
      </c>
      <c r="F483" s="22">
        <v>13.422753291183257</v>
      </c>
      <c r="G483" s="22">
        <v>15.119221324375431</v>
      </c>
      <c r="H483" s="22">
        <v>13.129232658986519</v>
      </c>
      <c r="I483" s="22">
        <v>13.346244613635614</v>
      </c>
      <c r="J483" s="22">
        <v>14.592433781368801</v>
      </c>
      <c r="K483" s="22">
        <v>13.049028193156451</v>
      </c>
      <c r="L483" s="22">
        <v>12.023758591309482</v>
      </c>
      <c r="M483" s="22">
        <v>16.920263481281999</v>
      </c>
      <c r="N483" s="22">
        <v>10.919210221794447</v>
      </c>
      <c r="O483" s="22">
        <v>11.224560482253029</v>
      </c>
      <c r="P483" s="22">
        <v>13.218261007132332</v>
      </c>
      <c r="Q483" s="22">
        <v>11.708250977441041</v>
      </c>
      <c r="R483" s="22">
        <v>12.906198868633675</v>
      </c>
      <c r="S483" s="22">
        <v>15.763822533571355</v>
      </c>
      <c r="T483" s="22">
        <v>13.568947788430714</v>
      </c>
      <c r="U483" s="22">
        <v>14.030147622669793</v>
      </c>
      <c r="V483" s="22">
        <v>14.352569667406277</v>
      </c>
      <c r="W483" s="22">
        <v>13.920740035433274</v>
      </c>
      <c r="X483" s="22">
        <v>12.621914275713518</v>
      </c>
      <c r="Y483" s="22">
        <v>17.712774391266763</v>
      </c>
    </row>
    <row r="484" spans="1:25" x14ac:dyDescent="0.3">
      <c r="A484" s="20">
        <v>481</v>
      </c>
      <c r="B484" s="22">
        <v>11.653938</v>
      </c>
      <c r="C484" s="22">
        <v>11.721565199999999</v>
      </c>
      <c r="D484" s="22">
        <v>14.841434400000001</v>
      </c>
      <c r="E484" s="22">
        <v>12.3369144</v>
      </c>
      <c r="F484" s="22">
        <v>13.567967383131565</v>
      </c>
      <c r="G484" s="22">
        <v>14.704261322103195</v>
      </c>
      <c r="H484" s="22">
        <v>13.123830669075035</v>
      </c>
      <c r="I484" s="22">
        <v>12.955837042606914</v>
      </c>
      <c r="J484" s="22">
        <v>13.472619000911122</v>
      </c>
      <c r="K484" s="22">
        <v>11.262497611151344</v>
      </c>
      <c r="L484" s="22">
        <v>10.768695535645794</v>
      </c>
      <c r="M484" s="22">
        <v>15.84127471828678</v>
      </c>
      <c r="N484" s="22">
        <v>10.918641851537139</v>
      </c>
      <c r="O484" s="22">
        <v>11.008212563635436</v>
      </c>
      <c r="P484" s="22">
        <v>13.642490988120638</v>
      </c>
      <c r="Q484" s="22">
        <v>11.951528651250351</v>
      </c>
      <c r="R484" s="22">
        <v>12.843383809621098</v>
      </c>
      <c r="S484" s="22">
        <v>14.941895985117942</v>
      </c>
      <c r="T484" s="22">
        <v>13.366220047795171</v>
      </c>
      <c r="U484" s="22">
        <v>13.033323089204105</v>
      </c>
      <c r="V484" s="22">
        <v>15.618480124570105</v>
      </c>
      <c r="W484" s="22">
        <v>13.053279370739142</v>
      </c>
      <c r="X484" s="22">
        <v>13.614445399178722</v>
      </c>
      <c r="Y484" s="22">
        <v>17.689876007461962</v>
      </c>
    </row>
    <row r="485" spans="1:25" x14ac:dyDescent="0.3">
      <c r="A485" s="20">
        <v>482</v>
      </c>
      <c r="B485" s="22">
        <v>11.653938</v>
      </c>
      <c r="C485" s="22">
        <v>11.721565199999999</v>
      </c>
      <c r="D485" s="22">
        <v>14.841434400000001</v>
      </c>
      <c r="E485" s="22">
        <v>12.3369144</v>
      </c>
      <c r="F485" s="22">
        <v>14.057500646129895</v>
      </c>
      <c r="G485" s="22">
        <v>15.511260183438697</v>
      </c>
      <c r="H485" s="22">
        <v>14.315500936905588</v>
      </c>
      <c r="I485" s="22">
        <v>13.945814779100703</v>
      </c>
      <c r="J485" s="22">
        <v>15.12657904488807</v>
      </c>
      <c r="K485" s="22">
        <v>14.162215587908131</v>
      </c>
      <c r="L485" s="22">
        <v>13.380074080144094</v>
      </c>
      <c r="M485" s="22">
        <v>16.793884584639954</v>
      </c>
      <c r="N485" s="22">
        <v>11.746624450957848</v>
      </c>
      <c r="O485" s="22">
        <v>11.46490273636069</v>
      </c>
      <c r="P485" s="22">
        <v>13.611478041150896</v>
      </c>
      <c r="Q485" s="22">
        <v>12.502826750322825</v>
      </c>
      <c r="R485" s="22">
        <v>12.355559280304314</v>
      </c>
      <c r="S485" s="22">
        <v>14.449201714587463</v>
      </c>
      <c r="T485" s="22">
        <v>11.960123670618836</v>
      </c>
      <c r="U485" s="22">
        <v>12.714293416324441</v>
      </c>
      <c r="V485" s="22">
        <v>13.909892224387534</v>
      </c>
      <c r="W485" s="22">
        <v>12.72773376081156</v>
      </c>
      <c r="X485" s="22">
        <v>11.390698719110793</v>
      </c>
      <c r="Y485" s="22">
        <v>16.001094273230603</v>
      </c>
    </row>
    <row r="486" spans="1:25" x14ac:dyDescent="0.3">
      <c r="A486" s="20">
        <v>483</v>
      </c>
      <c r="B486" s="22">
        <v>11.653938</v>
      </c>
      <c r="C486" s="22">
        <v>11.721565199999999</v>
      </c>
      <c r="D486" s="22">
        <v>14.841434400000001</v>
      </c>
      <c r="E486" s="22">
        <v>12.3369144</v>
      </c>
      <c r="F486" s="22">
        <v>13.888922848724883</v>
      </c>
      <c r="G486" s="22">
        <v>15.413742830499938</v>
      </c>
      <c r="H486" s="22">
        <v>14.020828377543003</v>
      </c>
      <c r="I486" s="22">
        <v>13.865127764358848</v>
      </c>
      <c r="J486" s="22">
        <v>15.740319373415282</v>
      </c>
      <c r="K486" s="22">
        <v>13.452617643884297</v>
      </c>
      <c r="L486" s="22">
        <v>13.751640108677655</v>
      </c>
      <c r="M486" s="22">
        <v>17.936482051736025</v>
      </c>
      <c r="N486" s="22">
        <v>12.85768926161102</v>
      </c>
      <c r="O486" s="22">
        <v>12.368000483527341</v>
      </c>
      <c r="P486" s="22">
        <v>14.732083166220848</v>
      </c>
      <c r="Q486" s="22">
        <v>12.74123235985668</v>
      </c>
      <c r="R486" s="22">
        <v>13.240996275286539</v>
      </c>
      <c r="S486" s="22">
        <v>15.428613688350669</v>
      </c>
      <c r="T486" s="22">
        <v>13.97350464403932</v>
      </c>
      <c r="U486" s="22">
        <v>15.276616004854962</v>
      </c>
      <c r="V486" s="22">
        <v>15.959350432717105</v>
      </c>
      <c r="W486" s="22">
        <v>15.635117257450768</v>
      </c>
      <c r="X486" s="22">
        <v>14.971711514909721</v>
      </c>
      <c r="Y486" s="22">
        <v>20.517458948893054</v>
      </c>
    </row>
    <row r="487" spans="1:25" x14ac:dyDescent="0.3">
      <c r="A487" s="20">
        <v>484</v>
      </c>
      <c r="B487" s="22">
        <v>11.653938</v>
      </c>
      <c r="C487" s="22">
        <v>11.721565199999999</v>
      </c>
      <c r="D487" s="22">
        <v>14.841434400000001</v>
      </c>
      <c r="E487" s="22">
        <v>12.3369144</v>
      </c>
      <c r="F487" s="22">
        <v>12.993477601407445</v>
      </c>
      <c r="G487" s="22">
        <v>15.418115236567807</v>
      </c>
      <c r="H487" s="22">
        <v>12.918721577208775</v>
      </c>
      <c r="I487" s="22">
        <v>12.501275681570206</v>
      </c>
      <c r="J487" s="22">
        <v>14.174980892626566</v>
      </c>
      <c r="K487" s="22">
        <v>13.107580907203518</v>
      </c>
      <c r="L487" s="22">
        <v>11.931162519751902</v>
      </c>
      <c r="M487" s="22">
        <v>17.026392033511353</v>
      </c>
      <c r="N487" s="22">
        <v>11.240798129578717</v>
      </c>
      <c r="O487" s="22">
        <v>12.012121737720944</v>
      </c>
      <c r="P487" s="22">
        <v>13.766694521888859</v>
      </c>
      <c r="Q487" s="22">
        <v>12.260104482269496</v>
      </c>
      <c r="R487" s="22">
        <v>13.565091981020046</v>
      </c>
      <c r="S487" s="22">
        <v>16.592009337165031</v>
      </c>
      <c r="T487" s="22">
        <v>13.513013779658086</v>
      </c>
      <c r="U487" s="22">
        <v>14.487211886639697</v>
      </c>
      <c r="V487" s="22">
        <v>14.984806634380321</v>
      </c>
      <c r="W487" s="22">
        <v>13.634922679179619</v>
      </c>
      <c r="X487" s="22">
        <v>12.251401149926112</v>
      </c>
      <c r="Y487" s="22">
        <v>17.124426174558959</v>
      </c>
    </row>
    <row r="488" spans="1:25" x14ac:dyDescent="0.3">
      <c r="A488" s="20">
        <v>485</v>
      </c>
      <c r="B488" s="22">
        <v>11.653938</v>
      </c>
      <c r="C488" s="22">
        <v>11.721565199999999</v>
      </c>
      <c r="D488" s="22">
        <v>14.841434400000001</v>
      </c>
      <c r="E488" s="22">
        <v>12.3369144</v>
      </c>
      <c r="F488" s="22">
        <v>14.486889519488141</v>
      </c>
      <c r="G488" s="22">
        <v>17.27734421933912</v>
      </c>
      <c r="H488" s="22">
        <v>15.341060359885454</v>
      </c>
      <c r="I488" s="22">
        <v>15.83824389236811</v>
      </c>
      <c r="J488" s="22">
        <v>16.574488111842335</v>
      </c>
      <c r="K488" s="22">
        <v>15.862553424398119</v>
      </c>
      <c r="L488" s="22">
        <v>15.185287951986664</v>
      </c>
      <c r="M488" s="22">
        <v>21.182205920489462</v>
      </c>
      <c r="N488" s="22">
        <v>15.047222899255976</v>
      </c>
      <c r="O488" s="22">
        <v>15.243193433857854</v>
      </c>
      <c r="P488" s="22">
        <v>18.592363529873197</v>
      </c>
      <c r="Q488" s="22">
        <v>17.061392756949473</v>
      </c>
      <c r="R488" s="22">
        <v>18.210944129785091</v>
      </c>
      <c r="S488" s="22">
        <v>22.781464207508883</v>
      </c>
      <c r="T488" s="22">
        <v>20.469472060003184</v>
      </c>
      <c r="U488" s="22">
        <v>20.560565236279693</v>
      </c>
      <c r="V488" s="22">
        <v>22.482216464668408</v>
      </c>
      <c r="W488" s="22">
        <v>19.193268349461171</v>
      </c>
      <c r="X488" s="22">
        <v>18.985417980875305</v>
      </c>
      <c r="Y488" s="22">
        <v>25.224017749098312</v>
      </c>
    </row>
    <row r="489" spans="1:25" x14ac:dyDescent="0.3">
      <c r="A489" s="20">
        <v>486</v>
      </c>
      <c r="B489" s="22">
        <v>11.653938</v>
      </c>
      <c r="C489" s="22">
        <v>11.721565199999999</v>
      </c>
      <c r="D489" s="22">
        <v>14.841434400000001</v>
      </c>
      <c r="E489" s="22">
        <v>12.3369144</v>
      </c>
      <c r="F489" s="22">
        <v>13.159508132234709</v>
      </c>
      <c r="G489" s="22">
        <v>14.921076141886058</v>
      </c>
      <c r="H489" s="22">
        <v>12.793250347782587</v>
      </c>
      <c r="I489" s="22">
        <v>14.058667291199246</v>
      </c>
      <c r="J489" s="22">
        <v>14.889997864452859</v>
      </c>
      <c r="K489" s="22">
        <v>14.041863129554491</v>
      </c>
      <c r="L489" s="22">
        <v>12.808357353882592</v>
      </c>
      <c r="M489" s="22">
        <v>17.155962933961273</v>
      </c>
      <c r="N489" s="22">
        <v>11.854622118325361</v>
      </c>
      <c r="O489" s="22">
        <v>11.678176208050584</v>
      </c>
      <c r="P489" s="22">
        <v>14.933851977701813</v>
      </c>
      <c r="Q489" s="22">
        <v>12.069948840164884</v>
      </c>
      <c r="R489" s="22">
        <v>13.319256518111454</v>
      </c>
      <c r="S489" s="22">
        <v>14.894759993239727</v>
      </c>
      <c r="T489" s="22">
        <v>13.468519558803608</v>
      </c>
      <c r="U489" s="22">
        <v>14.082382617890648</v>
      </c>
      <c r="V489" s="22">
        <v>14.305441212879531</v>
      </c>
      <c r="W489" s="22">
        <v>13.544286871991403</v>
      </c>
      <c r="X489" s="22">
        <v>13.105140270288432</v>
      </c>
      <c r="Y489" s="22">
        <v>17.081709379952397</v>
      </c>
    </row>
    <row r="490" spans="1:25" x14ac:dyDescent="0.3">
      <c r="A490" s="20">
        <v>487</v>
      </c>
      <c r="B490" s="22">
        <v>11.653938</v>
      </c>
      <c r="C490" s="22">
        <v>11.721565199999999</v>
      </c>
      <c r="D490" s="22">
        <v>14.841434400000001</v>
      </c>
      <c r="E490" s="22">
        <v>12.3369144</v>
      </c>
      <c r="F490" s="22">
        <v>14.904585653872989</v>
      </c>
      <c r="G490" s="22">
        <v>16.75186716387487</v>
      </c>
      <c r="H490" s="22">
        <v>16.409827996110195</v>
      </c>
      <c r="I490" s="22">
        <v>15.377853263782615</v>
      </c>
      <c r="J490" s="22">
        <v>17.435063092354756</v>
      </c>
      <c r="K490" s="22">
        <v>15.092625323364164</v>
      </c>
      <c r="L490" s="22">
        <v>14.919889678150774</v>
      </c>
      <c r="M490" s="22">
        <v>20.371776493515945</v>
      </c>
      <c r="N490" s="22">
        <v>13.08010990731235</v>
      </c>
      <c r="O490" s="22">
        <v>13.894317311344031</v>
      </c>
      <c r="P490" s="22">
        <v>17.263741741092247</v>
      </c>
      <c r="Q490" s="22">
        <v>15.183133031732904</v>
      </c>
      <c r="R490" s="22">
        <v>15.595346089551651</v>
      </c>
      <c r="S490" s="22">
        <v>17.892832804511773</v>
      </c>
      <c r="T490" s="22">
        <v>16.349524562941685</v>
      </c>
      <c r="U490" s="22">
        <v>16.191390593243703</v>
      </c>
      <c r="V490" s="22">
        <v>17.809907091144062</v>
      </c>
      <c r="W490" s="22">
        <v>14.699467898385549</v>
      </c>
      <c r="X490" s="22">
        <v>14.717402101591013</v>
      </c>
      <c r="Y490" s="22">
        <v>20.655006430413337</v>
      </c>
    </row>
    <row r="491" spans="1:25" x14ac:dyDescent="0.3">
      <c r="A491" s="20">
        <v>488</v>
      </c>
      <c r="B491" s="22">
        <v>11.653938</v>
      </c>
      <c r="C491" s="22">
        <v>11.721565199999999</v>
      </c>
      <c r="D491" s="22">
        <v>14.841434400000001</v>
      </c>
      <c r="E491" s="22">
        <v>12.3369144</v>
      </c>
      <c r="F491" s="22">
        <v>14.721176638260065</v>
      </c>
      <c r="G491" s="22">
        <v>16.0482987352602</v>
      </c>
      <c r="H491" s="22">
        <v>15.258001446276785</v>
      </c>
      <c r="I491" s="22">
        <v>14.955074128943986</v>
      </c>
      <c r="J491" s="22">
        <v>16.454619598055693</v>
      </c>
      <c r="K491" s="22">
        <v>14.538225854337554</v>
      </c>
      <c r="L491" s="22">
        <v>13.967431998183422</v>
      </c>
      <c r="M491" s="22">
        <v>19.406256449014165</v>
      </c>
      <c r="N491" s="22">
        <v>13.316521759504871</v>
      </c>
      <c r="O491" s="22">
        <v>14.099615913842451</v>
      </c>
      <c r="P491" s="22">
        <v>17.095018473561833</v>
      </c>
      <c r="Q491" s="22">
        <v>15.525308025576553</v>
      </c>
      <c r="R491" s="22">
        <v>16.247793114788806</v>
      </c>
      <c r="S491" s="22">
        <v>20.079774790966937</v>
      </c>
      <c r="T491" s="22">
        <v>18.000004005738003</v>
      </c>
      <c r="U491" s="22">
        <v>19.006256782681199</v>
      </c>
      <c r="V491" s="22">
        <v>18.925940190145042</v>
      </c>
      <c r="W491" s="22">
        <v>17.249667194593375</v>
      </c>
      <c r="X491" s="22">
        <v>16.559852477637182</v>
      </c>
      <c r="Y491" s="22">
        <v>22.658896389704172</v>
      </c>
    </row>
    <row r="492" spans="1:25" x14ac:dyDescent="0.3">
      <c r="A492" s="20">
        <v>489</v>
      </c>
      <c r="B492" s="22">
        <v>11.653938</v>
      </c>
      <c r="C492" s="22">
        <v>11.721565199999999</v>
      </c>
      <c r="D492" s="22">
        <v>14.841434400000001</v>
      </c>
      <c r="E492" s="22">
        <v>12.3369144</v>
      </c>
      <c r="F492" s="22">
        <v>14.518833845827285</v>
      </c>
      <c r="G492" s="22">
        <v>16.210387346725579</v>
      </c>
      <c r="H492" s="22">
        <v>14.29568625266953</v>
      </c>
      <c r="I492" s="22">
        <v>13.795838418616974</v>
      </c>
      <c r="J492" s="22">
        <v>15.053441357504582</v>
      </c>
      <c r="K492" s="22">
        <v>13.317477930486129</v>
      </c>
      <c r="L492" s="22">
        <v>13.33577670464506</v>
      </c>
      <c r="M492" s="22">
        <v>18.970261050148135</v>
      </c>
      <c r="N492" s="22">
        <v>12.211352669755719</v>
      </c>
      <c r="O492" s="22">
        <v>12.98188286716187</v>
      </c>
      <c r="P492" s="22">
        <v>15.02669759021251</v>
      </c>
      <c r="Q492" s="22">
        <v>14.286417727818415</v>
      </c>
      <c r="R492" s="22">
        <v>13.681821300634306</v>
      </c>
      <c r="S492" s="22">
        <v>16.196143991721783</v>
      </c>
      <c r="T492" s="22">
        <v>14.188303152959646</v>
      </c>
      <c r="U492" s="22">
        <v>14.703378404581423</v>
      </c>
      <c r="V492" s="22">
        <v>14.90824951822983</v>
      </c>
      <c r="W492" s="22">
        <v>13.878835109403948</v>
      </c>
      <c r="X492" s="22">
        <v>12.745952075603237</v>
      </c>
      <c r="Y492" s="22">
        <v>16.7976651937356</v>
      </c>
    </row>
    <row r="493" spans="1:25" x14ac:dyDescent="0.3">
      <c r="A493" s="20">
        <v>490</v>
      </c>
      <c r="B493" s="22">
        <v>11.653938</v>
      </c>
      <c r="C493" s="22">
        <v>11.721565199999999</v>
      </c>
      <c r="D493" s="22">
        <v>14.841434400000001</v>
      </c>
      <c r="E493" s="22">
        <v>12.3369144</v>
      </c>
      <c r="F493" s="22">
        <v>13.882360668656153</v>
      </c>
      <c r="G493" s="22">
        <v>14.946844362057103</v>
      </c>
      <c r="H493" s="22">
        <v>13.162594482536971</v>
      </c>
      <c r="I493" s="22">
        <v>13.758746577482587</v>
      </c>
      <c r="J493" s="22">
        <v>15.329281155972561</v>
      </c>
      <c r="K493" s="22">
        <v>12.767842749774523</v>
      </c>
      <c r="L493" s="22">
        <v>12.709320687985075</v>
      </c>
      <c r="M493" s="22">
        <v>17.474480190573466</v>
      </c>
      <c r="N493" s="22">
        <v>11.90723006371001</v>
      </c>
      <c r="O493" s="22">
        <v>11.553463483892694</v>
      </c>
      <c r="P493" s="22">
        <v>14.36456493797537</v>
      </c>
      <c r="Q493" s="22">
        <v>12.953545158759249</v>
      </c>
      <c r="R493" s="22">
        <v>14.197338898561783</v>
      </c>
      <c r="S493" s="22">
        <v>16.726324554451832</v>
      </c>
      <c r="T493" s="22">
        <v>14.880894897267911</v>
      </c>
      <c r="U493" s="22">
        <v>14.197981216203408</v>
      </c>
      <c r="V493" s="22">
        <v>15.945790685825731</v>
      </c>
      <c r="W493" s="22">
        <v>12.233961944699608</v>
      </c>
      <c r="X493" s="22">
        <v>12.293990416563108</v>
      </c>
      <c r="Y493" s="22">
        <v>17.050740173710508</v>
      </c>
    </row>
    <row r="494" spans="1:25" x14ac:dyDescent="0.3">
      <c r="A494" s="20">
        <v>491</v>
      </c>
      <c r="B494" s="22">
        <v>11.653938</v>
      </c>
      <c r="C494" s="22">
        <v>11.721565199999999</v>
      </c>
      <c r="D494" s="22">
        <v>14.841434400000001</v>
      </c>
      <c r="E494" s="22">
        <v>12.3369144</v>
      </c>
      <c r="F494" s="22">
        <v>13.992771861329627</v>
      </c>
      <c r="G494" s="22">
        <v>16.949241994096035</v>
      </c>
      <c r="H494" s="22">
        <v>14.679532759799987</v>
      </c>
      <c r="I494" s="22">
        <v>14.721493720631276</v>
      </c>
      <c r="J494" s="22">
        <v>15.34455011578363</v>
      </c>
      <c r="K494" s="22">
        <v>13.343901327349698</v>
      </c>
      <c r="L494" s="22">
        <v>13.392456731443607</v>
      </c>
      <c r="M494" s="22">
        <v>18.660464375316682</v>
      </c>
      <c r="N494" s="22">
        <v>12.569604981401573</v>
      </c>
      <c r="O494" s="22">
        <v>12.364422570664045</v>
      </c>
      <c r="P494" s="22">
        <v>15.527302793256757</v>
      </c>
      <c r="Q494" s="22">
        <v>14.098302618029075</v>
      </c>
      <c r="R494" s="22">
        <v>14.753155938999354</v>
      </c>
      <c r="S494" s="22">
        <v>17.226686661586609</v>
      </c>
      <c r="T494" s="22">
        <v>16.144583294592401</v>
      </c>
      <c r="U494" s="22">
        <v>15.126176559468735</v>
      </c>
      <c r="V494" s="22">
        <v>15.926926776865006</v>
      </c>
      <c r="W494" s="22">
        <v>13.644448866125128</v>
      </c>
      <c r="X494" s="22">
        <v>13.49487560233753</v>
      </c>
      <c r="Y494" s="22">
        <v>18.488954195964553</v>
      </c>
    </row>
    <row r="495" spans="1:25" x14ac:dyDescent="0.3">
      <c r="A495" s="20">
        <v>492</v>
      </c>
      <c r="B495" s="22">
        <v>11.653938</v>
      </c>
      <c r="C495" s="22">
        <v>11.721565199999999</v>
      </c>
      <c r="D495" s="22">
        <v>14.841434400000001</v>
      </c>
      <c r="E495" s="22">
        <v>12.3369144</v>
      </c>
      <c r="F495" s="22">
        <v>13.38383126289815</v>
      </c>
      <c r="G495" s="22">
        <v>14.327849296466313</v>
      </c>
      <c r="H495" s="22">
        <v>12.893019219150737</v>
      </c>
      <c r="I495" s="22">
        <v>13.049398941132889</v>
      </c>
      <c r="J495" s="22">
        <v>13.645440420390138</v>
      </c>
      <c r="K495" s="22">
        <v>11.682537901710097</v>
      </c>
      <c r="L495" s="22">
        <v>10.833249217410616</v>
      </c>
      <c r="M495" s="22">
        <v>15.58719578124942</v>
      </c>
      <c r="N495" s="22">
        <v>10.2685377526767</v>
      </c>
      <c r="O495" s="22">
        <v>10.313530735336345</v>
      </c>
      <c r="P495" s="22">
        <v>11.605887133713475</v>
      </c>
      <c r="Q495" s="22">
        <v>10.458368781318326</v>
      </c>
      <c r="R495" s="22">
        <v>9.7700266131059852</v>
      </c>
      <c r="S495" s="22">
        <v>12.742876684889753</v>
      </c>
      <c r="T495" s="22">
        <v>10.695029092229198</v>
      </c>
      <c r="U495" s="22">
        <v>10.076439714392043</v>
      </c>
      <c r="V495" s="22">
        <v>11.875114385214774</v>
      </c>
      <c r="W495" s="22">
        <v>9.9582378966674714</v>
      </c>
      <c r="X495" s="22">
        <v>10.132317084906736</v>
      </c>
      <c r="Y495" s="22">
        <v>13.417878762235786</v>
      </c>
    </row>
    <row r="496" spans="1:25" x14ac:dyDescent="0.3">
      <c r="A496" s="20">
        <v>493</v>
      </c>
      <c r="B496" s="22">
        <v>11.653938</v>
      </c>
      <c r="C496" s="22">
        <v>11.721565199999999</v>
      </c>
      <c r="D496" s="22">
        <v>14.841434400000001</v>
      </c>
      <c r="E496" s="22">
        <v>12.3369144</v>
      </c>
      <c r="F496" s="22">
        <v>13.44180107441553</v>
      </c>
      <c r="G496" s="22">
        <v>14.66331786878737</v>
      </c>
      <c r="H496" s="22">
        <v>13.387933088282566</v>
      </c>
      <c r="I496" s="22">
        <v>12.924502986082963</v>
      </c>
      <c r="J496" s="22">
        <v>14.16028716571736</v>
      </c>
      <c r="K496" s="22">
        <v>11.931648195803591</v>
      </c>
      <c r="L496" s="22">
        <v>11.844231722735884</v>
      </c>
      <c r="M496" s="22">
        <v>15.091468333857797</v>
      </c>
      <c r="N496" s="22">
        <v>11.090630814726763</v>
      </c>
      <c r="O496" s="22">
        <v>9.9858746832222032</v>
      </c>
      <c r="P496" s="22">
        <v>13.132885810014253</v>
      </c>
      <c r="Q496" s="22">
        <v>11.359722283917931</v>
      </c>
      <c r="R496" s="22">
        <v>13.438886619649857</v>
      </c>
      <c r="S496" s="22">
        <v>15.370053623052456</v>
      </c>
      <c r="T496" s="22">
        <v>13.363715674715962</v>
      </c>
      <c r="U496" s="22">
        <v>13.820573428375594</v>
      </c>
      <c r="V496" s="22">
        <v>15.145791127528287</v>
      </c>
      <c r="W496" s="22">
        <v>13.06282615562986</v>
      </c>
      <c r="X496" s="22">
        <v>12.566294590215357</v>
      </c>
      <c r="Y496" s="22">
        <v>15.693354217243543</v>
      </c>
    </row>
    <row r="497" spans="1:25" x14ac:dyDescent="0.3">
      <c r="A497" s="20">
        <v>494</v>
      </c>
      <c r="B497" s="22">
        <v>11.653938</v>
      </c>
      <c r="C497" s="22">
        <v>11.721565199999999</v>
      </c>
      <c r="D497" s="22">
        <v>14.841434400000001</v>
      </c>
      <c r="E497" s="22">
        <v>12.3369144</v>
      </c>
      <c r="F497" s="22">
        <v>14.171808321778098</v>
      </c>
      <c r="G497" s="22">
        <v>15.446497563000776</v>
      </c>
      <c r="H497" s="22">
        <v>13.139788888417028</v>
      </c>
      <c r="I497" s="22">
        <v>14.184487687952087</v>
      </c>
      <c r="J497" s="22">
        <v>14.760508168944275</v>
      </c>
      <c r="K497" s="22">
        <v>12.20891972359739</v>
      </c>
      <c r="L497" s="22">
        <v>13.176951812452449</v>
      </c>
      <c r="M497" s="22">
        <v>17.68659342980887</v>
      </c>
      <c r="N497" s="22">
        <v>11.964781906407335</v>
      </c>
      <c r="O497" s="22">
        <v>12.254537413093413</v>
      </c>
      <c r="P497" s="22">
        <v>14.932215181990951</v>
      </c>
      <c r="Q497" s="22">
        <v>12.942365401760489</v>
      </c>
      <c r="R497" s="22">
        <v>13.572598885571441</v>
      </c>
      <c r="S497" s="22">
        <v>16.375467425249333</v>
      </c>
      <c r="T497" s="22">
        <v>13.281000260192313</v>
      </c>
      <c r="U497" s="22">
        <v>14.448700510071649</v>
      </c>
      <c r="V497" s="22">
        <v>14.717688787666873</v>
      </c>
      <c r="W497" s="22">
        <v>13.207485882388008</v>
      </c>
      <c r="X497" s="22">
        <v>13.089997645890106</v>
      </c>
      <c r="Y497" s="22">
        <v>18.592067478784685</v>
      </c>
    </row>
    <row r="498" spans="1:25" x14ac:dyDescent="0.3">
      <c r="A498" s="20">
        <v>495</v>
      </c>
      <c r="B498" s="22">
        <v>11.653938</v>
      </c>
      <c r="C498" s="22">
        <v>11.721565199999999</v>
      </c>
      <c r="D498" s="22">
        <v>14.841434400000001</v>
      </c>
      <c r="E498" s="22">
        <v>12.3369144</v>
      </c>
      <c r="F498" s="22">
        <v>13.870943304244383</v>
      </c>
      <c r="G498" s="22">
        <v>16.330955449201415</v>
      </c>
      <c r="H498" s="22">
        <v>13.980744099461019</v>
      </c>
      <c r="I498" s="22">
        <v>14.75319853000174</v>
      </c>
      <c r="J498" s="22">
        <v>15.380118240249326</v>
      </c>
      <c r="K498" s="22">
        <v>14.047204604643083</v>
      </c>
      <c r="L498" s="22">
        <v>13.630982859482009</v>
      </c>
      <c r="M498" s="22">
        <v>18.890089566407745</v>
      </c>
      <c r="N498" s="22">
        <v>12.731922025236868</v>
      </c>
      <c r="O498" s="22">
        <v>13.6412969917584</v>
      </c>
      <c r="P498" s="22">
        <v>15.71965960510575</v>
      </c>
      <c r="Q498" s="22">
        <v>13.953022848482272</v>
      </c>
      <c r="R498" s="22">
        <v>15.01760935434913</v>
      </c>
      <c r="S498" s="22">
        <v>17.414555331482962</v>
      </c>
      <c r="T498" s="22">
        <v>14.824614469403976</v>
      </c>
      <c r="U498" s="22">
        <v>14.756101086112835</v>
      </c>
      <c r="V498" s="22">
        <v>16.267072421491861</v>
      </c>
      <c r="W498" s="22">
        <v>15.157954717955825</v>
      </c>
      <c r="X498" s="22">
        <v>13.444970625863208</v>
      </c>
      <c r="Y498" s="22">
        <v>18.982062956601204</v>
      </c>
    </row>
    <row r="499" spans="1:25" x14ac:dyDescent="0.3">
      <c r="A499" s="20">
        <v>496</v>
      </c>
      <c r="B499" s="22">
        <v>11.653938</v>
      </c>
      <c r="C499" s="22">
        <v>11.721565199999999</v>
      </c>
      <c r="D499" s="22">
        <v>14.841434400000001</v>
      </c>
      <c r="E499" s="22">
        <v>12.3369144</v>
      </c>
      <c r="F499" s="22">
        <v>13.748135929077582</v>
      </c>
      <c r="G499" s="22">
        <v>15.763179797567512</v>
      </c>
      <c r="H499" s="22">
        <v>13.897383987138138</v>
      </c>
      <c r="I499" s="22">
        <v>14.289941417785236</v>
      </c>
      <c r="J499" s="22">
        <v>13.690617739619841</v>
      </c>
      <c r="K499" s="22">
        <v>12.710926836518922</v>
      </c>
      <c r="L499" s="22">
        <v>12.608915101805943</v>
      </c>
      <c r="M499" s="22">
        <v>17.903131078698195</v>
      </c>
      <c r="N499" s="22">
        <v>11.976650683550835</v>
      </c>
      <c r="O499" s="22">
        <v>11.534209652947682</v>
      </c>
      <c r="P499" s="22">
        <v>14.390217900693491</v>
      </c>
      <c r="Q499" s="22">
        <v>12.808029841206471</v>
      </c>
      <c r="R499" s="22">
        <v>14.137801583438579</v>
      </c>
      <c r="S499" s="22">
        <v>15.507592977708923</v>
      </c>
      <c r="T499" s="22">
        <v>14.485835766960442</v>
      </c>
      <c r="U499" s="22">
        <v>14.331252506362224</v>
      </c>
      <c r="V499" s="22">
        <v>15.380366506596886</v>
      </c>
      <c r="W499" s="22">
        <v>14.144789415500261</v>
      </c>
      <c r="X499" s="22">
        <v>13.184357924965026</v>
      </c>
      <c r="Y499" s="22">
        <v>19.218426314162596</v>
      </c>
    </row>
    <row r="500" spans="1:25" x14ac:dyDescent="0.3">
      <c r="A500" s="20">
        <v>497</v>
      </c>
      <c r="B500" s="22">
        <v>11.653938</v>
      </c>
      <c r="C500" s="22">
        <v>11.721565199999999</v>
      </c>
      <c r="D500" s="22">
        <v>14.841434400000001</v>
      </c>
      <c r="E500" s="22">
        <v>12.3369144</v>
      </c>
      <c r="F500" s="22">
        <v>13.91048124436951</v>
      </c>
      <c r="G500" s="22">
        <v>16.676813391271487</v>
      </c>
      <c r="H500" s="22">
        <v>14.324062662537418</v>
      </c>
      <c r="I500" s="22">
        <v>14.316102995139657</v>
      </c>
      <c r="J500" s="22">
        <v>14.874328346403347</v>
      </c>
      <c r="K500" s="22">
        <v>13.324651955627457</v>
      </c>
      <c r="L500" s="22">
        <v>13.218520595048011</v>
      </c>
      <c r="M500" s="22">
        <v>18.054085145313014</v>
      </c>
      <c r="N500" s="22">
        <v>11.678535304204189</v>
      </c>
      <c r="O500" s="22">
        <v>11.167583759055493</v>
      </c>
      <c r="P500" s="22">
        <v>13.219120682873665</v>
      </c>
      <c r="Q500" s="22">
        <v>11.079821424194108</v>
      </c>
      <c r="R500" s="22">
        <v>11.375604963965314</v>
      </c>
      <c r="S500" s="22">
        <v>13.370836688140809</v>
      </c>
      <c r="T500" s="22">
        <v>11.816561346714304</v>
      </c>
      <c r="U500" s="22">
        <v>11.953823811812036</v>
      </c>
      <c r="V500" s="22">
        <v>12.527217777314979</v>
      </c>
      <c r="W500" s="22">
        <v>11.480141313562287</v>
      </c>
      <c r="X500" s="22">
        <v>10.42333544222387</v>
      </c>
      <c r="Y500" s="22">
        <v>13.890759065679038</v>
      </c>
    </row>
    <row r="501" spans="1:25" x14ac:dyDescent="0.3">
      <c r="A501" s="20">
        <v>498</v>
      </c>
      <c r="B501" s="22">
        <v>11.653938</v>
      </c>
      <c r="C501" s="22">
        <v>11.721565199999999</v>
      </c>
      <c r="D501" s="22">
        <v>14.841434400000001</v>
      </c>
      <c r="E501" s="22">
        <v>12.3369144</v>
      </c>
      <c r="F501" s="22">
        <v>14.005596167191039</v>
      </c>
      <c r="G501" s="22">
        <v>15.613255151636862</v>
      </c>
      <c r="H501" s="22">
        <v>14.457409589224669</v>
      </c>
      <c r="I501" s="22">
        <v>13.445615923973932</v>
      </c>
      <c r="J501" s="22">
        <v>15.087055690843577</v>
      </c>
      <c r="K501" s="22">
        <v>12.583434196880006</v>
      </c>
      <c r="L501" s="22">
        <v>12.538179887218154</v>
      </c>
      <c r="M501" s="22">
        <v>16.807470695578651</v>
      </c>
      <c r="N501" s="22">
        <v>10.995313396312152</v>
      </c>
      <c r="O501" s="22">
        <v>10.988267060322039</v>
      </c>
      <c r="P501" s="22">
        <v>13.470121945153288</v>
      </c>
      <c r="Q501" s="22">
        <v>11.245094701916905</v>
      </c>
      <c r="R501" s="22">
        <v>11.934429553807579</v>
      </c>
      <c r="S501" s="22">
        <v>13.13316577352246</v>
      </c>
      <c r="T501" s="22">
        <v>11.586355020188144</v>
      </c>
      <c r="U501" s="22">
        <v>10.223501034552264</v>
      </c>
      <c r="V501" s="22">
        <v>11.470645100930408</v>
      </c>
      <c r="W501" s="22">
        <v>10.590411563292228</v>
      </c>
      <c r="X501" s="22">
        <v>10.249271748792863</v>
      </c>
      <c r="Y501" s="22">
        <v>14.700810344557052</v>
      </c>
    </row>
    <row r="502" spans="1:25" x14ac:dyDescent="0.3">
      <c r="A502" s="20">
        <v>499</v>
      </c>
      <c r="B502" s="22">
        <v>11.653938</v>
      </c>
      <c r="C502" s="22">
        <v>11.721565199999999</v>
      </c>
      <c r="D502" s="22">
        <v>14.841434400000001</v>
      </c>
      <c r="E502" s="22">
        <v>12.3369144</v>
      </c>
      <c r="F502" s="22">
        <v>13.486323844726675</v>
      </c>
      <c r="G502" s="22">
        <v>16.543789264393229</v>
      </c>
      <c r="H502" s="22">
        <v>13.942121169334754</v>
      </c>
      <c r="I502" s="22">
        <v>14.332292987785573</v>
      </c>
      <c r="J502" s="22">
        <v>14.709501274977384</v>
      </c>
      <c r="K502" s="22">
        <v>12.92892508567364</v>
      </c>
      <c r="L502" s="22">
        <v>13.362348303802987</v>
      </c>
      <c r="M502" s="22">
        <v>18.457943533609473</v>
      </c>
      <c r="N502" s="22">
        <v>13.194177608814146</v>
      </c>
      <c r="O502" s="22">
        <v>12.695432909327252</v>
      </c>
      <c r="P502" s="22">
        <v>15.991014309835087</v>
      </c>
      <c r="Q502" s="22">
        <v>13.715586261062402</v>
      </c>
      <c r="R502" s="22">
        <v>14.398154489022584</v>
      </c>
      <c r="S502" s="22">
        <v>17.501141727484281</v>
      </c>
      <c r="T502" s="22">
        <v>14.584921497925169</v>
      </c>
      <c r="U502" s="22">
        <v>15.794995415078123</v>
      </c>
      <c r="V502" s="22">
        <v>15.964811747772947</v>
      </c>
      <c r="W502" s="22">
        <v>14.126670863169407</v>
      </c>
      <c r="X502" s="22">
        <v>13.324458022326839</v>
      </c>
      <c r="Y502" s="22">
        <v>18.740955488003859</v>
      </c>
    </row>
    <row r="503" spans="1:25" x14ac:dyDescent="0.3">
      <c r="A503" s="20">
        <v>500</v>
      </c>
      <c r="B503" s="22">
        <v>11.653938</v>
      </c>
      <c r="C503" s="22">
        <v>11.721565199999999</v>
      </c>
      <c r="D503" s="22">
        <v>14.841434400000001</v>
      </c>
      <c r="E503" s="22">
        <v>12.3369144</v>
      </c>
      <c r="F503" s="22">
        <v>13.517757853175882</v>
      </c>
      <c r="G503" s="22">
        <v>15.731654461696616</v>
      </c>
      <c r="H503" s="22">
        <v>13.676380275119524</v>
      </c>
      <c r="I503" s="22">
        <v>15.163345965386682</v>
      </c>
      <c r="J503" s="22">
        <v>16.412492693855675</v>
      </c>
      <c r="K503" s="22">
        <v>13.84853150201627</v>
      </c>
      <c r="L503" s="22">
        <v>14.729298778487696</v>
      </c>
      <c r="M503" s="22">
        <v>19.389658264127945</v>
      </c>
      <c r="N503" s="22">
        <v>14.099595300046639</v>
      </c>
      <c r="O503" s="22">
        <v>13.002260146360783</v>
      </c>
      <c r="P503" s="22">
        <v>16.825814822640581</v>
      </c>
      <c r="Q503" s="22">
        <v>14.453045690831496</v>
      </c>
      <c r="R503" s="22">
        <v>16.000073347433926</v>
      </c>
      <c r="S503" s="22">
        <v>17.510454101719173</v>
      </c>
      <c r="T503" s="22">
        <v>15.733885461050697</v>
      </c>
      <c r="U503" s="22">
        <v>15.49284513378292</v>
      </c>
      <c r="V503" s="22">
        <v>16.244183207209645</v>
      </c>
      <c r="W503" s="22">
        <v>14.160406209306183</v>
      </c>
      <c r="X503" s="22">
        <v>14.267911145584995</v>
      </c>
      <c r="Y503" s="22">
        <v>18.88286089319331</v>
      </c>
    </row>
    <row r="504" spans="1:25" x14ac:dyDescent="0.3">
      <c r="A504" s="20">
        <v>501</v>
      </c>
      <c r="B504" s="22">
        <v>11.653938</v>
      </c>
      <c r="C504" s="22">
        <v>11.721565199999999</v>
      </c>
      <c r="D504" s="22">
        <v>14.841434400000001</v>
      </c>
      <c r="E504" s="22">
        <v>12.3369144</v>
      </c>
      <c r="F504" s="22">
        <v>12.587373161554044</v>
      </c>
      <c r="G504" s="22">
        <v>15.82222813084247</v>
      </c>
      <c r="H504" s="22">
        <v>13.89145982392129</v>
      </c>
      <c r="I504" s="22">
        <v>13.949598436362988</v>
      </c>
      <c r="J504" s="22">
        <v>15.75809598607186</v>
      </c>
      <c r="K504" s="22">
        <v>13.523306994611746</v>
      </c>
      <c r="L504" s="22">
        <v>13.381546900826935</v>
      </c>
      <c r="M504" s="22">
        <v>18.836839455704915</v>
      </c>
      <c r="N504" s="22">
        <v>12.95962526017022</v>
      </c>
      <c r="O504" s="22">
        <v>13.706558987692192</v>
      </c>
      <c r="P504" s="22">
        <v>14.368530028927916</v>
      </c>
      <c r="Q504" s="22">
        <v>14.281464814048444</v>
      </c>
      <c r="R504" s="22">
        <v>14.745147621993752</v>
      </c>
      <c r="S504" s="22">
        <v>17.509097293118625</v>
      </c>
      <c r="T504" s="22">
        <v>15.776076673025752</v>
      </c>
      <c r="U504" s="22">
        <v>15.316394225906475</v>
      </c>
      <c r="V504" s="22">
        <v>17.459369189786067</v>
      </c>
      <c r="W504" s="22">
        <v>15.505092670831527</v>
      </c>
      <c r="X504" s="22">
        <v>16.461680438260984</v>
      </c>
      <c r="Y504" s="22">
        <v>21.363010414407249</v>
      </c>
    </row>
    <row r="505" spans="1:25" x14ac:dyDescent="0.3">
      <c r="A505" s="20">
        <v>502</v>
      </c>
      <c r="B505" s="22">
        <v>11.653938</v>
      </c>
      <c r="C505" s="22">
        <v>11.721565199999999</v>
      </c>
      <c r="D505" s="22">
        <v>14.841434400000001</v>
      </c>
      <c r="E505" s="22">
        <v>12.3369144</v>
      </c>
      <c r="F505" s="22">
        <v>13.217659925875427</v>
      </c>
      <c r="G505" s="22">
        <v>14.96281212156522</v>
      </c>
      <c r="H505" s="22">
        <v>13.886526603435271</v>
      </c>
      <c r="I505" s="22">
        <v>13.420711859812437</v>
      </c>
      <c r="J505" s="22">
        <v>14.288531220340266</v>
      </c>
      <c r="K505" s="22">
        <v>12.11264692405636</v>
      </c>
      <c r="L505" s="22">
        <v>12.835168414111134</v>
      </c>
      <c r="M505" s="22">
        <v>17.858929898536971</v>
      </c>
      <c r="N505" s="22">
        <v>12.525242091611005</v>
      </c>
      <c r="O505" s="22">
        <v>12.368485762578795</v>
      </c>
      <c r="P505" s="22">
        <v>15.524878281869249</v>
      </c>
      <c r="Q505" s="22">
        <v>13.361492515431639</v>
      </c>
      <c r="R505" s="22">
        <v>15.1145598357386</v>
      </c>
      <c r="S505" s="22">
        <v>16.446056901999718</v>
      </c>
      <c r="T505" s="22">
        <v>13.991306774498122</v>
      </c>
      <c r="U505" s="22">
        <v>14.917517748756994</v>
      </c>
      <c r="V505" s="22">
        <v>15.215605452717559</v>
      </c>
      <c r="W505" s="22">
        <v>13.427803717213592</v>
      </c>
      <c r="X505" s="22">
        <v>13.01602912189386</v>
      </c>
      <c r="Y505" s="22">
        <v>17.602901592404265</v>
      </c>
    </row>
    <row r="506" spans="1:25" x14ac:dyDescent="0.3">
      <c r="A506" s="20">
        <v>503</v>
      </c>
      <c r="B506" s="22">
        <v>11.653938</v>
      </c>
      <c r="C506" s="22">
        <v>11.721565199999999</v>
      </c>
      <c r="D506" s="22">
        <v>14.841434400000001</v>
      </c>
      <c r="E506" s="22">
        <v>12.3369144</v>
      </c>
      <c r="F506" s="22">
        <v>13.28717594554433</v>
      </c>
      <c r="G506" s="22">
        <v>14.964760792117826</v>
      </c>
      <c r="H506" s="22">
        <v>13.857289727583449</v>
      </c>
      <c r="I506" s="22">
        <v>13.848070407981933</v>
      </c>
      <c r="J506" s="22">
        <v>14.861760019704672</v>
      </c>
      <c r="K506" s="22">
        <v>12.16719619243575</v>
      </c>
      <c r="L506" s="22">
        <v>12.21919700955254</v>
      </c>
      <c r="M506" s="22">
        <v>15.823856266489251</v>
      </c>
      <c r="N506" s="22">
        <v>11.337562495821819</v>
      </c>
      <c r="O506" s="22">
        <v>10.988452218028959</v>
      </c>
      <c r="P506" s="22">
        <v>13.157867715893934</v>
      </c>
      <c r="Q506" s="22">
        <v>11.990174660036798</v>
      </c>
      <c r="R506" s="22">
        <v>11.735891025491862</v>
      </c>
      <c r="S506" s="22">
        <v>15.276188745394803</v>
      </c>
      <c r="T506" s="22">
        <v>12.955713372379947</v>
      </c>
      <c r="U506" s="22">
        <v>14.242929514355602</v>
      </c>
      <c r="V506" s="22">
        <v>14.001299655016224</v>
      </c>
      <c r="W506" s="22">
        <v>11.803010209441467</v>
      </c>
      <c r="X506" s="22">
        <v>11.19221114441847</v>
      </c>
      <c r="Y506" s="22">
        <v>15.872659484596493</v>
      </c>
    </row>
    <row r="507" spans="1:25" x14ac:dyDescent="0.3">
      <c r="A507" s="20">
        <v>504</v>
      </c>
      <c r="B507" s="22">
        <v>11.653938</v>
      </c>
      <c r="C507" s="22">
        <v>11.721565199999999</v>
      </c>
      <c r="D507" s="22">
        <v>14.841434400000001</v>
      </c>
      <c r="E507" s="22">
        <v>12.3369144</v>
      </c>
      <c r="F507" s="22">
        <v>13.011918388857987</v>
      </c>
      <c r="G507" s="22">
        <v>15.339274586751053</v>
      </c>
      <c r="H507" s="22">
        <v>13.548441935977536</v>
      </c>
      <c r="I507" s="22">
        <v>14.071195267309493</v>
      </c>
      <c r="J507" s="22">
        <v>14.20968661000585</v>
      </c>
      <c r="K507" s="22">
        <v>12.939079270313567</v>
      </c>
      <c r="L507" s="22">
        <v>12.0129012782982</v>
      </c>
      <c r="M507" s="22">
        <v>16.281320850670394</v>
      </c>
      <c r="N507" s="22">
        <v>11.414953781898669</v>
      </c>
      <c r="O507" s="22">
        <v>10.907275786919602</v>
      </c>
      <c r="P507" s="22">
        <v>13.338537889817259</v>
      </c>
      <c r="Q507" s="22">
        <v>12.029323901381421</v>
      </c>
      <c r="R507" s="22">
        <v>12.641322686816185</v>
      </c>
      <c r="S507" s="22">
        <v>14.166760776290067</v>
      </c>
      <c r="T507" s="22">
        <v>13.173333238556035</v>
      </c>
      <c r="U507" s="22">
        <v>12.946028886530883</v>
      </c>
      <c r="V507" s="22">
        <v>12.966115085364061</v>
      </c>
      <c r="W507" s="22">
        <v>11.529741972514897</v>
      </c>
      <c r="X507" s="22">
        <v>12.199791810124092</v>
      </c>
      <c r="Y507" s="22">
        <v>16.603112274115176</v>
      </c>
    </row>
    <row r="508" spans="1:25" x14ac:dyDescent="0.3">
      <c r="A508" s="20">
        <v>505</v>
      </c>
      <c r="B508" s="22">
        <v>11.653938</v>
      </c>
      <c r="C508" s="22">
        <v>11.721565199999999</v>
      </c>
      <c r="D508" s="22">
        <v>14.841434400000001</v>
      </c>
      <c r="E508" s="22">
        <v>12.3369144</v>
      </c>
      <c r="F508" s="22">
        <v>14.249905890470613</v>
      </c>
      <c r="G508" s="22">
        <v>15.881899927613283</v>
      </c>
      <c r="H508" s="22">
        <v>13.631304532608711</v>
      </c>
      <c r="I508" s="22">
        <v>14.682890186035845</v>
      </c>
      <c r="J508" s="22">
        <v>15.197241386013106</v>
      </c>
      <c r="K508" s="22">
        <v>12.992972054906431</v>
      </c>
      <c r="L508" s="22">
        <v>13.639053056792777</v>
      </c>
      <c r="M508" s="22">
        <v>18.132499993743259</v>
      </c>
      <c r="N508" s="22">
        <v>12.943469508745975</v>
      </c>
      <c r="O508" s="22">
        <v>12.340966259678604</v>
      </c>
      <c r="P508" s="22">
        <v>16.106522235004363</v>
      </c>
      <c r="Q508" s="22">
        <v>13.45819744431668</v>
      </c>
      <c r="R508" s="22">
        <v>14.554105000213562</v>
      </c>
      <c r="S508" s="22">
        <v>17.097216105510743</v>
      </c>
      <c r="T508" s="22">
        <v>14.886205283482118</v>
      </c>
      <c r="U508" s="22">
        <v>14.519688595219776</v>
      </c>
      <c r="V508" s="22">
        <v>17.274801533770237</v>
      </c>
      <c r="W508" s="22">
        <v>14.399379257142666</v>
      </c>
      <c r="X508" s="22">
        <v>14.885538736593581</v>
      </c>
      <c r="Y508" s="22">
        <v>19.552938457335422</v>
      </c>
    </row>
    <row r="509" spans="1:25" x14ac:dyDescent="0.3">
      <c r="A509" s="20">
        <v>506</v>
      </c>
      <c r="B509" s="22">
        <v>11.653938</v>
      </c>
      <c r="C509" s="22">
        <v>11.721565199999999</v>
      </c>
      <c r="D509" s="22">
        <v>14.841434400000001</v>
      </c>
      <c r="E509" s="22">
        <v>12.3369144</v>
      </c>
      <c r="F509" s="22">
        <v>14.50310348360623</v>
      </c>
      <c r="G509" s="22">
        <v>15.958455270530969</v>
      </c>
      <c r="H509" s="22">
        <v>15.229704333373444</v>
      </c>
      <c r="I509" s="22">
        <v>14.503877113089274</v>
      </c>
      <c r="J509" s="22">
        <v>15.856994214331475</v>
      </c>
      <c r="K509" s="22">
        <v>13.255390630109277</v>
      </c>
      <c r="L509" s="22">
        <v>12.969969665329861</v>
      </c>
      <c r="M509" s="22">
        <v>18.956656625176965</v>
      </c>
      <c r="N509" s="22">
        <v>12.225384018193392</v>
      </c>
      <c r="O509" s="22">
        <v>11.990609476249043</v>
      </c>
      <c r="P509" s="22">
        <v>15.470669095783238</v>
      </c>
      <c r="Q509" s="22">
        <v>12.869957688375205</v>
      </c>
      <c r="R509" s="22">
        <v>15.055547446584713</v>
      </c>
      <c r="S509" s="22">
        <v>15.907901146979523</v>
      </c>
      <c r="T509" s="22">
        <v>14.70350383099607</v>
      </c>
      <c r="U509" s="22">
        <v>14.341796156082539</v>
      </c>
      <c r="V509" s="22">
        <v>15.334871823116657</v>
      </c>
      <c r="W509" s="22">
        <v>13.831247576895667</v>
      </c>
      <c r="X509" s="22">
        <v>13.036884687810653</v>
      </c>
      <c r="Y509" s="22">
        <v>18.887768669469708</v>
      </c>
    </row>
    <row r="510" spans="1:25" x14ac:dyDescent="0.3">
      <c r="A510" s="20">
        <v>507</v>
      </c>
      <c r="B510" s="22">
        <v>11.653938</v>
      </c>
      <c r="C510" s="22">
        <v>11.721565199999999</v>
      </c>
      <c r="D510" s="22">
        <v>14.841434400000001</v>
      </c>
      <c r="E510" s="22">
        <v>12.3369144</v>
      </c>
      <c r="F510" s="22">
        <v>13.701554253808895</v>
      </c>
      <c r="G510" s="22">
        <v>15.763979332375474</v>
      </c>
      <c r="H510" s="22">
        <v>13.731526905558843</v>
      </c>
      <c r="I510" s="22">
        <v>12.825008855803311</v>
      </c>
      <c r="J510" s="22">
        <v>14.005497647940203</v>
      </c>
      <c r="K510" s="22">
        <v>12.604520347263547</v>
      </c>
      <c r="L510" s="22">
        <v>11.909534163257495</v>
      </c>
      <c r="M510" s="22">
        <v>17.506935499585698</v>
      </c>
      <c r="N510" s="22">
        <v>11.531169001578284</v>
      </c>
      <c r="O510" s="22">
        <v>12.283694163873918</v>
      </c>
      <c r="P510" s="22">
        <v>15.793960568356379</v>
      </c>
      <c r="Q510" s="22">
        <v>13.445470051033366</v>
      </c>
      <c r="R510" s="22">
        <v>14.903757632961099</v>
      </c>
      <c r="S510" s="22">
        <v>16.997916393759375</v>
      </c>
      <c r="T510" s="22">
        <v>13.98597074343215</v>
      </c>
      <c r="U510" s="22">
        <v>14.277767771843916</v>
      </c>
      <c r="V510" s="22">
        <v>15.412873086496571</v>
      </c>
      <c r="W510" s="22">
        <v>13.390043815836952</v>
      </c>
      <c r="X510" s="22">
        <v>12.715765076512222</v>
      </c>
      <c r="Y510" s="22">
        <v>17.479957014334552</v>
      </c>
    </row>
    <row r="511" spans="1:25" x14ac:dyDescent="0.3">
      <c r="A511" s="20">
        <v>508</v>
      </c>
      <c r="B511" s="22">
        <v>11.653938</v>
      </c>
      <c r="C511" s="22">
        <v>11.721565199999999</v>
      </c>
      <c r="D511" s="22">
        <v>14.841434400000001</v>
      </c>
      <c r="E511" s="22">
        <v>12.3369144</v>
      </c>
      <c r="F511" s="22">
        <v>13.226279000482307</v>
      </c>
      <c r="G511" s="22">
        <v>14.748339645209544</v>
      </c>
      <c r="H511" s="22">
        <v>12.976893148601469</v>
      </c>
      <c r="I511" s="22">
        <v>13.458926333157494</v>
      </c>
      <c r="J511" s="22">
        <v>14.472456609579083</v>
      </c>
      <c r="K511" s="22">
        <v>12.772238567018615</v>
      </c>
      <c r="L511" s="22">
        <v>11.689880221254876</v>
      </c>
      <c r="M511" s="22">
        <v>15.339896392340471</v>
      </c>
      <c r="N511" s="22">
        <v>10.514543419120026</v>
      </c>
      <c r="O511" s="22">
        <v>10.300769127639125</v>
      </c>
      <c r="P511" s="22">
        <v>13.141438812658498</v>
      </c>
      <c r="Q511" s="22">
        <v>10.836857498464846</v>
      </c>
      <c r="R511" s="22">
        <v>12.447765119896118</v>
      </c>
      <c r="S511" s="22">
        <v>14.469040904602833</v>
      </c>
      <c r="T511" s="22">
        <v>12.952961617961526</v>
      </c>
      <c r="U511" s="22">
        <v>12.742952971230391</v>
      </c>
      <c r="V511" s="22">
        <v>12.962661159695102</v>
      </c>
      <c r="W511" s="22">
        <v>11.327683174713124</v>
      </c>
      <c r="X511" s="22">
        <v>11.585231871714825</v>
      </c>
      <c r="Y511" s="22">
        <v>15.895418717963055</v>
      </c>
    </row>
    <row r="512" spans="1:25" x14ac:dyDescent="0.3">
      <c r="A512" s="20">
        <v>509</v>
      </c>
      <c r="B512" s="22">
        <v>11.653938</v>
      </c>
      <c r="C512" s="22">
        <v>11.721565199999999</v>
      </c>
      <c r="D512" s="22">
        <v>14.841434400000001</v>
      </c>
      <c r="E512" s="22">
        <v>12.3369144</v>
      </c>
      <c r="F512" s="22">
        <v>14.271561354884669</v>
      </c>
      <c r="G512" s="22">
        <v>15.575350353021639</v>
      </c>
      <c r="H512" s="22">
        <v>14.132923935626255</v>
      </c>
      <c r="I512" s="22">
        <v>14.480225294069362</v>
      </c>
      <c r="J512" s="22">
        <v>15.136805978629006</v>
      </c>
      <c r="K512" s="22">
        <v>12.725793595375528</v>
      </c>
      <c r="L512" s="22">
        <v>11.593246724209104</v>
      </c>
      <c r="M512" s="22">
        <v>15.965665751334829</v>
      </c>
      <c r="N512" s="22">
        <v>10.837865197375981</v>
      </c>
      <c r="O512" s="22">
        <v>10.859919436220242</v>
      </c>
      <c r="P512" s="22">
        <v>13.595459501492376</v>
      </c>
      <c r="Q512" s="22">
        <v>11.611229376867255</v>
      </c>
      <c r="R512" s="22">
        <v>12.376848432518267</v>
      </c>
      <c r="S512" s="22">
        <v>13.954254543821685</v>
      </c>
      <c r="T512" s="22">
        <v>12.92268426309675</v>
      </c>
      <c r="U512" s="22">
        <v>12.692256120781911</v>
      </c>
      <c r="V512" s="22">
        <v>13.183922129870528</v>
      </c>
      <c r="W512" s="22">
        <v>11.717557280385815</v>
      </c>
      <c r="X512" s="22">
        <v>11.461214957918154</v>
      </c>
      <c r="Y512" s="22">
        <v>16.194888590617385</v>
      </c>
    </row>
    <row r="513" spans="1:25" x14ac:dyDescent="0.3">
      <c r="A513" s="20">
        <v>510</v>
      </c>
      <c r="B513" s="22">
        <v>11.653938</v>
      </c>
      <c r="C513" s="22">
        <v>11.721565199999999</v>
      </c>
      <c r="D513" s="22">
        <v>14.841434400000001</v>
      </c>
      <c r="E513" s="22">
        <v>12.3369144</v>
      </c>
      <c r="F513" s="22">
        <v>13.931785453226627</v>
      </c>
      <c r="G513" s="22">
        <v>15.492567999187157</v>
      </c>
      <c r="H513" s="22">
        <v>14.704420232730056</v>
      </c>
      <c r="I513" s="22">
        <v>13.427238105852885</v>
      </c>
      <c r="J513" s="22">
        <v>14.473760695303206</v>
      </c>
      <c r="K513" s="22">
        <v>12.494838222717972</v>
      </c>
      <c r="L513" s="22">
        <v>11.799737263189433</v>
      </c>
      <c r="M513" s="22">
        <v>16.377614675754785</v>
      </c>
      <c r="N513" s="22">
        <v>11.374804800913807</v>
      </c>
      <c r="O513" s="22">
        <v>11.052766603045347</v>
      </c>
      <c r="P513" s="22">
        <v>13.13042515044693</v>
      </c>
      <c r="Q513" s="22">
        <v>11.343012143282619</v>
      </c>
      <c r="R513" s="22">
        <v>12.716479025565135</v>
      </c>
      <c r="S513" s="22">
        <v>14.649569714477771</v>
      </c>
      <c r="T513" s="22">
        <v>12.595733594013341</v>
      </c>
      <c r="U513" s="22">
        <v>13.482255036410491</v>
      </c>
      <c r="V513" s="22">
        <v>13.979935887182874</v>
      </c>
      <c r="W513" s="22">
        <v>12.73792293284837</v>
      </c>
      <c r="X513" s="22">
        <v>12.33690164265346</v>
      </c>
      <c r="Y513" s="22">
        <v>17.083737971423449</v>
      </c>
    </row>
    <row r="514" spans="1:25" x14ac:dyDescent="0.3">
      <c r="A514" s="20">
        <v>511</v>
      </c>
      <c r="B514" s="22">
        <v>11.653938</v>
      </c>
      <c r="C514" s="22">
        <v>11.721565199999999</v>
      </c>
      <c r="D514" s="22">
        <v>14.841434400000001</v>
      </c>
      <c r="E514" s="22">
        <v>12.3369144</v>
      </c>
      <c r="F514" s="22">
        <v>13.606788016333836</v>
      </c>
      <c r="G514" s="22">
        <v>15.501441831532745</v>
      </c>
      <c r="H514" s="22">
        <v>13.253025727199208</v>
      </c>
      <c r="I514" s="22">
        <v>12.78466583343557</v>
      </c>
      <c r="J514" s="22">
        <v>13.79620848814754</v>
      </c>
      <c r="K514" s="22">
        <v>12.136010558729534</v>
      </c>
      <c r="L514" s="22">
        <v>11.408606797248767</v>
      </c>
      <c r="M514" s="22">
        <v>15.43093338103828</v>
      </c>
      <c r="N514" s="22">
        <v>10.716567695420943</v>
      </c>
      <c r="O514" s="22">
        <v>10.165101389483857</v>
      </c>
      <c r="P514" s="22">
        <v>13.114591516385165</v>
      </c>
      <c r="Q514" s="22">
        <v>10.24427768144059</v>
      </c>
      <c r="R514" s="22">
        <v>12.672973869705634</v>
      </c>
      <c r="S514" s="22">
        <v>13.993132866796717</v>
      </c>
      <c r="T514" s="22">
        <v>12.718272089932727</v>
      </c>
      <c r="U514" s="22">
        <v>13.161386189781201</v>
      </c>
      <c r="V514" s="22">
        <v>14.282911509161606</v>
      </c>
      <c r="W514" s="22">
        <v>12.725343211085697</v>
      </c>
      <c r="X514" s="22">
        <v>11.494147150230466</v>
      </c>
      <c r="Y514" s="22">
        <v>15.791596422272217</v>
      </c>
    </row>
    <row r="515" spans="1:25" x14ac:dyDescent="0.3">
      <c r="A515" s="20">
        <v>512</v>
      </c>
      <c r="B515" s="22">
        <v>11.653938</v>
      </c>
      <c r="C515" s="22">
        <v>11.721565199999999</v>
      </c>
      <c r="D515" s="22">
        <v>14.841434400000001</v>
      </c>
      <c r="E515" s="22">
        <v>12.3369144</v>
      </c>
      <c r="F515" s="22">
        <v>13.870236584318944</v>
      </c>
      <c r="G515" s="22">
        <v>15.272656436449502</v>
      </c>
      <c r="H515" s="22">
        <v>13.789170122820988</v>
      </c>
      <c r="I515" s="22">
        <v>13.655338474440567</v>
      </c>
      <c r="J515" s="22">
        <v>15.391144586653306</v>
      </c>
      <c r="K515" s="22">
        <v>12.751146291241858</v>
      </c>
      <c r="L515" s="22">
        <v>13.167426086110893</v>
      </c>
      <c r="M515" s="22">
        <v>17.156455929619781</v>
      </c>
      <c r="N515" s="22">
        <v>11.881202298229599</v>
      </c>
      <c r="O515" s="22">
        <v>11.8921821438322</v>
      </c>
      <c r="P515" s="22">
        <v>15.158336543890314</v>
      </c>
      <c r="Q515" s="22">
        <v>12.682653158028327</v>
      </c>
      <c r="R515" s="22">
        <v>14.167662028058841</v>
      </c>
      <c r="S515" s="22">
        <v>15.935176205822991</v>
      </c>
      <c r="T515" s="22">
        <v>14.954098424184565</v>
      </c>
      <c r="U515" s="22">
        <v>15.00341918597082</v>
      </c>
      <c r="V515" s="22">
        <v>16.646979265029156</v>
      </c>
      <c r="W515" s="22">
        <v>12.668779713130812</v>
      </c>
      <c r="X515" s="22">
        <v>14.00426712624342</v>
      </c>
      <c r="Y515" s="22">
        <v>18.064019771903858</v>
      </c>
    </row>
    <row r="516" spans="1:25" x14ac:dyDescent="0.3">
      <c r="A516" s="20">
        <v>513</v>
      </c>
      <c r="B516" s="22">
        <v>11.653938</v>
      </c>
      <c r="C516" s="22">
        <v>11.721565199999999</v>
      </c>
      <c r="D516" s="22">
        <v>14.841434400000001</v>
      </c>
      <c r="E516" s="22">
        <v>12.3369144</v>
      </c>
      <c r="F516" s="22">
        <v>12.888192505849876</v>
      </c>
      <c r="G516" s="22">
        <v>14.989556589189073</v>
      </c>
      <c r="H516" s="22">
        <v>13.916776369298274</v>
      </c>
      <c r="I516" s="22">
        <v>12.862593219824817</v>
      </c>
      <c r="J516" s="22">
        <v>14.999707968315144</v>
      </c>
      <c r="K516" s="22">
        <v>12.128185721467048</v>
      </c>
      <c r="L516" s="22">
        <v>12.537771443378473</v>
      </c>
      <c r="M516" s="22">
        <v>17.042554181529713</v>
      </c>
      <c r="N516" s="22">
        <v>11.485838723849865</v>
      </c>
      <c r="O516" s="22">
        <v>12.073733971996459</v>
      </c>
      <c r="P516" s="22">
        <v>14.935212572279283</v>
      </c>
      <c r="Q516" s="22">
        <v>12.725868776334822</v>
      </c>
      <c r="R516" s="22">
        <v>14.769947217059734</v>
      </c>
      <c r="S516" s="22">
        <v>16.795023034370395</v>
      </c>
      <c r="T516" s="22">
        <v>15.68335432424889</v>
      </c>
      <c r="U516" s="22">
        <v>15.948246127454983</v>
      </c>
      <c r="V516" s="22">
        <v>16.598352577884995</v>
      </c>
      <c r="W516" s="22">
        <v>14.320551914707574</v>
      </c>
      <c r="X516" s="22">
        <v>14.170370939119975</v>
      </c>
      <c r="Y516" s="22">
        <v>19.918897229015958</v>
      </c>
    </row>
    <row r="517" spans="1:25" x14ac:dyDescent="0.3">
      <c r="A517" s="20">
        <v>514</v>
      </c>
      <c r="B517" s="22">
        <v>11.653938</v>
      </c>
      <c r="C517" s="22">
        <v>11.721565199999999</v>
      </c>
      <c r="D517" s="22">
        <v>14.841434400000001</v>
      </c>
      <c r="E517" s="22">
        <v>12.3369144</v>
      </c>
      <c r="F517" s="22">
        <v>13.299700615109696</v>
      </c>
      <c r="G517" s="22">
        <v>16.235877562628421</v>
      </c>
      <c r="H517" s="22">
        <v>15.354359251859799</v>
      </c>
      <c r="I517" s="22">
        <v>14.628551061477724</v>
      </c>
      <c r="J517" s="22">
        <v>15.678755630301497</v>
      </c>
      <c r="K517" s="22">
        <v>13.125050378239637</v>
      </c>
      <c r="L517" s="22">
        <v>12.815789637467768</v>
      </c>
      <c r="M517" s="22">
        <v>17.670740940126009</v>
      </c>
      <c r="N517" s="22">
        <v>11.842273658204004</v>
      </c>
      <c r="O517" s="22">
        <v>12.053086050999168</v>
      </c>
      <c r="P517" s="22">
        <v>14.482868298493575</v>
      </c>
      <c r="Q517" s="22">
        <v>11.603744894303796</v>
      </c>
      <c r="R517" s="22">
        <v>11.834124027680405</v>
      </c>
      <c r="S517" s="22">
        <v>14.337105543517735</v>
      </c>
      <c r="T517" s="22">
        <v>12.616885365327089</v>
      </c>
      <c r="U517" s="22">
        <v>12.863382333946516</v>
      </c>
      <c r="V517" s="22">
        <v>14.269107685262862</v>
      </c>
      <c r="W517" s="22">
        <v>12.264398536192477</v>
      </c>
      <c r="X517" s="22">
        <v>11.957887637751304</v>
      </c>
      <c r="Y517" s="22">
        <v>16.025765802956105</v>
      </c>
    </row>
    <row r="518" spans="1:25" x14ac:dyDescent="0.3">
      <c r="A518" s="20">
        <v>515</v>
      </c>
      <c r="B518" s="22">
        <v>11.653938</v>
      </c>
      <c r="C518" s="22">
        <v>11.721565199999999</v>
      </c>
      <c r="D518" s="22">
        <v>14.841434400000001</v>
      </c>
      <c r="E518" s="22">
        <v>12.3369144</v>
      </c>
      <c r="F518" s="22">
        <v>13.297629359676193</v>
      </c>
      <c r="G518" s="22">
        <v>14.799451073004313</v>
      </c>
      <c r="H518" s="22">
        <v>13.441913202688321</v>
      </c>
      <c r="I518" s="22">
        <v>13.466850728345522</v>
      </c>
      <c r="J518" s="22">
        <v>14.952257716702889</v>
      </c>
      <c r="K518" s="22">
        <v>12.615567408685331</v>
      </c>
      <c r="L518" s="22">
        <v>11.97637958384688</v>
      </c>
      <c r="M518" s="22">
        <v>18.170142070925564</v>
      </c>
      <c r="N518" s="22">
        <v>12.213642835352537</v>
      </c>
      <c r="O518" s="22">
        <v>13.001647554971745</v>
      </c>
      <c r="P518" s="22">
        <v>15.494196758591244</v>
      </c>
      <c r="Q518" s="22">
        <v>13.628545992957081</v>
      </c>
      <c r="R518" s="22">
        <v>13.868967065162375</v>
      </c>
      <c r="S518" s="22">
        <v>16.698581862143111</v>
      </c>
      <c r="T518" s="22">
        <v>14.208492329194184</v>
      </c>
      <c r="U518" s="22">
        <v>14.041714637422405</v>
      </c>
      <c r="V518" s="22">
        <v>14.698091553865305</v>
      </c>
      <c r="W518" s="22">
        <v>12.624242119766496</v>
      </c>
      <c r="X518" s="22">
        <v>12.757805236350855</v>
      </c>
      <c r="Y518" s="22">
        <v>17.43379695313968</v>
      </c>
    </row>
    <row r="519" spans="1:25" x14ac:dyDescent="0.3">
      <c r="A519" s="20">
        <v>516</v>
      </c>
      <c r="B519" s="22">
        <v>11.653938</v>
      </c>
      <c r="C519" s="22">
        <v>11.721565199999999</v>
      </c>
      <c r="D519" s="22">
        <v>14.841434400000001</v>
      </c>
      <c r="E519" s="22">
        <v>12.3369144</v>
      </c>
      <c r="F519" s="22">
        <v>13.520079590335042</v>
      </c>
      <c r="G519" s="22">
        <v>15.811916386323652</v>
      </c>
      <c r="H519" s="22">
        <v>14.68979754784775</v>
      </c>
      <c r="I519" s="22">
        <v>14.389320205131254</v>
      </c>
      <c r="J519" s="22">
        <v>15.582565931249567</v>
      </c>
      <c r="K519" s="22">
        <v>13.52343917266154</v>
      </c>
      <c r="L519" s="22">
        <v>13.459098133762019</v>
      </c>
      <c r="M519" s="22">
        <v>18.648733078124433</v>
      </c>
      <c r="N519" s="22">
        <v>12.841819590925285</v>
      </c>
      <c r="O519" s="22">
        <v>13.099150590573883</v>
      </c>
      <c r="P519" s="22">
        <v>15.937192289829953</v>
      </c>
      <c r="Q519" s="22">
        <v>14.337772545732284</v>
      </c>
      <c r="R519" s="22">
        <v>15.104053354353878</v>
      </c>
      <c r="S519" s="22">
        <v>17.643797959847937</v>
      </c>
      <c r="T519" s="22">
        <v>15.645692720411107</v>
      </c>
      <c r="U519" s="22">
        <v>16.108948619774942</v>
      </c>
      <c r="V519" s="22">
        <v>17.441331867870002</v>
      </c>
      <c r="W519" s="22">
        <v>16.387913449562173</v>
      </c>
      <c r="X519" s="22">
        <v>14.973007549770216</v>
      </c>
      <c r="Y519" s="22">
        <v>21.716895398547539</v>
      </c>
    </row>
    <row r="520" spans="1:25" x14ac:dyDescent="0.3">
      <c r="A520" s="20">
        <v>517</v>
      </c>
      <c r="B520" s="22">
        <v>11.653938</v>
      </c>
      <c r="C520" s="22">
        <v>11.721565199999999</v>
      </c>
      <c r="D520" s="22">
        <v>14.841434400000001</v>
      </c>
      <c r="E520" s="22">
        <v>12.3369144</v>
      </c>
      <c r="F520" s="22">
        <v>13.751656540152933</v>
      </c>
      <c r="G520" s="22">
        <v>15.42142809042266</v>
      </c>
      <c r="H520" s="22">
        <v>14.105401659513012</v>
      </c>
      <c r="I520" s="22">
        <v>13.335064046190958</v>
      </c>
      <c r="J520" s="22">
        <v>14.624455772150943</v>
      </c>
      <c r="K520" s="22">
        <v>12.248482074841318</v>
      </c>
      <c r="L520" s="22">
        <v>12.001035364676502</v>
      </c>
      <c r="M520" s="22">
        <v>15.627596733573791</v>
      </c>
      <c r="N520" s="22">
        <v>10.650231956687891</v>
      </c>
      <c r="O520" s="22">
        <v>10.874445665720241</v>
      </c>
      <c r="P520" s="22">
        <v>12.958125750825653</v>
      </c>
      <c r="Q520" s="22">
        <v>11.014119613062201</v>
      </c>
      <c r="R520" s="22">
        <v>11.887312036758974</v>
      </c>
      <c r="S520" s="22">
        <v>13.967447110256185</v>
      </c>
      <c r="T520" s="22">
        <v>12.962472895720621</v>
      </c>
      <c r="U520" s="22">
        <v>12.97068056133257</v>
      </c>
      <c r="V520" s="22">
        <v>14.159873771770334</v>
      </c>
      <c r="W520" s="22">
        <v>12.000973221758459</v>
      </c>
      <c r="X520" s="22">
        <v>11.093005663303083</v>
      </c>
      <c r="Y520" s="22">
        <v>14.930008534746086</v>
      </c>
    </row>
    <row r="521" spans="1:25" x14ac:dyDescent="0.3">
      <c r="A521" s="20">
        <v>518</v>
      </c>
      <c r="B521" s="22">
        <v>11.653938</v>
      </c>
      <c r="C521" s="22">
        <v>11.721565199999999</v>
      </c>
      <c r="D521" s="22">
        <v>14.841434400000001</v>
      </c>
      <c r="E521" s="22">
        <v>12.3369144</v>
      </c>
      <c r="F521" s="22">
        <v>13.734308367521567</v>
      </c>
      <c r="G521" s="22">
        <v>14.962424869437385</v>
      </c>
      <c r="H521" s="22">
        <v>13.913978145159646</v>
      </c>
      <c r="I521" s="22">
        <v>13.213873050880636</v>
      </c>
      <c r="J521" s="22">
        <v>14.212580692132674</v>
      </c>
      <c r="K521" s="22">
        <v>12.053847446731071</v>
      </c>
      <c r="L521" s="22">
        <v>11.606262357262159</v>
      </c>
      <c r="M521" s="22">
        <v>15.616086630534191</v>
      </c>
      <c r="N521" s="22">
        <v>10.675261129655103</v>
      </c>
      <c r="O521" s="22">
        <v>10.383739036486217</v>
      </c>
      <c r="P521" s="22">
        <v>13.534847951606082</v>
      </c>
      <c r="Q521" s="22">
        <v>12.927127937669233</v>
      </c>
      <c r="R521" s="22">
        <v>13.535006539034066</v>
      </c>
      <c r="S521" s="22">
        <v>15.103351377483323</v>
      </c>
      <c r="T521" s="22">
        <v>13.122120862238608</v>
      </c>
      <c r="U521" s="22">
        <v>13.035574510916483</v>
      </c>
      <c r="V521" s="22">
        <v>14.398755481847349</v>
      </c>
      <c r="W521" s="22">
        <v>13.185958761372207</v>
      </c>
      <c r="X521" s="22">
        <v>11.685049365859943</v>
      </c>
      <c r="Y521" s="22">
        <v>17.812734840547819</v>
      </c>
    </row>
    <row r="522" spans="1:25" x14ac:dyDescent="0.3">
      <c r="A522" s="20">
        <v>519</v>
      </c>
      <c r="B522" s="22">
        <v>11.653938</v>
      </c>
      <c r="C522" s="22">
        <v>11.721565199999999</v>
      </c>
      <c r="D522" s="22">
        <v>14.841434400000001</v>
      </c>
      <c r="E522" s="22">
        <v>12.3369144</v>
      </c>
      <c r="F522" s="22">
        <v>12.695372734692379</v>
      </c>
      <c r="G522" s="22">
        <v>15.754142995201333</v>
      </c>
      <c r="H522" s="22">
        <v>13.459182059148771</v>
      </c>
      <c r="I522" s="22">
        <v>13.210692197959546</v>
      </c>
      <c r="J522" s="22">
        <v>14.423374879674554</v>
      </c>
      <c r="K522" s="22">
        <v>13.786423730052135</v>
      </c>
      <c r="L522" s="22">
        <v>11.998280510751249</v>
      </c>
      <c r="M522" s="22">
        <v>17.984337603329003</v>
      </c>
      <c r="N522" s="22">
        <v>11.086762215882139</v>
      </c>
      <c r="O522" s="22">
        <v>12.613551373050067</v>
      </c>
      <c r="P522" s="22">
        <v>14.435569112263369</v>
      </c>
      <c r="Q522" s="22">
        <v>13.702833085505574</v>
      </c>
      <c r="R522" s="22">
        <v>14.267471112362367</v>
      </c>
      <c r="S522" s="22">
        <v>16.767058690492249</v>
      </c>
      <c r="T522" s="22">
        <v>15.067664170575899</v>
      </c>
      <c r="U522" s="22">
        <v>16.145714112670078</v>
      </c>
      <c r="V522" s="22">
        <v>17.412776030417692</v>
      </c>
      <c r="W522" s="22">
        <v>16.200898573194209</v>
      </c>
      <c r="X522" s="22">
        <v>15.013098987598012</v>
      </c>
      <c r="Y522" s="22">
        <v>21.384028432424351</v>
      </c>
    </row>
    <row r="523" spans="1:25" x14ac:dyDescent="0.3">
      <c r="A523" s="20">
        <v>520</v>
      </c>
      <c r="B523" s="22">
        <v>11.653938</v>
      </c>
      <c r="C523" s="22">
        <v>11.721565199999999</v>
      </c>
      <c r="D523" s="22">
        <v>14.841434400000001</v>
      </c>
      <c r="E523" s="22">
        <v>12.3369144</v>
      </c>
      <c r="F523" s="22">
        <v>14.017761394113554</v>
      </c>
      <c r="G523" s="22">
        <v>16.008320270899596</v>
      </c>
      <c r="H523" s="22">
        <v>15.550378505296859</v>
      </c>
      <c r="I523" s="22">
        <v>14.833314827681178</v>
      </c>
      <c r="J523" s="22">
        <v>15.976915800762205</v>
      </c>
      <c r="K523" s="22">
        <v>14.672916660440306</v>
      </c>
      <c r="L523" s="22">
        <v>14.242047206621306</v>
      </c>
      <c r="M523" s="22">
        <v>20.227376560911839</v>
      </c>
      <c r="N523" s="22">
        <v>12.862717969345514</v>
      </c>
      <c r="O523" s="22">
        <v>13.442353154956892</v>
      </c>
      <c r="P523" s="22">
        <v>15.974229670306791</v>
      </c>
      <c r="Q523" s="22">
        <v>13.969293128188966</v>
      </c>
      <c r="R523" s="22">
        <v>14.95441779871252</v>
      </c>
      <c r="S523" s="22">
        <v>17.08686086369185</v>
      </c>
      <c r="T523" s="22">
        <v>15.778735908844547</v>
      </c>
      <c r="U523" s="22">
        <v>14.985253033563771</v>
      </c>
      <c r="V523" s="22">
        <v>15.490983037526952</v>
      </c>
      <c r="W523" s="22">
        <v>13.320235961501629</v>
      </c>
      <c r="X523" s="22">
        <v>13.683633524763854</v>
      </c>
      <c r="Y523" s="22">
        <v>19.488627484126241</v>
      </c>
    </row>
    <row r="524" spans="1:25" x14ac:dyDescent="0.3">
      <c r="A524" s="20">
        <v>521</v>
      </c>
      <c r="B524" s="22">
        <v>11.653938</v>
      </c>
      <c r="C524" s="22">
        <v>11.721565199999999</v>
      </c>
      <c r="D524" s="22">
        <v>14.841434400000001</v>
      </c>
      <c r="E524" s="22">
        <v>12.3369144</v>
      </c>
      <c r="F524" s="22">
        <v>13.280840056319427</v>
      </c>
      <c r="G524" s="22">
        <v>15.571747461135972</v>
      </c>
      <c r="H524" s="22">
        <v>13.472136871738915</v>
      </c>
      <c r="I524" s="22">
        <v>14.143355077843562</v>
      </c>
      <c r="J524" s="22">
        <v>13.871096863534168</v>
      </c>
      <c r="K524" s="22">
        <v>13.160574586811739</v>
      </c>
      <c r="L524" s="22">
        <v>12.274101706241289</v>
      </c>
      <c r="M524" s="22">
        <v>17.04078137564375</v>
      </c>
      <c r="N524" s="22">
        <v>11.183538513469541</v>
      </c>
      <c r="O524" s="22">
        <v>11.992193475496558</v>
      </c>
      <c r="P524" s="22">
        <v>13.708891001650773</v>
      </c>
      <c r="Q524" s="22">
        <v>12.491088480548408</v>
      </c>
      <c r="R524" s="22">
        <v>12.965973230251246</v>
      </c>
      <c r="S524" s="22">
        <v>15.319643343301411</v>
      </c>
      <c r="T524" s="22">
        <v>13.004038556024389</v>
      </c>
      <c r="U524" s="22">
        <v>14.612580208397175</v>
      </c>
      <c r="V524" s="22">
        <v>13.651367404604098</v>
      </c>
      <c r="W524" s="22">
        <v>13.666188931752696</v>
      </c>
      <c r="X524" s="22">
        <v>12.961931577231415</v>
      </c>
      <c r="Y524" s="22">
        <v>17.359440969602531</v>
      </c>
    </row>
    <row r="525" spans="1:25" x14ac:dyDescent="0.3">
      <c r="A525" s="20">
        <v>522</v>
      </c>
      <c r="B525" s="22">
        <v>11.653938</v>
      </c>
      <c r="C525" s="22">
        <v>11.721565199999999</v>
      </c>
      <c r="D525" s="22">
        <v>14.841434400000001</v>
      </c>
      <c r="E525" s="22">
        <v>12.3369144</v>
      </c>
      <c r="F525" s="22">
        <v>13.440891778860658</v>
      </c>
      <c r="G525" s="22">
        <v>14.157412804547747</v>
      </c>
      <c r="H525" s="22">
        <v>13.495449606084371</v>
      </c>
      <c r="I525" s="22">
        <v>13.045393431119948</v>
      </c>
      <c r="J525" s="22">
        <v>13.908016603395364</v>
      </c>
      <c r="K525" s="22">
        <v>11.74891709972365</v>
      </c>
      <c r="L525" s="22">
        <v>11.17908101154905</v>
      </c>
      <c r="M525" s="22">
        <v>17.002088753143706</v>
      </c>
      <c r="N525" s="22">
        <v>11.494263219204973</v>
      </c>
      <c r="O525" s="22">
        <v>11.490268103213491</v>
      </c>
      <c r="P525" s="22">
        <v>13.608302844724239</v>
      </c>
      <c r="Q525" s="22">
        <v>11.643876929640316</v>
      </c>
      <c r="R525" s="22">
        <v>13.670879341164342</v>
      </c>
      <c r="S525" s="22">
        <v>14.109014761135006</v>
      </c>
      <c r="T525" s="22">
        <v>13.030350874272161</v>
      </c>
      <c r="U525" s="22">
        <v>12.486164725966145</v>
      </c>
      <c r="V525" s="22">
        <v>13.194797691443329</v>
      </c>
      <c r="W525" s="22">
        <v>10.971962208535196</v>
      </c>
      <c r="X525" s="22">
        <v>10.495011605333659</v>
      </c>
      <c r="Y525" s="22">
        <v>15.257125640296618</v>
      </c>
    </row>
    <row r="526" spans="1:25" x14ac:dyDescent="0.3">
      <c r="A526" s="20">
        <v>523</v>
      </c>
      <c r="B526" s="22">
        <v>11.653938</v>
      </c>
      <c r="C526" s="22">
        <v>11.721565199999999</v>
      </c>
      <c r="D526" s="22">
        <v>14.841434400000001</v>
      </c>
      <c r="E526" s="22">
        <v>12.3369144</v>
      </c>
      <c r="F526" s="22">
        <v>14.000815680168602</v>
      </c>
      <c r="G526" s="22">
        <v>15.628010882108763</v>
      </c>
      <c r="H526" s="22">
        <v>13.898169920601362</v>
      </c>
      <c r="I526" s="22">
        <v>14.087324105021708</v>
      </c>
      <c r="J526" s="22">
        <v>15.681473617117064</v>
      </c>
      <c r="K526" s="22">
        <v>13.344023578941441</v>
      </c>
      <c r="L526" s="22">
        <v>13.166407134935632</v>
      </c>
      <c r="M526" s="22">
        <v>17.254482762547827</v>
      </c>
      <c r="N526" s="22">
        <v>11.901576061769171</v>
      </c>
      <c r="O526" s="22">
        <v>11.280784104085233</v>
      </c>
      <c r="P526" s="22">
        <v>14.13757487062532</v>
      </c>
      <c r="Q526" s="22">
        <v>12.339154420830441</v>
      </c>
      <c r="R526" s="22">
        <v>13.558418593004031</v>
      </c>
      <c r="S526" s="22">
        <v>15.900174254975273</v>
      </c>
      <c r="T526" s="22">
        <v>13.707243858674653</v>
      </c>
      <c r="U526" s="22">
        <v>13.737276065131008</v>
      </c>
      <c r="V526" s="22">
        <v>13.904984374675706</v>
      </c>
      <c r="W526" s="22">
        <v>12.809434087161931</v>
      </c>
      <c r="X526" s="22">
        <v>11.728575284151267</v>
      </c>
      <c r="Y526" s="22">
        <v>16.809546778662352</v>
      </c>
    </row>
    <row r="527" spans="1:25" x14ac:dyDescent="0.3">
      <c r="A527" s="20">
        <v>524</v>
      </c>
      <c r="B527" s="22">
        <v>11.653938</v>
      </c>
      <c r="C527" s="22">
        <v>11.721565199999999</v>
      </c>
      <c r="D527" s="22">
        <v>14.841434400000001</v>
      </c>
      <c r="E527" s="22">
        <v>12.3369144</v>
      </c>
      <c r="F527" s="22">
        <v>13.558957877396761</v>
      </c>
      <c r="G527" s="22">
        <v>16.097663883402511</v>
      </c>
      <c r="H527" s="22">
        <v>14.594420028885562</v>
      </c>
      <c r="I527" s="22">
        <v>15.121935474336507</v>
      </c>
      <c r="J527" s="22">
        <v>16.271811131198994</v>
      </c>
      <c r="K527" s="22">
        <v>15.528003093129206</v>
      </c>
      <c r="L527" s="22">
        <v>13.595627965221317</v>
      </c>
      <c r="M527" s="22">
        <v>20.442912949812197</v>
      </c>
      <c r="N527" s="22">
        <v>13.932917975731561</v>
      </c>
      <c r="O527" s="22">
        <v>14.215075027610929</v>
      </c>
      <c r="P527" s="22">
        <v>16.939482116958125</v>
      </c>
      <c r="Q527" s="22">
        <v>15.342946127740278</v>
      </c>
      <c r="R527" s="22">
        <v>15.489318918951392</v>
      </c>
      <c r="S527" s="22">
        <v>19.064924772472867</v>
      </c>
      <c r="T527" s="22">
        <v>16.841422620875825</v>
      </c>
      <c r="U527" s="22">
        <v>17.197780482247797</v>
      </c>
      <c r="V527" s="22">
        <v>16.987774965601371</v>
      </c>
      <c r="W527" s="22">
        <v>15.160783005926742</v>
      </c>
      <c r="X527" s="22">
        <v>15.13198594072645</v>
      </c>
      <c r="Y527" s="22">
        <v>21.183616315853545</v>
      </c>
    </row>
    <row r="528" spans="1:25" x14ac:dyDescent="0.3">
      <c r="A528" s="20">
        <v>525</v>
      </c>
      <c r="B528" s="22">
        <v>11.653938</v>
      </c>
      <c r="C528" s="22">
        <v>11.721565199999999</v>
      </c>
      <c r="D528" s="22">
        <v>14.841434400000001</v>
      </c>
      <c r="E528" s="22">
        <v>12.3369144</v>
      </c>
      <c r="F528" s="22">
        <v>15.060730804757908</v>
      </c>
      <c r="G528" s="22">
        <v>15.700322687805262</v>
      </c>
      <c r="H528" s="22">
        <v>15.413086708363641</v>
      </c>
      <c r="I528" s="22">
        <v>14.57534224932944</v>
      </c>
      <c r="J528" s="22">
        <v>15.430932066045655</v>
      </c>
      <c r="K528" s="22">
        <v>14.182374225345759</v>
      </c>
      <c r="L528" s="22">
        <v>13.664669155727529</v>
      </c>
      <c r="M528" s="22">
        <v>18.560021022926612</v>
      </c>
      <c r="N528" s="22">
        <v>12.023755164816841</v>
      </c>
      <c r="O528" s="22">
        <v>12.163721287907659</v>
      </c>
      <c r="P528" s="22">
        <v>14.319139784911785</v>
      </c>
      <c r="Q528" s="22">
        <v>13.326794167535505</v>
      </c>
      <c r="R528" s="22">
        <v>14.344151436084843</v>
      </c>
      <c r="S528" s="22">
        <v>16.067138514651784</v>
      </c>
      <c r="T528" s="22">
        <v>14.970652971775309</v>
      </c>
      <c r="U528" s="22">
        <v>14.715774818425588</v>
      </c>
      <c r="V528" s="22">
        <v>16.573792028167201</v>
      </c>
      <c r="W528" s="22">
        <v>13.768547159020898</v>
      </c>
      <c r="X528" s="22">
        <v>13.813088830741588</v>
      </c>
      <c r="Y528" s="22">
        <v>19.083690374031342</v>
      </c>
    </row>
    <row r="529" spans="1:25" x14ac:dyDescent="0.3">
      <c r="A529" s="20">
        <v>526</v>
      </c>
      <c r="B529" s="22">
        <v>11.653938</v>
      </c>
      <c r="C529" s="22">
        <v>11.721565199999999</v>
      </c>
      <c r="D529" s="22">
        <v>14.841434400000001</v>
      </c>
      <c r="E529" s="22">
        <v>12.3369144</v>
      </c>
      <c r="F529" s="22">
        <v>14.652948182697868</v>
      </c>
      <c r="G529" s="22">
        <v>16.071403674544154</v>
      </c>
      <c r="H529" s="22">
        <v>14.006567344248786</v>
      </c>
      <c r="I529" s="22">
        <v>14.640986593129362</v>
      </c>
      <c r="J529" s="22">
        <v>15.923663798472916</v>
      </c>
      <c r="K529" s="22">
        <v>14.197916731847199</v>
      </c>
      <c r="L529" s="22">
        <v>13.513369564506393</v>
      </c>
      <c r="M529" s="22">
        <v>19.483808469020797</v>
      </c>
      <c r="N529" s="22">
        <v>12.931920091784381</v>
      </c>
      <c r="O529" s="22">
        <v>12.687989466273953</v>
      </c>
      <c r="P529" s="22">
        <v>16.503405461674273</v>
      </c>
      <c r="Q529" s="22">
        <v>12.999139376037972</v>
      </c>
      <c r="R529" s="22">
        <v>15.646563566964227</v>
      </c>
      <c r="S529" s="22">
        <v>16.584329392454119</v>
      </c>
      <c r="T529" s="22">
        <v>15.095972211989235</v>
      </c>
      <c r="U529" s="22">
        <v>14.565782326466271</v>
      </c>
      <c r="V529" s="22">
        <v>15.958332540827868</v>
      </c>
      <c r="W529" s="22">
        <v>14.044055498968257</v>
      </c>
      <c r="X529" s="22">
        <v>13.63264245505867</v>
      </c>
      <c r="Y529" s="22">
        <v>19.289876054488008</v>
      </c>
    </row>
    <row r="530" spans="1:25" x14ac:dyDescent="0.3">
      <c r="A530" s="20">
        <v>527</v>
      </c>
      <c r="B530" s="22">
        <v>11.653938</v>
      </c>
      <c r="C530" s="22">
        <v>11.721565199999999</v>
      </c>
      <c r="D530" s="22">
        <v>14.841434400000001</v>
      </c>
      <c r="E530" s="22">
        <v>12.3369144</v>
      </c>
      <c r="F530" s="22">
        <v>13.569591604154409</v>
      </c>
      <c r="G530" s="22">
        <v>15.129653732401902</v>
      </c>
      <c r="H530" s="22">
        <v>13.471969303449358</v>
      </c>
      <c r="I530" s="22">
        <v>14.111372860006167</v>
      </c>
      <c r="J530" s="22">
        <v>13.289909587695391</v>
      </c>
      <c r="K530" s="22">
        <v>11.864206233517171</v>
      </c>
      <c r="L530" s="22">
        <v>11.839706346710152</v>
      </c>
      <c r="M530" s="22">
        <v>16.237207421971469</v>
      </c>
      <c r="N530" s="22">
        <v>11.727152480594659</v>
      </c>
      <c r="O530" s="22">
        <v>11.362578343677106</v>
      </c>
      <c r="P530" s="22">
        <v>14.049260539625509</v>
      </c>
      <c r="Q530" s="22">
        <v>12.675189570950931</v>
      </c>
      <c r="R530" s="22">
        <v>13.943417748068381</v>
      </c>
      <c r="S530" s="22">
        <v>16.17279723134974</v>
      </c>
      <c r="T530" s="22">
        <v>14.071422794037181</v>
      </c>
      <c r="U530" s="22">
        <v>14.743733041282947</v>
      </c>
      <c r="V530" s="22">
        <v>17.015018516354495</v>
      </c>
      <c r="W530" s="22">
        <v>14.312826496781087</v>
      </c>
      <c r="X530" s="22">
        <v>14.391769102008443</v>
      </c>
      <c r="Y530" s="22">
        <v>19.982988198511851</v>
      </c>
    </row>
    <row r="531" spans="1:25" x14ac:dyDescent="0.3">
      <c r="A531" s="20">
        <v>528</v>
      </c>
      <c r="B531" s="22">
        <v>11.653938</v>
      </c>
      <c r="C531" s="22">
        <v>11.721565199999999</v>
      </c>
      <c r="D531" s="22">
        <v>14.841434400000001</v>
      </c>
      <c r="E531" s="22">
        <v>12.3369144</v>
      </c>
      <c r="F531" s="22">
        <v>13.368298801987462</v>
      </c>
      <c r="G531" s="22">
        <v>15.371439652744979</v>
      </c>
      <c r="H531" s="22">
        <v>14.179639399063785</v>
      </c>
      <c r="I531" s="22">
        <v>14.106948540057848</v>
      </c>
      <c r="J531" s="22">
        <v>14.698025313104022</v>
      </c>
      <c r="K531" s="22">
        <v>13.6001907077399</v>
      </c>
      <c r="L531" s="22">
        <v>12.450157866239271</v>
      </c>
      <c r="M531" s="22">
        <v>17.887677977385721</v>
      </c>
      <c r="N531" s="22">
        <v>12.287066391085236</v>
      </c>
      <c r="O531" s="22">
        <v>12.469112368444106</v>
      </c>
      <c r="P531" s="22">
        <v>16.019578124204596</v>
      </c>
      <c r="Q531" s="22">
        <v>13.474643402998783</v>
      </c>
      <c r="R531" s="22">
        <v>15.142640383814848</v>
      </c>
      <c r="S531" s="22">
        <v>16.827823325063683</v>
      </c>
      <c r="T531" s="22">
        <v>14.743885882007771</v>
      </c>
      <c r="U531" s="22">
        <v>14.915324854060556</v>
      </c>
      <c r="V531" s="22">
        <v>16.114575125301457</v>
      </c>
      <c r="W531" s="22">
        <v>13.87295261302538</v>
      </c>
      <c r="X531" s="22">
        <v>12.747881500217582</v>
      </c>
      <c r="Y531" s="22">
        <v>17.713116753082165</v>
      </c>
    </row>
    <row r="532" spans="1:25" x14ac:dyDescent="0.3">
      <c r="A532" s="20">
        <v>529</v>
      </c>
      <c r="B532" s="22">
        <v>11.653938</v>
      </c>
      <c r="C532" s="22">
        <v>11.721565199999999</v>
      </c>
      <c r="D532" s="22">
        <v>14.841434400000001</v>
      </c>
      <c r="E532" s="22">
        <v>12.3369144</v>
      </c>
      <c r="F532" s="22">
        <v>13.568098291488662</v>
      </c>
      <c r="G532" s="22">
        <v>15.745284114660588</v>
      </c>
      <c r="H532" s="22">
        <v>13.892351828727561</v>
      </c>
      <c r="I532" s="22">
        <v>13.539926365329274</v>
      </c>
      <c r="J532" s="22">
        <v>14.842490733545832</v>
      </c>
      <c r="K532" s="22">
        <v>13.485829057393287</v>
      </c>
      <c r="L532" s="22">
        <v>12.435743737220724</v>
      </c>
      <c r="M532" s="22">
        <v>16.878115539481421</v>
      </c>
      <c r="N532" s="22">
        <v>10.795846024741998</v>
      </c>
      <c r="O532" s="22">
        <v>11.811692239569961</v>
      </c>
      <c r="P532" s="22">
        <v>13.954250616730468</v>
      </c>
      <c r="Q532" s="22">
        <v>12.754388379588558</v>
      </c>
      <c r="R532" s="22">
        <v>12.951937089769558</v>
      </c>
      <c r="S532" s="22">
        <v>15.496294564585874</v>
      </c>
      <c r="T532" s="22">
        <v>12.987647895598714</v>
      </c>
      <c r="U532" s="22">
        <v>13.717536434060156</v>
      </c>
      <c r="V532" s="22">
        <v>14.520278752417738</v>
      </c>
      <c r="W532" s="22">
        <v>11.902062589264807</v>
      </c>
      <c r="X532" s="22">
        <v>12.305909170468023</v>
      </c>
      <c r="Y532" s="22">
        <v>16.306379909973749</v>
      </c>
    </row>
    <row r="533" spans="1:25" x14ac:dyDescent="0.3">
      <c r="A533" s="20">
        <v>530</v>
      </c>
      <c r="B533" s="22">
        <v>11.653938</v>
      </c>
      <c r="C533" s="22">
        <v>11.721565199999999</v>
      </c>
      <c r="D533" s="22">
        <v>14.841434400000001</v>
      </c>
      <c r="E533" s="22">
        <v>12.3369144</v>
      </c>
      <c r="F533" s="22">
        <v>13.659015242384632</v>
      </c>
      <c r="G533" s="22">
        <v>16.164583344455004</v>
      </c>
      <c r="H533" s="22">
        <v>13.363637634901336</v>
      </c>
      <c r="I533" s="22">
        <v>13.993297657588418</v>
      </c>
      <c r="J533" s="22">
        <v>13.854950717615678</v>
      </c>
      <c r="K533" s="22">
        <v>13.204753688008095</v>
      </c>
      <c r="L533" s="22">
        <v>12.223563934672676</v>
      </c>
      <c r="M533" s="22">
        <v>16.458312267624517</v>
      </c>
      <c r="N533" s="22">
        <v>10.524229200629799</v>
      </c>
      <c r="O533" s="22">
        <v>11.566121826676655</v>
      </c>
      <c r="P533" s="22">
        <v>13.415828476012877</v>
      </c>
      <c r="Q533" s="22">
        <v>12.133972146423385</v>
      </c>
      <c r="R533" s="22">
        <v>12.880060319548098</v>
      </c>
      <c r="S533" s="22">
        <v>14.527795072106322</v>
      </c>
      <c r="T533" s="22">
        <v>13.263961253419765</v>
      </c>
      <c r="U533" s="22">
        <v>14.001864927412621</v>
      </c>
      <c r="V533" s="22">
        <v>13.991395439507659</v>
      </c>
      <c r="W533" s="22">
        <v>13.642431527044357</v>
      </c>
      <c r="X533" s="22">
        <v>12.058055328570472</v>
      </c>
      <c r="Y533" s="22">
        <v>18.551707099727523</v>
      </c>
    </row>
    <row r="534" spans="1:25" x14ac:dyDescent="0.3">
      <c r="A534" s="20">
        <v>531</v>
      </c>
      <c r="B534" s="22">
        <v>11.653938</v>
      </c>
      <c r="C534" s="22">
        <v>11.721565199999999</v>
      </c>
      <c r="D534" s="22">
        <v>14.841434400000001</v>
      </c>
      <c r="E534" s="22">
        <v>12.3369144</v>
      </c>
      <c r="F534" s="22">
        <v>13.700711538929632</v>
      </c>
      <c r="G534" s="22">
        <v>14.508385037637067</v>
      </c>
      <c r="H534" s="22">
        <v>14.172909249392005</v>
      </c>
      <c r="I534" s="22">
        <v>14.694006654186071</v>
      </c>
      <c r="J534" s="22">
        <v>15.187811647970909</v>
      </c>
      <c r="K534" s="22">
        <v>13.29598295146724</v>
      </c>
      <c r="L534" s="22">
        <v>13.132472425261978</v>
      </c>
      <c r="M534" s="22">
        <v>17.694401330299179</v>
      </c>
      <c r="N534" s="22">
        <v>12.706144071441011</v>
      </c>
      <c r="O534" s="22">
        <v>12.601450591486152</v>
      </c>
      <c r="P534" s="22">
        <v>15.648447466484788</v>
      </c>
      <c r="Q534" s="22">
        <v>14.475827163401608</v>
      </c>
      <c r="R534" s="22">
        <v>14.974282705946298</v>
      </c>
      <c r="S534" s="22">
        <v>18.008012773030025</v>
      </c>
      <c r="T534" s="22">
        <v>15.181882951214215</v>
      </c>
      <c r="U534" s="22">
        <v>16.028895969962502</v>
      </c>
      <c r="V534" s="22">
        <v>16.813245014734765</v>
      </c>
      <c r="W534" s="22">
        <v>15.129895857371068</v>
      </c>
      <c r="X534" s="22">
        <v>13.968114607225877</v>
      </c>
      <c r="Y534" s="22">
        <v>20.268848809023492</v>
      </c>
    </row>
    <row r="535" spans="1:25" x14ac:dyDescent="0.3">
      <c r="A535" s="20">
        <v>532</v>
      </c>
      <c r="B535" s="22">
        <v>11.653938</v>
      </c>
      <c r="C535" s="22">
        <v>11.721565199999999</v>
      </c>
      <c r="D535" s="22">
        <v>14.841434400000001</v>
      </c>
      <c r="E535" s="22">
        <v>12.3369144</v>
      </c>
      <c r="F535" s="22">
        <v>13.67344613217338</v>
      </c>
      <c r="G535" s="22">
        <v>15.239722520384301</v>
      </c>
      <c r="H535" s="22">
        <v>14.111241067127285</v>
      </c>
      <c r="I535" s="22">
        <v>12.983673627989278</v>
      </c>
      <c r="J535" s="22">
        <v>16.001912566514747</v>
      </c>
      <c r="K535" s="22">
        <v>12.05816144353871</v>
      </c>
      <c r="L535" s="22">
        <v>13.28898478050559</v>
      </c>
      <c r="M535" s="22">
        <v>16.9246043488377</v>
      </c>
      <c r="N535" s="22">
        <v>12.222676372467637</v>
      </c>
      <c r="O535" s="22">
        <v>12.235684939662542</v>
      </c>
      <c r="P535" s="22">
        <v>14.333306268858175</v>
      </c>
      <c r="Q535" s="22">
        <v>12.463645853336805</v>
      </c>
      <c r="R535" s="22">
        <v>13.728614833362515</v>
      </c>
      <c r="S535" s="22">
        <v>16.330515434301283</v>
      </c>
      <c r="T535" s="22">
        <v>14.310214500070851</v>
      </c>
      <c r="U535" s="22">
        <v>14.675153413944805</v>
      </c>
      <c r="V535" s="22">
        <v>16.093960209690628</v>
      </c>
      <c r="W535" s="22">
        <v>13.617684764924942</v>
      </c>
      <c r="X535" s="22">
        <v>12.938299146059897</v>
      </c>
      <c r="Y535" s="22">
        <v>18.481103194139308</v>
      </c>
    </row>
    <row r="536" spans="1:25" x14ac:dyDescent="0.3">
      <c r="A536" s="20">
        <v>533</v>
      </c>
      <c r="B536" s="22">
        <v>11.653938</v>
      </c>
      <c r="C536" s="22">
        <v>11.721565199999999</v>
      </c>
      <c r="D536" s="22">
        <v>14.841434400000001</v>
      </c>
      <c r="E536" s="22">
        <v>12.3369144</v>
      </c>
      <c r="F536" s="22">
        <v>14.471084929257886</v>
      </c>
      <c r="G536" s="22">
        <v>17.144641243400859</v>
      </c>
      <c r="H536" s="22">
        <v>15.169056956750772</v>
      </c>
      <c r="I536" s="22">
        <v>15.415279860632142</v>
      </c>
      <c r="J536" s="22">
        <v>16.270534633480903</v>
      </c>
      <c r="K536" s="22">
        <v>14.576573549647275</v>
      </c>
      <c r="L536" s="22">
        <v>13.536690052688536</v>
      </c>
      <c r="M536" s="22">
        <v>19.157059947680168</v>
      </c>
      <c r="N536" s="22">
        <v>12.480382077246587</v>
      </c>
      <c r="O536" s="22">
        <v>12.764588145800634</v>
      </c>
      <c r="P536" s="22">
        <v>16.151293562122163</v>
      </c>
      <c r="Q536" s="22">
        <v>14.551384930431945</v>
      </c>
      <c r="R536" s="22">
        <v>15.214596285176704</v>
      </c>
      <c r="S536" s="22">
        <v>18.205579877967256</v>
      </c>
      <c r="T536" s="22">
        <v>16.810521878799335</v>
      </c>
      <c r="U536" s="22">
        <v>15.755745082932858</v>
      </c>
      <c r="V536" s="22">
        <v>17.627854123212991</v>
      </c>
      <c r="W536" s="22">
        <v>14.839812852200733</v>
      </c>
      <c r="X536" s="22">
        <v>15.343077077361821</v>
      </c>
      <c r="Y536" s="22">
        <v>20.213364979887203</v>
      </c>
    </row>
    <row r="537" spans="1:25" x14ac:dyDescent="0.3">
      <c r="A537" s="20">
        <v>534</v>
      </c>
      <c r="B537" s="22">
        <v>11.653938</v>
      </c>
      <c r="C537" s="22">
        <v>11.721565199999999</v>
      </c>
      <c r="D537" s="22">
        <v>14.841434400000001</v>
      </c>
      <c r="E537" s="22">
        <v>12.3369144</v>
      </c>
      <c r="F537" s="22">
        <v>13.404343243788128</v>
      </c>
      <c r="G537" s="22">
        <v>14.56203286886719</v>
      </c>
      <c r="H537" s="22">
        <v>12.996110512763543</v>
      </c>
      <c r="I537" s="22">
        <v>12.816291177505047</v>
      </c>
      <c r="J537" s="22">
        <v>13.59555060123939</v>
      </c>
      <c r="K537" s="22">
        <v>12.245645912767667</v>
      </c>
      <c r="L537" s="22">
        <v>12.169706262432245</v>
      </c>
      <c r="M537" s="22">
        <v>16.292178416684546</v>
      </c>
      <c r="N537" s="22">
        <v>11.064959174568955</v>
      </c>
      <c r="O537" s="22">
        <v>12.124081979583613</v>
      </c>
      <c r="P537" s="22">
        <v>14.683221451107256</v>
      </c>
      <c r="Q537" s="22">
        <v>13.230064378463519</v>
      </c>
      <c r="R537" s="22">
        <v>14.339300547167298</v>
      </c>
      <c r="S537" s="22">
        <v>17.235327258730322</v>
      </c>
      <c r="T537" s="22">
        <v>15.494394743370783</v>
      </c>
      <c r="U537" s="22">
        <v>15.220829726507183</v>
      </c>
      <c r="V537" s="22">
        <v>16.749796290296011</v>
      </c>
      <c r="W537" s="22">
        <v>14.355829173422833</v>
      </c>
      <c r="X537" s="22">
        <v>14.020412352480477</v>
      </c>
      <c r="Y537" s="22">
        <v>20.59535991037701</v>
      </c>
    </row>
    <row r="538" spans="1:25" x14ac:dyDescent="0.3">
      <c r="A538" s="20">
        <v>535</v>
      </c>
      <c r="B538" s="22">
        <v>11.653938</v>
      </c>
      <c r="C538" s="22">
        <v>11.721565199999999</v>
      </c>
      <c r="D538" s="22">
        <v>14.841434400000001</v>
      </c>
      <c r="E538" s="22">
        <v>12.3369144</v>
      </c>
      <c r="F538" s="22">
        <v>14.117649326513421</v>
      </c>
      <c r="G538" s="22">
        <v>15.734729561876133</v>
      </c>
      <c r="H538" s="22">
        <v>14.560472775946403</v>
      </c>
      <c r="I538" s="22">
        <v>14.240304121234109</v>
      </c>
      <c r="J538" s="22">
        <v>16.225262861148686</v>
      </c>
      <c r="K538" s="22">
        <v>12.988303668121981</v>
      </c>
      <c r="L538" s="22">
        <v>12.878290281092339</v>
      </c>
      <c r="M538" s="22">
        <v>18.155521964868903</v>
      </c>
      <c r="N538" s="22">
        <v>12.327945189069139</v>
      </c>
      <c r="O538" s="22">
        <v>12.733399625641662</v>
      </c>
      <c r="P538" s="22">
        <v>14.736987198533491</v>
      </c>
      <c r="Q538" s="22">
        <v>13.692232970336233</v>
      </c>
      <c r="R538" s="22">
        <v>14.352628253078668</v>
      </c>
      <c r="S538" s="22">
        <v>16.959388629659411</v>
      </c>
      <c r="T538" s="22">
        <v>15.109403573792688</v>
      </c>
      <c r="U538" s="22">
        <v>14.922104273349278</v>
      </c>
      <c r="V538" s="22">
        <v>16.435493358976235</v>
      </c>
      <c r="W538" s="22">
        <v>13.466003057856968</v>
      </c>
      <c r="X538" s="22">
        <v>13.568295313699977</v>
      </c>
      <c r="Y538" s="22">
        <v>18.370702397020047</v>
      </c>
    </row>
    <row r="539" spans="1:25" x14ac:dyDescent="0.3">
      <c r="A539" s="20">
        <v>536</v>
      </c>
      <c r="B539" s="22">
        <v>11.653938</v>
      </c>
      <c r="C539" s="22">
        <v>11.721565199999999</v>
      </c>
      <c r="D539" s="22">
        <v>14.841434400000001</v>
      </c>
      <c r="E539" s="22">
        <v>12.3369144</v>
      </c>
      <c r="F539" s="22">
        <v>13.812502840909858</v>
      </c>
      <c r="G539" s="22">
        <v>15.133194195293706</v>
      </c>
      <c r="H539" s="22">
        <v>14.326774448142384</v>
      </c>
      <c r="I539" s="22">
        <v>14.039465209674024</v>
      </c>
      <c r="J539" s="22">
        <v>15.05513043523675</v>
      </c>
      <c r="K539" s="22">
        <v>13.187025968109705</v>
      </c>
      <c r="L539" s="22">
        <v>12.756294067904653</v>
      </c>
      <c r="M539" s="22">
        <v>16.981755440471098</v>
      </c>
      <c r="N539" s="22">
        <v>12.109950735644992</v>
      </c>
      <c r="O539" s="22">
        <v>11.534504375275752</v>
      </c>
      <c r="P539" s="22">
        <v>13.787682037287201</v>
      </c>
      <c r="Q539" s="22">
        <v>12.366442038824211</v>
      </c>
      <c r="R539" s="22">
        <v>12.700667557331105</v>
      </c>
      <c r="S539" s="22">
        <v>14.687758931510388</v>
      </c>
      <c r="T539" s="22">
        <v>12.935728345108446</v>
      </c>
      <c r="U539" s="22">
        <v>13.397395719091673</v>
      </c>
      <c r="V539" s="22">
        <v>14.008484838271292</v>
      </c>
      <c r="W539" s="22">
        <v>13.22945292779365</v>
      </c>
      <c r="X539" s="22">
        <v>12.498496582325419</v>
      </c>
      <c r="Y539" s="22">
        <v>17.950548781760368</v>
      </c>
    </row>
    <row r="540" spans="1:25" x14ac:dyDescent="0.3">
      <c r="A540" s="20">
        <v>537</v>
      </c>
      <c r="B540" s="22">
        <v>11.653938</v>
      </c>
      <c r="C540" s="22">
        <v>11.721565199999999</v>
      </c>
      <c r="D540" s="22">
        <v>14.841434400000001</v>
      </c>
      <c r="E540" s="22">
        <v>12.3369144</v>
      </c>
      <c r="F540" s="22">
        <v>12.518956046612187</v>
      </c>
      <c r="G540" s="22">
        <v>14.276792773163482</v>
      </c>
      <c r="H540" s="22">
        <v>13.042066511046103</v>
      </c>
      <c r="I540" s="22">
        <v>12.698220543913159</v>
      </c>
      <c r="J540" s="22">
        <v>13.108403282606689</v>
      </c>
      <c r="K540" s="22">
        <v>11.701662244129846</v>
      </c>
      <c r="L540" s="22">
        <v>11.295745594336427</v>
      </c>
      <c r="M540" s="22">
        <v>15.968561389177882</v>
      </c>
      <c r="N540" s="22">
        <v>11.279608874504683</v>
      </c>
      <c r="O540" s="22">
        <v>11.191924682304817</v>
      </c>
      <c r="P540" s="22">
        <v>14.078600562440181</v>
      </c>
      <c r="Q540" s="22">
        <v>11.684040473476839</v>
      </c>
      <c r="R540" s="22">
        <v>13.013026551721051</v>
      </c>
      <c r="S540" s="22">
        <v>15.722021086858494</v>
      </c>
      <c r="T540" s="22">
        <v>14.661171903218936</v>
      </c>
      <c r="U540" s="22">
        <v>14.835266113792763</v>
      </c>
      <c r="V540" s="22">
        <v>15.167387910230719</v>
      </c>
      <c r="W540" s="22">
        <v>13.838804442523847</v>
      </c>
      <c r="X540" s="22">
        <v>13.31863667414707</v>
      </c>
      <c r="Y540" s="22">
        <v>17.914074159009651</v>
      </c>
    </row>
    <row r="541" spans="1:25" x14ac:dyDescent="0.3">
      <c r="A541" s="20">
        <v>538</v>
      </c>
      <c r="B541" s="22">
        <v>11.653938</v>
      </c>
      <c r="C541" s="22">
        <v>11.721565199999999</v>
      </c>
      <c r="D541" s="22">
        <v>14.841434400000001</v>
      </c>
      <c r="E541" s="22">
        <v>12.3369144</v>
      </c>
      <c r="F541" s="22">
        <v>13.88579765582725</v>
      </c>
      <c r="G541" s="22">
        <v>17.47603489079151</v>
      </c>
      <c r="H541" s="22">
        <v>14.682491586937665</v>
      </c>
      <c r="I541" s="22">
        <v>14.896325840771805</v>
      </c>
      <c r="J541" s="22">
        <v>15.143038107010002</v>
      </c>
      <c r="K541" s="22">
        <v>13.767174098995239</v>
      </c>
      <c r="L541" s="22">
        <v>13.737323586052472</v>
      </c>
      <c r="M541" s="22">
        <v>18.559771201165567</v>
      </c>
      <c r="N541" s="22">
        <v>13.057815915653848</v>
      </c>
      <c r="O541" s="22">
        <v>11.949352910953809</v>
      </c>
      <c r="P541" s="22">
        <v>14.831652910726504</v>
      </c>
      <c r="Q541" s="22">
        <v>13.070627464987377</v>
      </c>
      <c r="R541" s="22">
        <v>13.700072880565276</v>
      </c>
      <c r="S541" s="22">
        <v>17.254772947166245</v>
      </c>
      <c r="T541" s="22">
        <v>14.685075956703754</v>
      </c>
      <c r="U541" s="22">
        <v>14.942967466533057</v>
      </c>
      <c r="V541" s="22">
        <v>15.334949611734531</v>
      </c>
      <c r="W541" s="22">
        <v>14.129477948635753</v>
      </c>
      <c r="X541" s="22">
        <v>13.332434922889762</v>
      </c>
      <c r="Y541" s="22">
        <v>17.835035599120648</v>
      </c>
    </row>
    <row r="542" spans="1:25" x14ac:dyDescent="0.3">
      <c r="A542" s="20">
        <v>539</v>
      </c>
      <c r="B542" s="22">
        <v>11.653938</v>
      </c>
      <c r="C542" s="22">
        <v>11.721565199999999</v>
      </c>
      <c r="D542" s="22">
        <v>14.841434400000001</v>
      </c>
      <c r="E542" s="22">
        <v>12.3369144</v>
      </c>
      <c r="F542" s="22">
        <v>13.727038057942483</v>
      </c>
      <c r="G542" s="22">
        <v>15.776517687311973</v>
      </c>
      <c r="H542" s="22">
        <v>14.309948182699717</v>
      </c>
      <c r="I542" s="22">
        <v>14.557702527191639</v>
      </c>
      <c r="J542" s="22">
        <v>14.425130216165709</v>
      </c>
      <c r="K542" s="22">
        <v>13.868263502121168</v>
      </c>
      <c r="L542" s="22">
        <v>12.808622833051713</v>
      </c>
      <c r="M542" s="22">
        <v>17.935842825829805</v>
      </c>
      <c r="N542" s="22">
        <v>10.847948809206938</v>
      </c>
      <c r="O542" s="22">
        <v>11.307332772313321</v>
      </c>
      <c r="P542" s="22">
        <v>13.208473092302958</v>
      </c>
      <c r="Q542" s="22">
        <v>11.939603144717404</v>
      </c>
      <c r="R542" s="22">
        <v>13.080747478064415</v>
      </c>
      <c r="S542" s="22">
        <v>14.884215355000809</v>
      </c>
      <c r="T542" s="22">
        <v>13.02309154008317</v>
      </c>
      <c r="U542" s="22">
        <v>12.911216854793674</v>
      </c>
      <c r="V542" s="22">
        <v>15.067876639602929</v>
      </c>
      <c r="W542" s="22">
        <v>12.676896077601159</v>
      </c>
      <c r="X542" s="22">
        <v>12.642086298966303</v>
      </c>
      <c r="Y542" s="22">
        <v>17.428909984433524</v>
      </c>
    </row>
    <row r="543" spans="1:25" x14ac:dyDescent="0.3">
      <c r="A543" s="20">
        <v>540</v>
      </c>
      <c r="B543" s="22">
        <v>11.653938</v>
      </c>
      <c r="C543" s="22">
        <v>11.721565199999999</v>
      </c>
      <c r="D543" s="22">
        <v>14.841434400000001</v>
      </c>
      <c r="E543" s="22">
        <v>12.3369144</v>
      </c>
      <c r="F543" s="22">
        <v>14.423904752193488</v>
      </c>
      <c r="G543" s="22">
        <v>15.673186825500686</v>
      </c>
      <c r="H543" s="22">
        <v>14.452465311469885</v>
      </c>
      <c r="I543" s="22">
        <v>13.251367267672258</v>
      </c>
      <c r="J543" s="22">
        <v>14.687443381169514</v>
      </c>
      <c r="K543" s="22">
        <v>12.98966774699746</v>
      </c>
      <c r="L543" s="22">
        <v>12.319147196432914</v>
      </c>
      <c r="M543" s="22">
        <v>17.874004312642139</v>
      </c>
      <c r="N543" s="22">
        <v>11.888793498318288</v>
      </c>
      <c r="O543" s="22">
        <v>11.503721406371156</v>
      </c>
      <c r="P543" s="22">
        <v>14.328814109531434</v>
      </c>
      <c r="Q543" s="22">
        <v>12.212831699297658</v>
      </c>
      <c r="R543" s="22">
        <v>13.195641569572244</v>
      </c>
      <c r="S543" s="22">
        <v>14.807859784565025</v>
      </c>
      <c r="T543" s="22">
        <v>13.166894256120147</v>
      </c>
      <c r="U543" s="22">
        <v>13.230267247123304</v>
      </c>
      <c r="V543" s="22">
        <v>14.46436360243667</v>
      </c>
      <c r="W543" s="22">
        <v>12.662214588860069</v>
      </c>
      <c r="X543" s="22">
        <v>12.700974751817231</v>
      </c>
      <c r="Y543" s="22">
        <v>18.335141190252088</v>
      </c>
    </row>
    <row r="544" spans="1:25" x14ac:dyDescent="0.3">
      <c r="A544" s="20">
        <v>541</v>
      </c>
      <c r="B544" s="22">
        <v>11.653938</v>
      </c>
      <c r="C544" s="22">
        <v>11.721565199999999</v>
      </c>
      <c r="D544" s="22">
        <v>14.841434400000001</v>
      </c>
      <c r="E544" s="22">
        <v>12.3369144</v>
      </c>
      <c r="F544" s="22">
        <v>13.50955100043695</v>
      </c>
      <c r="G544" s="22">
        <v>15.342915198994175</v>
      </c>
      <c r="H544" s="22">
        <v>13.459976812140527</v>
      </c>
      <c r="I544" s="22">
        <v>13.368372044505682</v>
      </c>
      <c r="J544" s="22">
        <v>15.036973010283347</v>
      </c>
      <c r="K544" s="22">
        <v>12.968901510991254</v>
      </c>
      <c r="L544" s="22">
        <v>12.043668697914912</v>
      </c>
      <c r="M544" s="22">
        <v>18.254804450708534</v>
      </c>
      <c r="N544" s="22">
        <v>12.928664769420218</v>
      </c>
      <c r="O544" s="22">
        <v>12.355426093836444</v>
      </c>
      <c r="P544" s="22">
        <v>15.676986133243256</v>
      </c>
      <c r="Q544" s="22">
        <v>13.543994739290335</v>
      </c>
      <c r="R544" s="22">
        <v>13.720452024307848</v>
      </c>
      <c r="S544" s="22">
        <v>17.287950272075602</v>
      </c>
      <c r="T544" s="22">
        <v>15.05103469110275</v>
      </c>
      <c r="U544" s="22">
        <v>16.134930197892288</v>
      </c>
      <c r="V544" s="22">
        <v>16.891088490951567</v>
      </c>
      <c r="W544" s="22">
        <v>15.090358972937658</v>
      </c>
      <c r="X544" s="22">
        <v>14.16266398328035</v>
      </c>
      <c r="Y544" s="22">
        <v>21.663770668978891</v>
      </c>
    </row>
    <row r="545" spans="1:25" x14ac:dyDescent="0.3">
      <c r="A545" s="20">
        <v>542</v>
      </c>
      <c r="B545" s="22">
        <v>11.653938</v>
      </c>
      <c r="C545" s="22">
        <v>11.721565199999999</v>
      </c>
      <c r="D545" s="22">
        <v>14.841434400000001</v>
      </c>
      <c r="E545" s="22">
        <v>12.3369144</v>
      </c>
      <c r="F545" s="22">
        <v>13.850677970728444</v>
      </c>
      <c r="G545" s="22">
        <v>15.930271913740929</v>
      </c>
      <c r="H545" s="22">
        <v>13.965962832217434</v>
      </c>
      <c r="I545" s="22">
        <v>14.60528908393621</v>
      </c>
      <c r="J545" s="22">
        <v>15.275755061611187</v>
      </c>
      <c r="K545" s="22">
        <v>12.962685742952127</v>
      </c>
      <c r="L545" s="22">
        <v>12.30623031690555</v>
      </c>
      <c r="M545" s="22">
        <v>17.12072804793425</v>
      </c>
      <c r="N545" s="22">
        <v>11.351455196679353</v>
      </c>
      <c r="O545" s="22">
        <v>11.75748574910031</v>
      </c>
      <c r="P545" s="22">
        <v>14.229115002949461</v>
      </c>
      <c r="Q545" s="22">
        <v>12.992520293022245</v>
      </c>
      <c r="R545" s="22">
        <v>14.122717278218227</v>
      </c>
      <c r="S545" s="22">
        <v>16.757367360529713</v>
      </c>
      <c r="T545" s="22">
        <v>15.807221083456236</v>
      </c>
      <c r="U545" s="22">
        <v>15.983889687978897</v>
      </c>
      <c r="V545" s="22">
        <v>17.380610341331518</v>
      </c>
      <c r="W545" s="22">
        <v>14.791716798290803</v>
      </c>
      <c r="X545" s="22">
        <v>15.615867426589245</v>
      </c>
      <c r="Y545" s="22">
        <v>20.502579382662006</v>
      </c>
    </row>
    <row r="546" spans="1:25" x14ac:dyDescent="0.3">
      <c r="A546" s="20">
        <v>543</v>
      </c>
      <c r="B546" s="22">
        <v>11.653938</v>
      </c>
      <c r="C546" s="22">
        <v>11.721565199999999</v>
      </c>
      <c r="D546" s="22">
        <v>14.841434400000001</v>
      </c>
      <c r="E546" s="22">
        <v>12.3369144</v>
      </c>
      <c r="F546" s="22">
        <v>13.687116400143834</v>
      </c>
      <c r="G546" s="22">
        <v>15.013482175160227</v>
      </c>
      <c r="H546" s="22">
        <v>13.815435676155319</v>
      </c>
      <c r="I546" s="22">
        <v>13.859577163671078</v>
      </c>
      <c r="J546" s="22">
        <v>15.602618025850978</v>
      </c>
      <c r="K546" s="22">
        <v>13.399092699195528</v>
      </c>
      <c r="L546" s="22">
        <v>12.437110849895367</v>
      </c>
      <c r="M546" s="22">
        <v>18.687666844579656</v>
      </c>
      <c r="N546" s="22">
        <v>11.321585731386204</v>
      </c>
      <c r="O546" s="22">
        <v>12.599597701313574</v>
      </c>
      <c r="P546" s="22">
        <v>13.818595008212927</v>
      </c>
      <c r="Q546" s="22">
        <v>12.520618366488444</v>
      </c>
      <c r="R546" s="22">
        <v>13.253978325784987</v>
      </c>
      <c r="S546" s="22">
        <v>15.721180427587676</v>
      </c>
      <c r="T546" s="22">
        <v>13.570301712316626</v>
      </c>
      <c r="U546" s="22">
        <v>13.915358945570814</v>
      </c>
      <c r="V546" s="22">
        <v>14.343493316202965</v>
      </c>
      <c r="W546" s="22">
        <v>12.617617002769231</v>
      </c>
      <c r="X546" s="22">
        <v>13.028978460326524</v>
      </c>
      <c r="Y546" s="22">
        <v>16.521350292685625</v>
      </c>
    </row>
    <row r="547" spans="1:25" x14ac:dyDescent="0.3">
      <c r="A547" s="20">
        <v>544</v>
      </c>
      <c r="B547" s="22">
        <v>11.653938</v>
      </c>
      <c r="C547" s="22">
        <v>11.721565199999999</v>
      </c>
      <c r="D547" s="22">
        <v>14.841434400000001</v>
      </c>
      <c r="E547" s="22">
        <v>12.3369144</v>
      </c>
      <c r="F547" s="22">
        <v>13.146976153162429</v>
      </c>
      <c r="G547" s="22">
        <v>14.676961467440565</v>
      </c>
      <c r="H547" s="22">
        <v>13.52489160899159</v>
      </c>
      <c r="I547" s="22">
        <v>13.574235919729075</v>
      </c>
      <c r="J547" s="22">
        <v>14.607904165658034</v>
      </c>
      <c r="K547" s="22">
        <v>13.807433534709125</v>
      </c>
      <c r="L547" s="22">
        <v>13.448138047274657</v>
      </c>
      <c r="M547" s="22">
        <v>18.336394495081269</v>
      </c>
      <c r="N547" s="22">
        <v>12.796882071087213</v>
      </c>
      <c r="O547" s="22">
        <v>11.725109909962928</v>
      </c>
      <c r="P547" s="22">
        <v>15.657740173649644</v>
      </c>
      <c r="Q547" s="22">
        <v>13.457804747947726</v>
      </c>
      <c r="R547" s="22">
        <v>14.247538234365088</v>
      </c>
      <c r="S547" s="22">
        <v>17.886093501484201</v>
      </c>
      <c r="T547" s="22">
        <v>15.677449963643509</v>
      </c>
      <c r="U547" s="22">
        <v>16.012437794242935</v>
      </c>
      <c r="V547" s="22">
        <v>16.108712451671288</v>
      </c>
      <c r="W547" s="22">
        <v>14.485292855091711</v>
      </c>
      <c r="X547" s="22">
        <v>13.863440901201873</v>
      </c>
      <c r="Y547" s="22">
        <v>19.008825310791366</v>
      </c>
    </row>
    <row r="548" spans="1:25" x14ac:dyDescent="0.3">
      <c r="A548" s="20">
        <v>545</v>
      </c>
      <c r="B548" s="22">
        <v>11.653938</v>
      </c>
      <c r="C548" s="22">
        <v>11.721565199999999</v>
      </c>
      <c r="D548" s="22">
        <v>14.841434400000001</v>
      </c>
      <c r="E548" s="22">
        <v>12.3369144</v>
      </c>
      <c r="F548" s="22">
        <v>13.283016197275856</v>
      </c>
      <c r="G548" s="22">
        <v>15.948389218457887</v>
      </c>
      <c r="H548" s="22">
        <v>13.445859394874853</v>
      </c>
      <c r="I548" s="22">
        <v>14.140648008756987</v>
      </c>
      <c r="J548" s="22">
        <v>14.577316839610257</v>
      </c>
      <c r="K548" s="22">
        <v>13.156720008417153</v>
      </c>
      <c r="L548" s="22">
        <v>12.409529303088398</v>
      </c>
      <c r="M548" s="22">
        <v>18.320969987956591</v>
      </c>
      <c r="N548" s="22">
        <v>11.357216107994279</v>
      </c>
      <c r="O548" s="22">
        <v>11.380836785759694</v>
      </c>
      <c r="P548" s="22">
        <v>13.93412621263141</v>
      </c>
      <c r="Q548" s="22">
        <v>11.66951941013464</v>
      </c>
      <c r="R548" s="22">
        <v>12.940739987018224</v>
      </c>
      <c r="S548" s="22">
        <v>14.391645657891521</v>
      </c>
      <c r="T548" s="22">
        <v>12.219315486332841</v>
      </c>
      <c r="U548" s="22">
        <v>13.12957362506658</v>
      </c>
      <c r="V548" s="22">
        <v>12.775691091133398</v>
      </c>
      <c r="W548" s="22">
        <v>11.407443345133686</v>
      </c>
      <c r="X548" s="22">
        <v>10.547253870383235</v>
      </c>
      <c r="Y548" s="22">
        <v>15.581226732492095</v>
      </c>
    </row>
    <row r="549" spans="1:25" x14ac:dyDescent="0.3">
      <c r="A549" s="20">
        <v>546</v>
      </c>
      <c r="B549" s="22">
        <v>11.653938</v>
      </c>
      <c r="C549" s="22">
        <v>11.721565199999999</v>
      </c>
      <c r="D549" s="22">
        <v>14.841434400000001</v>
      </c>
      <c r="E549" s="22">
        <v>12.3369144</v>
      </c>
      <c r="F549" s="22">
        <v>13.289440798743074</v>
      </c>
      <c r="G549" s="22">
        <v>15.262271060684228</v>
      </c>
      <c r="H549" s="22">
        <v>13.838847488815404</v>
      </c>
      <c r="I549" s="22">
        <v>14.780137626268161</v>
      </c>
      <c r="J549" s="22">
        <v>15.555511846438684</v>
      </c>
      <c r="K549" s="22">
        <v>13.724489528948883</v>
      </c>
      <c r="L549" s="22">
        <v>13.927716214132268</v>
      </c>
      <c r="M549" s="22">
        <v>20.064337170435159</v>
      </c>
      <c r="N549" s="22">
        <v>13.364950136642275</v>
      </c>
      <c r="O549" s="22">
        <v>12.684969361586408</v>
      </c>
      <c r="P549" s="22">
        <v>16.70111147777348</v>
      </c>
      <c r="Q549" s="22">
        <v>14.234427297686155</v>
      </c>
      <c r="R549" s="22">
        <v>15.800669084251579</v>
      </c>
      <c r="S549" s="22">
        <v>17.189809458214363</v>
      </c>
      <c r="T549" s="22">
        <v>15.712628254961055</v>
      </c>
      <c r="U549" s="22">
        <v>15.820078778447948</v>
      </c>
      <c r="V549" s="22">
        <v>17.460283559485848</v>
      </c>
      <c r="W549" s="22">
        <v>15.1489492646419</v>
      </c>
      <c r="X549" s="22">
        <v>14.544408797938434</v>
      </c>
      <c r="Y549" s="22">
        <v>19.805929846054941</v>
      </c>
    </row>
    <row r="550" spans="1:25" x14ac:dyDescent="0.3">
      <c r="A550" s="20">
        <v>547</v>
      </c>
      <c r="B550" s="22">
        <v>11.653938</v>
      </c>
      <c r="C550" s="22">
        <v>11.721565199999999</v>
      </c>
      <c r="D550" s="22">
        <v>14.841434400000001</v>
      </c>
      <c r="E550" s="22">
        <v>12.3369144</v>
      </c>
      <c r="F550" s="22">
        <v>14.168968566122579</v>
      </c>
      <c r="G550" s="22">
        <v>15.163704739547033</v>
      </c>
      <c r="H550" s="22">
        <v>14.697821452449507</v>
      </c>
      <c r="I550" s="22">
        <v>14.151200004767139</v>
      </c>
      <c r="J550" s="22">
        <v>14.906205324378313</v>
      </c>
      <c r="K550" s="22">
        <v>13.856205587026645</v>
      </c>
      <c r="L550" s="22">
        <v>11.921385971983584</v>
      </c>
      <c r="M550" s="22">
        <v>18.065709659975628</v>
      </c>
      <c r="N550" s="22">
        <v>11.985030400577712</v>
      </c>
      <c r="O550" s="22">
        <v>12.768326063440743</v>
      </c>
      <c r="P550" s="22">
        <v>16.391626412812194</v>
      </c>
      <c r="Q550" s="22">
        <v>14.855103610455664</v>
      </c>
      <c r="R550" s="22">
        <v>15.64059053759831</v>
      </c>
      <c r="S550" s="22">
        <v>18.684753230558812</v>
      </c>
      <c r="T550" s="22">
        <v>16.541167872879658</v>
      </c>
      <c r="U550" s="22">
        <v>16.470010787468805</v>
      </c>
      <c r="V550" s="22">
        <v>17.84372042001791</v>
      </c>
      <c r="W550" s="22">
        <v>13.95300352567828</v>
      </c>
      <c r="X550" s="22">
        <v>14.360603471621269</v>
      </c>
      <c r="Y550" s="22">
        <v>19.151694811237501</v>
      </c>
    </row>
    <row r="551" spans="1:25" x14ac:dyDescent="0.3">
      <c r="A551" s="20">
        <v>548</v>
      </c>
      <c r="B551" s="22">
        <v>11.653938</v>
      </c>
      <c r="C551" s="22">
        <v>11.721565199999999</v>
      </c>
      <c r="D551" s="22">
        <v>14.841434400000001</v>
      </c>
      <c r="E551" s="22">
        <v>12.3369144</v>
      </c>
      <c r="F551" s="22">
        <v>13.882537142138682</v>
      </c>
      <c r="G551" s="22">
        <v>15.630305655849233</v>
      </c>
      <c r="H551" s="22">
        <v>13.394285114341862</v>
      </c>
      <c r="I551" s="22">
        <v>12.965660980313274</v>
      </c>
      <c r="J551" s="22">
        <v>13.795282084457369</v>
      </c>
      <c r="K551" s="22">
        <v>12.52712746548624</v>
      </c>
      <c r="L551" s="22">
        <v>11.453414066217107</v>
      </c>
      <c r="M551" s="22">
        <v>15.546237291200514</v>
      </c>
      <c r="N551" s="22">
        <v>10.219105378676751</v>
      </c>
      <c r="O551" s="22">
        <v>10.734873913718161</v>
      </c>
      <c r="P551" s="22">
        <v>11.823213285681762</v>
      </c>
      <c r="Q551" s="22">
        <v>10.128638681956286</v>
      </c>
      <c r="R551" s="22">
        <v>11.045991046306348</v>
      </c>
      <c r="S551" s="22">
        <v>12.45418745775534</v>
      </c>
      <c r="T551" s="22">
        <v>10.936490819766114</v>
      </c>
      <c r="U551" s="22">
        <v>11.958439483936177</v>
      </c>
      <c r="V551" s="22">
        <v>11.657819258945372</v>
      </c>
      <c r="W551" s="22">
        <v>10.967160255204705</v>
      </c>
      <c r="X551" s="22">
        <v>9.8658853614610411</v>
      </c>
      <c r="Y551" s="22">
        <v>14.103776268339262</v>
      </c>
    </row>
    <row r="552" spans="1:25" x14ac:dyDescent="0.3">
      <c r="A552" s="20">
        <v>549</v>
      </c>
      <c r="B552" s="22">
        <v>11.653938</v>
      </c>
      <c r="C552" s="22">
        <v>11.721565199999999</v>
      </c>
      <c r="D552" s="22">
        <v>14.841434400000001</v>
      </c>
      <c r="E552" s="22">
        <v>12.3369144</v>
      </c>
      <c r="F552" s="22">
        <v>13.547541252807019</v>
      </c>
      <c r="G552" s="22">
        <v>16.103555598966377</v>
      </c>
      <c r="H552" s="22">
        <v>13.985214682413469</v>
      </c>
      <c r="I552" s="22">
        <v>13.798126683502325</v>
      </c>
      <c r="J552" s="22">
        <v>14.438051024392008</v>
      </c>
      <c r="K552" s="22">
        <v>12.695066489001618</v>
      </c>
      <c r="L552" s="22">
        <v>11.974725060348423</v>
      </c>
      <c r="M552" s="22">
        <v>17.65499395227954</v>
      </c>
      <c r="N552" s="22">
        <v>12.197067830967223</v>
      </c>
      <c r="O552" s="22">
        <v>11.721934918096501</v>
      </c>
      <c r="P552" s="22">
        <v>16.903528044476673</v>
      </c>
      <c r="Q552" s="22">
        <v>13.022448779660246</v>
      </c>
      <c r="R552" s="22">
        <v>14.988349754317062</v>
      </c>
      <c r="S552" s="22">
        <v>17.387481734670704</v>
      </c>
      <c r="T552" s="22">
        <v>15.952621648439312</v>
      </c>
      <c r="U552" s="22">
        <v>15.598968797125158</v>
      </c>
      <c r="V552" s="22">
        <v>17.453386536970967</v>
      </c>
      <c r="W552" s="22">
        <v>14.543746257354213</v>
      </c>
      <c r="X552" s="22">
        <v>14.806972011902388</v>
      </c>
      <c r="Y552" s="22">
        <v>21.020648729389876</v>
      </c>
    </row>
    <row r="553" spans="1:25" x14ac:dyDescent="0.3">
      <c r="A553" s="20">
        <v>550</v>
      </c>
      <c r="B553" s="22">
        <v>11.653938</v>
      </c>
      <c r="C553" s="22">
        <v>11.721565199999999</v>
      </c>
      <c r="D553" s="22">
        <v>14.841434400000001</v>
      </c>
      <c r="E553" s="22">
        <v>12.3369144</v>
      </c>
      <c r="F553" s="22">
        <v>14.453626398132709</v>
      </c>
      <c r="G553" s="22">
        <v>15.895281981491998</v>
      </c>
      <c r="H553" s="22">
        <v>14.438013881968223</v>
      </c>
      <c r="I553" s="22">
        <v>14.358769931775365</v>
      </c>
      <c r="J553" s="22">
        <v>16.064877781492896</v>
      </c>
      <c r="K553" s="22">
        <v>14.455332370628158</v>
      </c>
      <c r="L553" s="22">
        <v>14.674995833427602</v>
      </c>
      <c r="M553" s="22">
        <v>19.6918409525741</v>
      </c>
      <c r="N553" s="22">
        <v>13.187411946164266</v>
      </c>
      <c r="O553" s="22">
        <v>13.428628579448338</v>
      </c>
      <c r="P553" s="22">
        <v>15.891975747806972</v>
      </c>
      <c r="Q553" s="22">
        <v>15.023608512124964</v>
      </c>
      <c r="R553" s="22">
        <v>15.953633052483809</v>
      </c>
      <c r="S553" s="22">
        <v>18.245101260036879</v>
      </c>
      <c r="T553" s="22">
        <v>16.675889037395731</v>
      </c>
      <c r="U553" s="22">
        <v>16.576194469072231</v>
      </c>
      <c r="V553" s="22">
        <v>16.801969625370813</v>
      </c>
      <c r="W553" s="22">
        <v>15.07720857079379</v>
      </c>
      <c r="X553" s="22">
        <v>15.201152594478852</v>
      </c>
      <c r="Y553" s="22">
        <v>20.217261671933308</v>
      </c>
    </row>
    <row r="554" spans="1:25" x14ac:dyDescent="0.3">
      <c r="A554" s="20">
        <v>551</v>
      </c>
      <c r="B554" s="22">
        <v>11.653938</v>
      </c>
      <c r="C554" s="22">
        <v>11.721565199999999</v>
      </c>
      <c r="D554" s="22">
        <v>14.841434400000001</v>
      </c>
      <c r="E554" s="22">
        <v>12.3369144</v>
      </c>
      <c r="F554" s="22">
        <v>13.912313998558245</v>
      </c>
      <c r="G554" s="22">
        <v>16.056797551795068</v>
      </c>
      <c r="H554" s="22">
        <v>14.363371986615109</v>
      </c>
      <c r="I554" s="22">
        <v>13.367574594836245</v>
      </c>
      <c r="J554" s="22">
        <v>14.96502370273857</v>
      </c>
      <c r="K554" s="22">
        <v>13.441593315390518</v>
      </c>
      <c r="L554" s="22">
        <v>11.870170221116391</v>
      </c>
      <c r="M554" s="22">
        <v>16.982791566852576</v>
      </c>
      <c r="N554" s="22">
        <v>11.41190610955926</v>
      </c>
      <c r="O554" s="22">
        <v>11.116927612330928</v>
      </c>
      <c r="P554" s="22">
        <v>13.580293234556322</v>
      </c>
      <c r="Q554" s="22">
        <v>11.720316886734144</v>
      </c>
      <c r="R554" s="22">
        <v>13.065000805768051</v>
      </c>
      <c r="S554" s="22">
        <v>14.658939061035325</v>
      </c>
      <c r="T554" s="22">
        <v>13.121902031407167</v>
      </c>
      <c r="U554" s="22">
        <v>13.200310485367332</v>
      </c>
      <c r="V554" s="22">
        <v>13.86602720541163</v>
      </c>
      <c r="W554" s="22">
        <v>12.050672680352552</v>
      </c>
      <c r="X554" s="22">
        <v>12.031725727489961</v>
      </c>
      <c r="Y554" s="22">
        <v>16.421340810577622</v>
      </c>
    </row>
    <row r="555" spans="1:25" x14ac:dyDescent="0.3">
      <c r="A555" s="20">
        <v>552</v>
      </c>
      <c r="B555" s="22">
        <v>11.653938</v>
      </c>
      <c r="C555" s="22">
        <v>11.721565199999999</v>
      </c>
      <c r="D555" s="22">
        <v>14.841434400000001</v>
      </c>
      <c r="E555" s="22">
        <v>12.3369144</v>
      </c>
      <c r="F555" s="22">
        <v>13.374416264991787</v>
      </c>
      <c r="G555" s="22">
        <v>14.356990162171089</v>
      </c>
      <c r="H555" s="22">
        <v>13.839023823698509</v>
      </c>
      <c r="I555" s="22">
        <v>13.863761367037169</v>
      </c>
      <c r="J555" s="22">
        <v>14.978641450524334</v>
      </c>
      <c r="K555" s="22">
        <v>12.875235141768897</v>
      </c>
      <c r="L555" s="22">
        <v>12.671640513977303</v>
      </c>
      <c r="M555" s="22">
        <v>16.429814795894757</v>
      </c>
      <c r="N555" s="22">
        <v>11.70186892345551</v>
      </c>
      <c r="O555" s="22">
        <v>11.325897695193193</v>
      </c>
      <c r="P555" s="22">
        <v>14.854219445320577</v>
      </c>
      <c r="Q555" s="22">
        <v>12.701459633727438</v>
      </c>
      <c r="R555" s="22">
        <v>14.314297523666903</v>
      </c>
      <c r="S555" s="22">
        <v>15.210165106124727</v>
      </c>
      <c r="T555" s="22">
        <v>14.607442070600879</v>
      </c>
      <c r="U555" s="22">
        <v>14.185499871272624</v>
      </c>
      <c r="V555" s="22">
        <v>15.921214408526998</v>
      </c>
      <c r="W555" s="22">
        <v>13.334197049400071</v>
      </c>
      <c r="X555" s="22">
        <v>13.553945526900305</v>
      </c>
      <c r="Y555" s="22">
        <v>19.315770064175357</v>
      </c>
    </row>
    <row r="556" spans="1:25" x14ac:dyDescent="0.3">
      <c r="A556" s="20">
        <v>553</v>
      </c>
      <c r="B556" s="22">
        <v>11.653938</v>
      </c>
      <c r="C556" s="22">
        <v>11.721565199999999</v>
      </c>
      <c r="D556" s="22">
        <v>14.841434400000001</v>
      </c>
      <c r="E556" s="22">
        <v>12.3369144</v>
      </c>
      <c r="F556" s="22">
        <v>13.801302088356669</v>
      </c>
      <c r="G556" s="22">
        <v>15.742520372268945</v>
      </c>
      <c r="H556" s="22">
        <v>13.824329628364843</v>
      </c>
      <c r="I556" s="22">
        <v>13.520834009322508</v>
      </c>
      <c r="J556" s="22">
        <v>13.976878989145581</v>
      </c>
      <c r="K556" s="22">
        <v>12.90847752323255</v>
      </c>
      <c r="L556" s="22">
        <v>10.719964447743061</v>
      </c>
      <c r="M556" s="22">
        <v>16.107441598257381</v>
      </c>
      <c r="N556" s="22">
        <v>10.367655928297898</v>
      </c>
      <c r="O556" s="22">
        <v>11.033468132322774</v>
      </c>
      <c r="P556" s="22">
        <v>12.81212552609124</v>
      </c>
      <c r="Q556" s="22">
        <v>11.074095094564681</v>
      </c>
      <c r="R556" s="22">
        <v>11.824326297879724</v>
      </c>
      <c r="S556" s="22">
        <v>13.868040943985243</v>
      </c>
      <c r="T556" s="22">
        <v>12.393803915106357</v>
      </c>
      <c r="U556" s="22">
        <v>12.685129432876009</v>
      </c>
      <c r="V556" s="22">
        <v>14.622745777764315</v>
      </c>
      <c r="W556" s="22">
        <v>12.246462635789905</v>
      </c>
      <c r="X556" s="22">
        <v>11.778854319646875</v>
      </c>
      <c r="Y556" s="22">
        <v>17.468459845595895</v>
      </c>
    </row>
    <row r="557" spans="1:25" x14ac:dyDescent="0.3">
      <c r="A557" s="20">
        <v>554</v>
      </c>
      <c r="B557" s="22">
        <v>11.653938</v>
      </c>
      <c r="C557" s="22">
        <v>11.721565199999999</v>
      </c>
      <c r="D557" s="22">
        <v>14.841434400000001</v>
      </c>
      <c r="E557" s="22">
        <v>12.3369144</v>
      </c>
      <c r="F557" s="22">
        <v>13.77183682858213</v>
      </c>
      <c r="G557" s="22">
        <v>16.974368404682469</v>
      </c>
      <c r="H557" s="22">
        <v>15.473422996185692</v>
      </c>
      <c r="I557" s="22">
        <v>14.912257518081143</v>
      </c>
      <c r="J557" s="22">
        <v>17.157058008810573</v>
      </c>
      <c r="K557" s="22">
        <v>15.406980809812204</v>
      </c>
      <c r="L557" s="22">
        <v>15.444245326736752</v>
      </c>
      <c r="M557" s="22">
        <v>22.032180499838521</v>
      </c>
      <c r="N557" s="22">
        <v>14.675855024905278</v>
      </c>
      <c r="O557" s="22">
        <v>14.709631229901566</v>
      </c>
      <c r="P557" s="22">
        <v>17.256000736560033</v>
      </c>
      <c r="Q557" s="22">
        <v>15.308867371589523</v>
      </c>
      <c r="R557" s="22">
        <v>17.502607201052861</v>
      </c>
      <c r="S557" s="22">
        <v>20.056772394581529</v>
      </c>
      <c r="T557" s="22">
        <v>17.219439981147218</v>
      </c>
      <c r="U557" s="22">
        <v>16.927752685405235</v>
      </c>
      <c r="V557" s="22">
        <v>16.987135138304083</v>
      </c>
      <c r="W557" s="22">
        <v>14.997074981158256</v>
      </c>
      <c r="X557" s="22">
        <v>13.872883062787006</v>
      </c>
      <c r="Y557" s="22">
        <v>19.948571635421803</v>
      </c>
    </row>
    <row r="558" spans="1:25" x14ac:dyDescent="0.3">
      <c r="A558" s="20">
        <v>555</v>
      </c>
      <c r="B558" s="22">
        <v>11.653938</v>
      </c>
      <c r="C558" s="22">
        <v>11.721565199999999</v>
      </c>
      <c r="D558" s="22">
        <v>14.841434400000001</v>
      </c>
      <c r="E558" s="22">
        <v>12.3369144</v>
      </c>
      <c r="F558" s="22">
        <v>12.414778679093372</v>
      </c>
      <c r="G558" s="22">
        <v>15.447434613516844</v>
      </c>
      <c r="H558" s="22">
        <v>13.246824775412334</v>
      </c>
      <c r="I558" s="22">
        <v>13.579470994379497</v>
      </c>
      <c r="J558" s="22">
        <v>14.655835907103747</v>
      </c>
      <c r="K558" s="22">
        <v>13.23737380291843</v>
      </c>
      <c r="L558" s="22">
        <v>12.260433896045539</v>
      </c>
      <c r="M558" s="22">
        <v>16.839387368821097</v>
      </c>
      <c r="N558" s="22">
        <v>11.082139248193347</v>
      </c>
      <c r="O558" s="22">
        <v>11.527599092385163</v>
      </c>
      <c r="P558" s="22">
        <v>14.525719841568707</v>
      </c>
      <c r="Q558" s="22">
        <v>13.118202892517113</v>
      </c>
      <c r="R558" s="22">
        <v>14.870210571609682</v>
      </c>
      <c r="S558" s="22">
        <v>17.148234237132531</v>
      </c>
      <c r="T558" s="22">
        <v>14.460185171494411</v>
      </c>
      <c r="U558" s="22">
        <v>15.306056423231844</v>
      </c>
      <c r="V558" s="22">
        <v>15.970778886345471</v>
      </c>
      <c r="W558" s="22">
        <v>13.717515909254251</v>
      </c>
      <c r="X558" s="22">
        <v>12.944826097440258</v>
      </c>
      <c r="Y558" s="22">
        <v>18.064415714592691</v>
      </c>
    </row>
    <row r="559" spans="1:25" x14ac:dyDescent="0.3">
      <c r="A559" s="20">
        <v>556</v>
      </c>
      <c r="B559" s="22">
        <v>11.653938</v>
      </c>
      <c r="C559" s="22">
        <v>11.721565199999999</v>
      </c>
      <c r="D559" s="22">
        <v>14.841434400000001</v>
      </c>
      <c r="E559" s="22">
        <v>12.3369144</v>
      </c>
      <c r="F559" s="22">
        <v>13.693098031845272</v>
      </c>
      <c r="G559" s="22">
        <v>15.764499753840562</v>
      </c>
      <c r="H559" s="22">
        <v>14.160561596676509</v>
      </c>
      <c r="I559" s="22">
        <v>14.069618615563536</v>
      </c>
      <c r="J559" s="22">
        <v>15.524162529207139</v>
      </c>
      <c r="K559" s="22">
        <v>13.098107881422061</v>
      </c>
      <c r="L559" s="22">
        <v>13.705461891676178</v>
      </c>
      <c r="M559" s="22">
        <v>17.214284562902407</v>
      </c>
      <c r="N559" s="22">
        <v>12.162275439796572</v>
      </c>
      <c r="O559" s="22">
        <v>11.37864918953934</v>
      </c>
      <c r="P559" s="22">
        <v>14.666904193879878</v>
      </c>
      <c r="Q559" s="22">
        <v>12.465173039331521</v>
      </c>
      <c r="R559" s="22">
        <v>13.402338834046386</v>
      </c>
      <c r="S559" s="22">
        <v>15.062873745160701</v>
      </c>
      <c r="T559" s="22">
        <v>13.327873840544362</v>
      </c>
      <c r="U559" s="22">
        <v>13.327307717147352</v>
      </c>
      <c r="V559" s="22">
        <v>14.225700276257106</v>
      </c>
      <c r="W559" s="22">
        <v>12.575576302517323</v>
      </c>
      <c r="X559" s="22">
        <v>13.064989506577236</v>
      </c>
      <c r="Y559" s="22">
        <v>18.682768908846771</v>
      </c>
    </row>
    <row r="560" spans="1:25" x14ac:dyDescent="0.3">
      <c r="A560" s="20">
        <v>557</v>
      </c>
      <c r="B560" s="22">
        <v>11.653938</v>
      </c>
      <c r="C560" s="22">
        <v>11.721565199999999</v>
      </c>
      <c r="D560" s="22">
        <v>14.841434400000001</v>
      </c>
      <c r="E560" s="22">
        <v>12.3369144</v>
      </c>
      <c r="F560" s="22">
        <v>13.812353788054038</v>
      </c>
      <c r="G560" s="22">
        <v>16.696312795465929</v>
      </c>
      <c r="H560" s="22">
        <v>14.743393658367292</v>
      </c>
      <c r="I560" s="22">
        <v>14.592524983983196</v>
      </c>
      <c r="J560" s="22">
        <v>15.391804077795523</v>
      </c>
      <c r="K560" s="22">
        <v>14.088585690462374</v>
      </c>
      <c r="L560" s="22">
        <v>12.801539579095508</v>
      </c>
      <c r="M560" s="22">
        <v>17.592119321123125</v>
      </c>
      <c r="N560" s="22">
        <v>12.073225539314336</v>
      </c>
      <c r="O560" s="22">
        <v>12.024609386072026</v>
      </c>
      <c r="P560" s="22">
        <v>14.99513041342284</v>
      </c>
      <c r="Q560" s="22">
        <v>13.154472578587137</v>
      </c>
      <c r="R560" s="22">
        <v>13.273019191774692</v>
      </c>
      <c r="S560" s="22">
        <v>16.305384822471353</v>
      </c>
      <c r="T560" s="22">
        <v>13.615733111795175</v>
      </c>
      <c r="U560" s="22">
        <v>14.226043476671878</v>
      </c>
      <c r="V560" s="22">
        <v>15.150686086101938</v>
      </c>
      <c r="W560" s="22">
        <v>13.196683892218051</v>
      </c>
      <c r="X560" s="22">
        <v>13.371089436479656</v>
      </c>
      <c r="Y560" s="22">
        <v>17.683746959191151</v>
      </c>
    </row>
    <row r="561" spans="1:25" x14ac:dyDescent="0.3">
      <c r="A561" s="20">
        <v>558</v>
      </c>
      <c r="B561" s="22">
        <v>11.653938</v>
      </c>
      <c r="C561" s="22">
        <v>11.721565199999999</v>
      </c>
      <c r="D561" s="22">
        <v>14.841434400000001</v>
      </c>
      <c r="E561" s="22">
        <v>12.3369144</v>
      </c>
      <c r="F561" s="22">
        <v>13.64722142585768</v>
      </c>
      <c r="G561" s="22">
        <v>16.768473880422654</v>
      </c>
      <c r="H561" s="22">
        <v>15.317289462537007</v>
      </c>
      <c r="I561" s="22">
        <v>15.905561763472001</v>
      </c>
      <c r="J561" s="22">
        <v>16.390277123939359</v>
      </c>
      <c r="K561" s="22">
        <v>13.964458160533843</v>
      </c>
      <c r="L561" s="22">
        <v>14.211388451080214</v>
      </c>
      <c r="M561" s="22">
        <v>19.729299592764473</v>
      </c>
      <c r="N561" s="22">
        <v>13.82595781419316</v>
      </c>
      <c r="O561" s="22">
        <v>13.299336506595933</v>
      </c>
      <c r="P561" s="22">
        <v>17.241657301659817</v>
      </c>
      <c r="Q561" s="22">
        <v>14.674625306490126</v>
      </c>
      <c r="R561" s="22">
        <v>14.470603859425692</v>
      </c>
      <c r="S561" s="22">
        <v>16.484036875664899</v>
      </c>
      <c r="T561" s="22">
        <v>15.016210638241244</v>
      </c>
      <c r="U561" s="22">
        <v>14.231043057091513</v>
      </c>
      <c r="V561" s="22">
        <v>15.965804536969303</v>
      </c>
      <c r="W561" s="22">
        <v>13.447043696601719</v>
      </c>
      <c r="X561" s="22">
        <v>13.890840973889363</v>
      </c>
      <c r="Y561" s="22">
        <v>18.783853911708334</v>
      </c>
    </row>
    <row r="562" spans="1:25" x14ac:dyDescent="0.3">
      <c r="A562" s="20">
        <v>559</v>
      </c>
      <c r="B562" s="22">
        <v>11.653938</v>
      </c>
      <c r="C562" s="22">
        <v>11.721565199999999</v>
      </c>
      <c r="D562" s="22">
        <v>14.841434400000001</v>
      </c>
      <c r="E562" s="22">
        <v>12.3369144</v>
      </c>
      <c r="F562" s="22">
        <v>13.60148286411914</v>
      </c>
      <c r="G562" s="22">
        <v>15.813953983070187</v>
      </c>
      <c r="H562" s="22">
        <v>13.736495310792829</v>
      </c>
      <c r="I562" s="22">
        <v>14.626739798589563</v>
      </c>
      <c r="J562" s="22">
        <v>16.104131922662113</v>
      </c>
      <c r="K562" s="22">
        <v>14.455355745142306</v>
      </c>
      <c r="L562" s="22">
        <v>14.59008707796805</v>
      </c>
      <c r="M562" s="22">
        <v>19.934005430561076</v>
      </c>
      <c r="N562" s="22">
        <v>13.996333721294578</v>
      </c>
      <c r="O562" s="22">
        <v>13.356160139157502</v>
      </c>
      <c r="P562" s="22">
        <v>16.324490354768869</v>
      </c>
      <c r="Q562" s="22">
        <v>14.901247790405225</v>
      </c>
      <c r="R562" s="22">
        <v>15.055910275459595</v>
      </c>
      <c r="S562" s="22">
        <v>17.80480298654529</v>
      </c>
      <c r="T562" s="22">
        <v>14.788519330787247</v>
      </c>
      <c r="U562" s="22">
        <v>15.300992111626451</v>
      </c>
      <c r="V562" s="22">
        <v>17.237247802437544</v>
      </c>
      <c r="W562" s="22">
        <v>15.549038722265907</v>
      </c>
      <c r="X562" s="22">
        <v>15.380325626622088</v>
      </c>
      <c r="Y562" s="22">
        <v>20.837656226601872</v>
      </c>
    </row>
    <row r="563" spans="1:25" x14ac:dyDescent="0.3">
      <c r="A563" s="20">
        <v>560</v>
      </c>
      <c r="B563" s="22">
        <v>11.653938</v>
      </c>
      <c r="C563" s="22">
        <v>11.721565199999999</v>
      </c>
      <c r="D563" s="22">
        <v>14.841434400000001</v>
      </c>
      <c r="E563" s="22">
        <v>12.3369144</v>
      </c>
      <c r="F563" s="22">
        <v>13.8847499205989</v>
      </c>
      <c r="G563" s="22">
        <v>15.843729180041375</v>
      </c>
      <c r="H563" s="22">
        <v>14.272671949253125</v>
      </c>
      <c r="I563" s="22">
        <v>14.523370224953663</v>
      </c>
      <c r="J563" s="22">
        <v>14.324804942728045</v>
      </c>
      <c r="K563" s="22">
        <v>13.155258795723496</v>
      </c>
      <c r="L563" s="22">
        <v>12.036657255149789</v>
      </c>
      <c r="M563" s="22">
        <v>18.104012193029732</v>
      </c>
      <c r="N563" s="22">
        <v>10.842364026967546</v>
      </c>
      <c r="O563" s="22">
        <v>11.759126369285552</v>
      </c>
      <c r="P563" s="22">
        <v>14.028542345082284</v>
      </c>
      <c r="Q563" s="22">
        <v>12.406645377125042</v>
      </c>
      <c r="R563" s="22">
        <v>13.92771474555459</v>
      </c>
      <c r="S563" s="22">
        <v>16.029054524441211</v>
      </c>
      <c r="T563" s="22">
        <v>14.471607966199224</v>
      </c>
      <c r="U563" s="22">
        <v>14.307355244974525</v>
      </c>
      <c r="V563" s="22">
        <v>16.776674856225092</v>
      </c>
      <c r="W563" s="22">
        <v>14.597022100481148</v>
      </c>
      <c r="X563" s="22">
        <v>14.418180723006881</v>
      </c>
      <c r="Y563" s="22">
        <v>20.451924794285524</v>
      </c>
    </row>
    <row r="564" spans="1:25" x14ac:dyDescent="0.3">
      <c r="A564" s="20">
        <v>561</v>
      </c>
      <c r="B564" s="22">
        <v>11.653938</v>
      </c>
      <c r="C564" s="22">
        <v>11.721565199999999</v>
      </c>
      <c r="D564" s="22">
        <v>14.841434400000001</v>
      </c>
      <c r="E564" s="22">
        <v>12.3369144</v>
      </c>
      <c r="F564" s="22">
        <v>13.483316638473019</v>
      </c>
      <c r="G564" s="22">
        <v>15.923897159479402</v>
      </c>
      <c r="H564" s="22">
        <v>14.007094724443027</v>
      </c>
      <c r="I564" s="22">
        <v>14.083581227019817</v>
      </c>
      <c r="J564" s="22">
        <v>15.212299045736662</v>
      </c>
      <c r="K564" s="22">
        <v>13.117887500621089</v>
      </c>
      <c r="L564" s="22">
        <v>13.03413683679463</v>
      </c>
      <c r="M564" s="22">
        <v>17.387368526940318</v>
      </c>
      <c r="N564" s="22">
        <v>11.254984152236968</v>
      </c>
      <c r="O564" s="22">
        <v>11.292922258518294</v>
      </c>
      <c r="P564" s="22">
        <v>14.45646089111678</v>
      </c>
      <c r="Q564" s="22">
        <v>12.169238244861697</v>
      </c>
      <c r="R564" s="22">
        <v>12.967893248356113</v>
      </c>
      <c r="S564" s="22">
        <v>14.455667639089121</v>
      </c>
      <c r="T564" s="22">
        <v>11.961920324483582</v>
      </c>
      <c r="U564" s="22">
        <v>12.892359141037247</v>
      </c>
      <c r="V564" s="22">
        <v>13.472267118459349</v>
      </c>
      <c r="W564" s="22">
        <v>11.949337597988418</v>
      </c>
      <c r="X564" s="22">
        <v>11.242948440082257</v>
      </c>
      <c r="Y564" s="22">
        <v>15.999103756126125</v>
      </c>
    </row>
    <row r="565" spans="1:25" x14ac:dyDescent="0.3">
      <c r="A565" s="20">
        <v>562</v>
      </c>
      <c r="B565" s="22">
        <v>11.653938</v>
      </c>
      <c r="C565" s="22">
        <v>11.721565199999999</v>
      </c>
      <c r="D565" s="22">
        <v>14.841434400000001</v>
      </c>
      <c r="E565" s="22">
        <v>12.3369144</v>
      </c>
      <c r="F565" s="22">
        <v>14.680001297834117</v>
      </c>
      <c r="G565" s="22">
        <v>16.531817977763293</v>
      </c>
      <c r="H565" s="22">
        <v>14.589143213648049</v>
      </c>
      <c r="I565" s="22">
        <v>14.88606984337752</v>
      </c>
      <c r="J565" s="22">
        <v>15.328229643707589</v>
      </c>
      <c r="K565" s="22">
        <v>13.740056098298497</v>
      </c>
      <c r="L565" s="22">
        <v>13.134040048812336</v>
      </c>
      <c r="M565" s="22">
        <v>19.288400727877946</v>
      </c>
      <c r="N565" s="22">
        <v>13.00267855928066</v>
      </c>
      <c r="O565" s="22">
        <v>12.885918951393046</v>
      </c>
      <c r="P565" s="22">
        <v>16.00074570767412</v>
      </c>
      <c r="Q565" s="22">
        <v>13.557132457213367</v>
      </c>
      <c r="R565" s="22">
        <v>14.641910986793089</v>
      </c>
      <c r="S565" s="22">
        <v>15.815813931757914</v>
      </c>
      <c r="T565" s="22">
        <v>14.378288412379545</v>
      </c>
      <c r="U565" s="22">
        <v>13.838996260658744</v>
      </c>
      <c r="V565" s="22">
        <v>14.361432896875401</v>
      </c>
      <c r="W565" s="22">
        <v>12.93061710818743</v>
      </c>
      <c r="X565" s="22">
        <v>12.107973025580318</v>
      </c>
      <c r="Y565" s="22">
        <v>16.844509191535757</v>
      </c>
    </row>
    <row r="566" spans="1:25" x14ac:dyDescent="0.3">
      <c r="A566" s="20">
        <v>563</v>
      </c>
      <c r="B566" s="22">
        <v>11.653938</v>
      </c>
      <c r="C566" s="22">
        <v>11.721565199999999</v>
      </c>
      <c r="D566" s="22">
        <v>14.841434400000001</v>
      </c>
      <c r="E566" s="22">
        <v>12.3369144</v>
      </c>
      <c r="F566" s="22">
        <v>14.303572363331984</v>
      </c>
      <c r="G566" s="22">
        <v>15.820134952377209</v>
      </c>
      <c r="H566" s="22">
        <v>14.614607899888869</v>
      </c>
      <c r="I566" s="22">
        <v>14.458510198789472</v>
      </c>
      <c r="J566" s="22">
        <v>15.527985698304636</v>
      </c>
      <c r="K566" s="22">
        <v>13.419332158900925</v>
      </c>
      <c r="L566" s="22">
        <v>13.328119059865729</v>
      </c>
      <c r="M566" s="22">
        <v>17.81964108908905</v>
      </c>
      <c r="N566" s="22">
        <v>11.880020076737077</v>
      </c>
      <c r="O566" s="22">
        <v>12.107112513771682</v>
      </c>
      <c r="P566" s="22">
        <v>14.534883030670462</v>
      </c>
      <c r="Q566" s="22">
        <v>12.672617259713199</v>
      </c>
      <c r="R566" s="22">
        <v>13.673885827717124</v>
      </c>
      <c r="S566" s="22">
        <v>15.356037319158892</v>
      </c>
      <c r="T566" s="22">
        <v>13.83827799703189</v>
      </c>
      <c r="U566" s="22">
        <v>13.414237432875575</v>
      </c>
      <c r="V566" s="22">
        <v>13.36509687222261</v>
      </c>
      <c r="W566" s="22">
        <v>12.86330829136732</v>
      </c>
      <c r="X566" s="22">
        <v>11.965168092589522</v>
      </c>
      <c r="Y566" s="22">
        <v>17.541480798199565</v>
      </c>
    </row>
    <row r="567" spans="1:25" x14ac:dyDescent="0.3">
      <c r="A567" s="20">
        <v>564</v>
      </c>
      <c r="B567" s="22">
        <v>11.653938</v>
      </c>
      <c r="C567" s="22">
        <v>11.721565199999999</v>
      </c>
      <c r="D567" s="22">
        <v>14.841434400000001</v>
      </c>
      <c r="E567" s="22">
        <v>12.3369144</v>
      </c>
      <c r="F567" s="22">
        <v>13.543777751881349</v>
      </c>
      <c r="G567" s="22">
        <v>15.718676964168633</v>
      </c>
      <c r="H567" s="22">
        <v>14.165736611465762</v>
      </c>
      <c r="I567" s="22">
        <v>15.004085185051725</v>
      </c>
      <c r="J567" s="22">
        <v>14.792166169175307</v>
      </c>
      <c r="K567" s="22">
        <v>13.010120383507532</v>
      </c>
      <c r="L567" s="22">
        <v>12.890645660317865</v>
      </c>
      <c r="M567" s="22">
        <v>16.522249170632804</v>
      </c>
      <c r="N567" s="22">
        <v>11.832056254175614</v>
      </c>
      <c r="O567" s="22">
        <v>11.342005358406476</v>
      </c>
      <c r="P567" s="22">
        <v>14.947989817132973</v>
      </c>
      <c r="Q567" s="22">
        <v>11.877082902263206</v>
      </c>
      <c r="R567" s="22">
        <v>12.673882615737345</v>
      </c>
      <c r="S567" s="22">
        <v>14.880141567171819</v>
      </c>
      <c r="T567" s="22">
        <v>13.329494530361943</v>
      </c>
      <c r="U567" s="22">
        <v>12.292264978814696</v>
      </c>
      <c r="V567" s="22">
        <v>13.679165359763052</v>
      </c>
      <c r="W567" s="22">
        <v>12.189409695534103</v>
      </c>
      <c r="X567" s="22">
        <v>12.401687442310516</v>
      </c>
      <c r="Y567" s="22">
        <v>16.402916570178235</v>
      </c>
    </row>
    <row r="568" spans="1:25" x14ac:dyDescent="0.3">
      <c r="A568" s="20">
        <v>565</v>
      </c>
      <c r="B568" s="22">
        <v>11.653938</v>
      </c>
      <c r="C568" s="22">
        <v>11.721565199999999</v>
      </c>
      <c r="D568" s="22">
        <v>14.841434400000001</v>
      </c>
      <c r="E568" s="22">
        <v>12.3369144</v>
      </c>
      <c r="F568" s="22">
        <v>13.523552034591587</v>
      </c>
      <c r="G568" s="22">
        <v>14.889922353713441</v>
      </c>
      <c r="H568" s="22">
        <v>12.801174979870558</v>
      </c>
      <c r="I568" s="22">
        <v>12.16943114766449</v>
      </c>
      <c r="J568" s="22">
        <v>13.942613978139731</v>
      </c>
      <c r="K568" s="22">
        <v>11.93603488738208</v>
      </c>
      <c r="L568" s="22">
        <v>11.979429045021515</v>
      </c>
      <c r="M568" s="22">
        <v>16.651755639712633</v>
      </c>
      <c r="N568" s="22">
        <v>11.249091676390394</v>
      </c>
      <c r="O568" s="22">
        <v>11.351400345900943</v>
      </c>
      <c r="P568" s="22">
        <v>14.379478805963913</v>
      </c>
      <c r="Q568" s="22">
        <v>12.204805322700764</v>
      </c>
      <c r="R568" s="22">
        <v>12.960972218895977</v>
      </c>
      <c r="S568" s="22">
        <v>15.269683396937166</v>
      </c>
      <c r="T568" s="22">
        <v>13.634470083197405</v>
      </c>
      <c r="U568" s="22">
        <v>13.713367549486374</v>
      </c>
      <c r="V568" s="22">
        <v>13.665157780651118</v>
      </c>
      <c r="W568" s="22">
        <v>12.810752152002909</v>
      </c>
      <c r="X568" s="22">
        <v>12.249519335843285</v>
      </c>
      <c r="Y568" s="22">
        <v>18.926109735865577</v>
      </c>
    </row>
    <row r="569" spans="1:25" x14ac:dyDescent="0.3">
      <c r="A569" s="20">
        <v>566</v>
      </c>
      <c r="B569" s="22">
        <v>11.653938</v>
      </c>
      <c r="C569" s="22">
        <v>11.721565199999999</v>
      </c>
      <c r="D569" s="22">
        <v>14.841434400000001</v>
      </c>
      <c r="E569" s="22">
        <v>12.3369144</v>
      </c>
      <c r="F569" s="22">
        <v>13.678395270643062</v>
      </c>
      <c r="G569" s="22">
        <v>15.386919413901932</v>
      </c>
      <c r="H569" s="22">
        <v>14.638095499675046</v>
      </c>
      <c r="I569" s="22">
        <v>13.965773161506803</v>
      </c>
      <c r="J569" s="22">
        <v>15.676284917807394</v>
      </c>
      <c r="K569" s="22">
        <v>12.83989582210477</v>
      </c>
      <c r="L569" s="22">
        <v>12.299237178502146</v>
      </c>
      <c r="M569" s="22">
        <v>17.001832513615664</v>
      </c>
      <c r="N569" s="22">
        <v>10.360309220677786</v>
      </c>
      <c r="O569" s="22">
        <v>10.906543802246601</v>
      </c>
      <c r="P569" s="22">
        <v>13.776843707573052</v>
      </c>
      <c r="Q569" s="22">
        <v>10.722008732684746</v>
      </c>
      <c r="R569" s="22">
        <v>12.44415486432074</v>
      </c>
      <c r="S569" s="22">
        <v>14.318252236846918</v>
      </c>
      <c r="T569" s="22">
        <v>12.209890715060258</v>
      </c>
      <c r="U569" s="22">
        <v>12.437309148736201</v>
      </c>
      <c r="V569" s="22">
        <v>12.803519094678659</v>
      </c>
      <c r="W569" s="22">
        <v>10.286005474956978</v>
      </c>
      <c r="X569" s="22">
        <v>10.482904622223252</v>
      </c>
      <c r="Y569" s="22">
        <v>14.730827925596234</v>
      </c>
    </row>
    <row r="570" spans="1:25" x14ac:dyDescent="0.3">
      <c r="A570" s="20">
        <v>567</v>
      </c>
      <c r="B570" s="22">
        <v>11.653938</v>
      </c>
      <c r="C570" s="22">
        <v>11.721565199999999</v>
      </c>
      <c r="D570" s="22">
        <v>14.841434400000001</v>
      </c>
      <c r="E570" s="22">
        <v>12.3369144</v>
      </c>
      <c r="F570" s="22">
        <v>13.038735680578705</v>
      </c>
      <c r="G570" s="22">
        <v>15.833247706700554</v>
      </c>
      <c r="H570" s="22">
        <v>13.270426568567684</v>
      </c>
      <c r="I570" s="22">
        <v>13.515456032440948</v>
      </c>
      <c r="J570" s="22">
        <v>15.124218310647816</v>
      </c>
      <c r="K570" s="22">
        <v>13.422493687645018</v>
      </c>
      <c r="L570" s="22">
        <v>12.516459530280182</v>
      </c>
      <c r="M570" s="22">
        <v>18.011598897427259</v>
      </c>
      <c r="N570" s="22">
        <v>12.210850080684766</v>
      </c>
      <c r="O570" s="22">
        <v>13.325328341423393</v>
      </c>
      <c r="P570" s="22">
        <v>15.283667523363402</v>
      </c>
      <c r="Q570" s="22">
        <v>14.212602563064561</v>
      </c>
      <c r="R570" s="22">
        <v>14.160094760166237</v>
      </c>
      <c r="S570" s="22">
        <v>17.702482867967237</v>
      </c>
      <c r="T570" s="22">
        <v>15.779328170225996</v>
      </c>
      <c r="U570" s="22">
        <v>15.466518424163869</v>
      </c>
      <c r="V570" s="22">
        <v>15.686034871697974</v>
      </c>
      <c r="W570" s="22">
        <v>15.227103902769176</v>
      </c>
      <c r="X570" s="22">
        <v>15.309801246060355</v>
      </c>
      <c r="Y570" s="22">
        <v>19.527815563013117</v>
      </c>
    </row>
    <row r="571" spans="1:25" x14ac:dyDescent="0.3">
      <c r="A571" s="20">
        <v>568</v>
      </c>
      <c r="B571" s="22">
        <v>11.653938</v>
      </c>
      <c r="C571" s="22">
        <v>11.721565199999999</v>
      </c>
      <c r="D571" s="22">
        <v>14.841434400000001</v>
      </c>
      <c r="E571" s="22">
        <v>12.3369144</v>
      </c>
      <c r="F571" s="22">
        <v>14.238762041584298</v>
      </c>
      <c r="G571" s="22">
        <v>15.078839260592298</v>
      </c>
      <c r="H571" s="22">
        <v>14.529864185873086</v>
      </c>
      <c r="I571" s="22">
        <v>14.386686361733144</v>
      </c>
      <c r="J571" s="22">
        <v>15.357755341696503</v>
      </c>
      <c r="K571" s="22">
        <v>13.883037641541968</v>
      </c>
      <c r="L571" s="22">
        <v>13.270035263458265</v>
      </c>
      <c r="M571" s="22">
        <v>17.551413569248613</v>
      </c>
      <c r="N571" s="22">
        <v>11.893831940726239</v>
      </c>
      <c r="O571" s="22">
        <v>11.623962977878696</v>
      </c>
      <c r="P571" s="22">
        <v>13.95735439082082</v>
      </c>
      <c r="Q571" s="22">
        <v>12.15858380377381</v>
      </c>
      <c r="R571" s="22">
        <v>14.209400557364985</v>
      </c>
      <c r="S571" s="22">
        <v>15.886262736459098</v>
      </c>
      <c r="T571" s="22">
        <v>15.491800884034738</v>
      </c>
      <c r="U571" s="22">
        <v>15.550884512911725</v>
      </c>
      <c r="V571" s="22">
        <v>15.672854953729917</v>
      </c>
      <c r="W571" s="22">
        <v>14.160301806679827</v>
      </c>
      <c r="X571" s="22">
        <v>13.019811287136019</v>
      </c>
      <c r="Y571" s="22">
        <v>16.720251643637532</v>
      </c>
    </row>
    <row r="572" spans="1:25" x14ac:dyDescent="0.3">
      <c r="A572" s="20">
        <v>569</v>
      </c>
      <c r="B572" s="22">
        <v>11.653938</v>
      </c>
      <c r="C572" s="22">
        <v>11.721565199999999</v>
      </c>
      <c r="D572" s="22">
        <v>14.841434400000001</v>
      </c>
      <c r="E572" s="22">
        <v>12.3369144</v>
      </c>
      <c r="F572" s="22">
        <v>13.471310068758712</v>
      </c>
      <c r="G572" s="22">
        <v>15.262276856572671</v>
      </c>
      <c r="H572" s="22">
        <v>13.4046419423986</v>
      </c>
      <c r="I572" s="22">
        <v>13.182461445560376</v>
      </c>
      <c r="J572" s="22">
        <v>14.378902636785529</v>
      </c>
      <c r="K572" s="22">
        <v>13.453383936517564</v>
      </c>
      <c r="L572" s="22">
        <v>12.641421667320419</v>
      </c>
      <c r="M572" s="22">
        <v>17.010083579089379</v>
      </c>
      <c r="N572" s="22">
        <v>11.011295356148882</v>
      </c>
      <c r="O572" s="22">
        <v>10.854220871987474</v>
      </c>
      <c r="P572" s="22">
        <v>13.326416009587016</v>
      </c>
      <c r="Q572" s="22">
        <v>12.274887676120491</v>
      </c>
      <c r="R572" s="22">
        <v>14.185411690608399</v>
      </c>
      <c r="S572" s="22">
        <v>15.0224213454036</v>
      </c>
      <c r="T572" s="22">
        <v>14.122315272017532</v>
      </c>
      <c r="U572" s="22">
        <v>14.376769558699959</v>
      </c>
      <c r="V572" s="22">
        <v>14.418953097583266</v>
      </c>
      <c r="W572" s="22">
        <v>12.441079543815842</v>
      </c>
      <c r="X572" s="22">
        <v>12.211400494046766</v>
      </c>
      <c r="Y572" s="22">
        <v>15.771906769722971</v>
      </c>
    </row>
    <row r="573" spans="1:25" x14ac:dyDescent="0.3">
      <c r="A573" s="20">
        <v>570</v>
      </c>
      <c r="B573" s="22">
        <v>11.653938</v>
      </c>
      <c r="C573" s="22">
        <v>11.721565199999999</v>
      </c>
      <c r="D573" s="22">
        <v>14.841434400000001</v>
      </c>
      <c r="E573" s="22">
        <v>12.3369144</v>
      </c>
      <c r="F573" s="22">
        <v>13.676182875740908</v>
      </c>
      <c r="G573" s="22">
        <v>16.816962915842126</v>
      </c>
      <c r="H573" s="22">
        <v>15.071734027947972</v>
      </c>
      <c r="I573" s="22">
        <v>14.131617836814135</v>
      </c>
      <c r="J573" s="22">
        <v>16.231181944005556</v>
      </c>
      <c r="K573" s="22">
        <v>13.962675499868221</v>
      </c>
      <c r="L573" s="22">
        <v>13.509410674109464</v>
      </c>
      <c r="M573" s="22">
        <v>18.550298216953973</v>
      </c>
      <c r="N573" s="22">
        <v>12.010529068698782</v>
      </c>
      <c r="O573" s="22">
        <v>12.712859335296582</v>
      </c>
      <c r="P573" s="22">
        <v>14.567241459735435</v>
      </c>
      <c r="Q573" s="22">
        <v>14.241332592129083</v>
      </c>
      <c r="R573" s="22">
        <v>15.123160543967447</v>
      </c>
      <c r="S573" s="22">
        <v>17.156638668605531</v>
      </c>
      <c r="T573" s="22">
        <v>15.752893171286653</v>
      </c>
      <c r="U573" s="22">
        <v>15.459413059986581</v>
      </c>
      <c r="V573" s="22">
        <v>16.686975502063056</v>
      </c>
      <c r="W573" s="22">
        <v>14.463245480966293</v>
      </c>
      <c r="X573" s="22">
        <v>14.656019041064908</v>
      </c>
      <c r="Y573" s="22">
        <v>20.372244542356732</v>
      </c>
    </row>
    <row r="574" spans="1:25" x14ac:dyDescent="0.3">
      <c r="A574" s="20">
        <v>571</v>
      </c>
      <c r="B574" s="22">
        <v>11.653938</v>
      </c>
      <c r="C574" s="22">
        <v>11.721565199999999</v>
      </c>
      <c r="D574" s="22">
        <v>14.841434400000001</v>
      </c>
      <c r="E574" s="22">
        <v>12.3369144</v>
      </c>
      <c r="F574" s="22">
        <v>13.348826301606326</v>
      </c>
      <c r="G574" s="22">
        <v>17.001636690580831</v>
      </c>
      <c r="H574" s="22">
        <v>13.449661775967083</v>
      </c>
      <c r="I574" s="22">
        <v>13.808032654074642</v>
      </c>
      <c r="J574" s="22">
        <v>15.1588812577718</v>
      </c>
      <c r="K574" s="22">
        <v>13.374237742258662</v>
      </c>
      <c r="L574" s="22">
        <v>13.405841438104265</v>
      </c>
      <c r="M574" s="22">
        <v>19.31102257761869</v>
      </c>
      <c r="N574" s="22">
        <v>11.610469969119016</v>
      </c>
      <c r="O574" s="22">
        <v>11.768937232623037</v>
      </c>
      <c r="P574" s="22">
        <v>13.569074936017692</v>
      </c>
      <c r="Q574" s="22">
        <v>12.869003230988399</v>
      </c>
      <c r="R574" s="22">
        <v>13.024964280826502</v>
      </c>
      <c r="S574" s="22">
        <v>15.278391951308837</v>
      </c>
      <c r="T574" s="22">
        <v>12.935259631697562</v>
      </c>
      <c r="U574" s="22">
        <v>13.002921862156862</v>
      </c>
      <c r="V574" s="22">
        <v>12.973468093976784</v>
      </c>
      <c r="W574" s="22">
        <v>10.905409964300379</v>
      </c>
      <c r="X574" s="22">
        <v>10.955224769341582</v>
      </c>
      <c r="Y574" s="22">
        <v>14.297864710772318</v>
      </c>
    </row>
    <row r="575" spans="1:25" x14ac:dyDescent="0.3">
      <c r="A575" s="20">
        <v>572</v>
      </c>
      <c r="B575" s="22">
        <v>11.653938</v>
      </c>
      <c r="C575" s="22">
        <v>11.721565199999999</v>
      </c>
      <c r="D575" s="22">
        <v>14.841434400000001</v>
      </c>
      <c r="E575" s="22">
        <v>12.3369144</v>
      </c>
      <c r="F575" s="22">
        <v>13.933709993829302</v>
      </c>
      <c r="G575" s="22">
        <v>16.176642648667109</v>
      </c>
      <c r="H575" s="22">
        <v>14.210503171101323</v>
      </c>
      <c r="I575" s="22">
        <v>13.954645415472799</v>
      </c>
      <c r="J575" s="22">
        <v>14.316784985355779</v>
      </c>
      <c r="K575" s="22">
        <v>13.812668384766177</v>
      </c>
      <c r="L575" s="22">
        <v>12.632784233127341</v>
      </c>
      <c r="M575" s="22">
        <v>17.705962172844036</v>
      </c>
      <c r="N575" s="22">
        <v>11.920431022021416</v>
      </c>
      <c r="O575" s="22">
        <v>11.7899181160059</v>
      </c>
      <c r="P575" s="22">
        <v>14.557282389672906</v>
      </c>
      <c r="Q575" s="22">
        <v>12.621534217854872</v>
      </c>
      <c r="R575" s="22">
        <v>13.566627220937979</v>
      </c>
      <c r="S575" s="22">
        <v>15.324533902916173</v>
      </c>
      <c r="T575" s="22">
        <v>13.442812602289614</v>
      </c>
      <c r="U575" s="22">
        <v>13.002690299859196</v>
      </c>
      <c r="V575" s="22">
        <v>14.666340469851001</v>
      </c>
      <c r="W575" s="22">
        <v>12.478793616936658</v>
      </c>
      <c r="X575" s="22">
        <v>12.508299343264666</v>
      </c>
      <c r="Y575" s="22">
        <v>16.954966156018553</v>
      </c>
    </row>
    <row r="576" spans="1:25" x14ac:dyDescent="0.3">
      <c r="A576" s="20">
        <v>573</v>
      </c>
      <c r="B576" s="22">
        <v>11.653938</v>
      </c>
      <c r="C576" s="22">
        <v>11.721565199999999</v>
      </c>
      <c r="D576" s="22">
        <v>14.841434400000001</v>
      </c>
      <c r="E576" s="22">
        <v>12.3369144</v>
      </c>
      <c r="F576" s="22">
        <v>13.626896428773172</v>
      </c>
      <c r="G576" s="22">
        <v>15.336316730325084</v>
      </c>
      <c r="H576" s="22">
        <v>13.48814714335907</v>
      </c>
      <c r="I576" s="22">
        <v>13.31228694224828</v>
      </c>
      <c r="J576" s="22">
        <v>13.978841842545075</v>
      </c>
      <c r="K576" s="22">
        <v>12.280313049371792</v>
      </c>
      <c r="L576" s="22">
        <v>11.558051568189375</v>
      </c>
      <c r="M576" s="22">
        <v>15.062290304743499</v>
      </c>
      <c r="N576" s="22">
        <v>10.441656947394092</v>
      </c>
      <c r="O576" s="22">
        <v>10.486380117846766</v>
      </c>
      <c r="P576" s="22">
        <v>12.893560959620235</v>
      </c>
      <c r="Q576" s="22">
        <v>11.176936121463905</v>
      </c>
      <c r="R576" s="22">
        <v>12.216172930755347</v>
      </c>
      <c r="S576" s="22">
        <v>14.53976327149269</v>
      </c>
      <c r="T576" s="22">
        <v>12.658375283737671</v>
      </c>
      <c r="U576" s="22">
        <v>13.410881611164115</v>
      </c>
      <c r="V576" s="22">
        <v>13.561842536505228</v>
      </c>
      <c r="W576" s="22">
        <v>11.735215813721167</v>
      </c>
      <c r="X576" s="22">
        <v>11.075796632979399</v>
      </c>
      <c r="Y576" s="22">
        <v>15.517805466927268</v>
      </c>
    </row>
    <row r="577" spans="1:25" x14ac:dyDescent="0.3">
      <c r="A577" s="20">
        <v>574</v>
      </c>
      <c r="B577" s="22">
        <v>11.653938</v>
      </c>
      <c r="C577" s="22">
        <v>11.721565199999999</v>
      </c>
      <c r="D577" s="22">
        <v>14.841434400000001</v>
      </c>
      <c r="E577" s="22">
        <v>12.3369144</v>
      </c>
      <c r="F577" s="22">
        <v>12.739366026656686</v>
      </c>
      <c r="G577" s="22">
        <v>14.848310276559888</v>
      </c>
      <c r="H577" s="22">
        <v>12.846137586698616</v>
      </c>
      <c r="I577" s="22">
        <v>12.861924685767727</v>
      </c>
      <c r="J577" s="22">
        <v>14.54355408209922</v>
      </c>
      <c r="K577" s="22">
        <v>13.358473792735925</v>
      </c>
      <c r="L577" s="22">
        <v>12.785047861531563</v>
      </c>
      <c r="M577" s="22">
        <v>17.989935482214371</v>
      </c>
      <c r="N577" s="22">
        <v>11.952241337924084</v>
      </c>
      <c r="O577" s="22">
        <v>11.862317189822564</v>
      </c>
      <c r="P577" s="22">
        <v>14.699718905654311</v>
      </c>
      <c r="Q577" s="22">
        <v>13.06854559085752</v>
      </c>
      <c r="R577" s="22">
        <v>14.520792992155375</v>
      </c>
      <c r="S577" s="22">
        <v>15.120441338932828</v>
      </c>
      <c r="T577" s="22">
        <v>14.408459758632592</v>
      </c>
      <c r="U577" s="22">
        <v>12.724592287922722</v>
      </c>
      <c r="V577" s="22">
        <v>14.826945513029509</v>
      </c>
      <c r="W577" s="22">
        <v>13.203141324287289</v>
      </c>
      <c r="X577" s="22">
        <v>12.553999684374325</v>
      </c>
      <c r="Y577" s="22">
        <v>16.904310855193984</v>
      </c>
    </row>
    <row r="578" spans="1:25" x14ac:dyDescent="0.3">
      <c r="A578" s="20">
        <v>575</v>
      </c>
      <c r="B578" s="22">
        <v>11.653938</v>
      </c>
      <c r="C578" s="22">
        <v>11.721565199999999</v>
      </c>
      <c r="D578" s="22">
        <v>14.841434400000001</v>
      </c>
      <c r="E578" s="22">
        <v>12.3369144</v>
      </c>
      <c r="F578" s="22">
        <v>13.688777191458586</v>
      </c>
      <c r="G578" s="22">
        <v>15.316282732148856</v>
      </c>
      <c r="H578" s="22">
        <v>14.282137733373002</v>
      </c>
      <c r="I578" s="22">
        <v>13.806095523158721</v>
      </c>
      <c r="J578" s="22">
        <v>15.718152807824394</v>
      </c>
      <c r="K578" s="22">
        <v>13.717773040525833</v>
      </c>
      <c r="L578" s="22">
        <v>13.983336268988138</v>
      </c>
      <c r="M578" s="22">
        <v>19.885084544859435</v>
      </c>
      <c r="N578" s="22">
        <v>13.079178676590324</v>
      </c>
      <c r="O578" s="22">
        <v>13.226813990893225</v>
      </c>
      <c r="P578" s="22">
        <v>16.026639133047968</v>
      </c>
      <c r="Q578" s="22">
        <v>14.622033626011786</v>
      </c>
      <c r="R578" s="22">
        <v>15.632571980138625</v>
      </c>
      <c r="S578" s="22">
        <v>17.068221967038607</v>
      </c>
      <c r="T578" s="22">
        <v>14.696351673970394</v>
      </c>
      <c r="U578" s="22">
        <v>14.97633256759887</v>
      </c>
      <c r="V578" s="22">
        <v>15.587547188676712</v>
      </c>
      <c r="W578" s="22">
        <v>13.263533344748396</v>
      </c>
      <c r="X578" s="22">
        <v>13.692977851180224</v>
      </c>
      <c r="Y578" s="22">
        <v>17.615435207436612</v>
      </c>
    </row>
    <row r="579" spans="1:25" x14ac:dyDescent="0.3">
      <c r="A579" s="20">
        <v>576</v>
      </c>
      <c r="B579" s="22">
        <v>11.653938</v>
      </c>
      <c r="C579" s="22">
        <v>11.721565199999999</v>
      </c>
      <c r="D579" s="22">
        <v>14.841434400000001</v>
      </c>
      <c r="E579" s="22">
        <v>12.3369144</v>
      </c>
      <c r="F579" s="22">
        <v>12.796433486162035</v>
      </c>
      <c r="G579" s="22">
        <v>15.428902527144478</v>
      </c>
      <c r="H579" s="22">
        <v>13.665765250703799</v>
      </c>
      <c r="I579" s="22">
        <v>13.287488618746034</v>
      </c>
      <c r="J579" s="22">
        <v>14.355777466381282</v>
      </c>
      <c r="K579" s="22">
        <v>11.625123728685509</v>
      </c>
      <c r="L579" s="22">
        <v>12.958465665151579</v>
      </c>
      <c r="M579" s="22">
        <v>16.36629903853656</v>
      </c>
      <c r="N579" s="22">
        <v>11.884609852717883</v>
      </c>
      <c r="O579" s="22">
        <v>10.755732625310129</v>
      </c>
      <c r="P579" s="22">
        <v>14.752077450407374</v>
      </c>
      <c r="Q579" s="22">
        <v>11.693388541561868</v>
      </c>
      <c r="R579" s="22">
        <v>12.667854943211998</v>
      </c>
      <c r="S579" s="22">
        <v>14.496590451002495</v>
      </c>
      <c r="T579" s="22">
        <v>12.495142091786333</v>
      </c>
      <c r="U579" s="22">
        <v>12.760153274001473</v>
      </c>
      <c r="V579" s="22">
        <v>12.938327929929365</v>
      </c>
      <c r="W579" s="22">
        <v>11.454285491193648</v>
      </c>
      <c r="X579" s="22">
        <v>11.31444587723148</v>
      </c>
      <c r="Y579" s="22">
        <v>15.273315075658598</v>
      </c>
    </row>
    <row r="580" spans="1:25" x14ac:dyDescent="0.3">
      <c r="A580" s="20">
        <v>577</v>
      </c>
      <c r="B580" s="22">
        <v>11.653938</v>
      </c>
      <c r="C580" s="22">
        <v>11.721565199999999</v>
      </c>
      <c r="D580" s="22">
        <v>14.841434400000001</v>
      </c>
      <c r="E580" s="22">
        <v>12.3369144</v>
      </c>
      <c r="F580" s="22">
        <v>13.892274696949549</v>
      </c>
      <c r="G580" s="22">
        <v>15.776012436731746</v>
      </c>
      <c r="H580" s="22">
        <v>14.469407187500877</v>
      </c>
      <c r="I580" s="22">
        <v>14.466977339906817</v>
      </c>
      <c r="J580" s="22">
        <v>15.176661632302327</v>
      </c>
      <c r="K580" s="22">
        <v>13.389924028953585</v>
      </c>
      <c r="L580" s="22">
        <v>13.461973260628293</v>
      </c>
      <c r="M580" s="22">
        <v>19.484433033125651</v>
      </c>
      <c r="N580" s="22">
        <v>12.726994913006253</v>
      </c>
      <c r="O580" s="22">
        <v>13.414488876323647</v>
      </c>
      <c r="P580" s="22">
        <v>16.514109578088313</v>
      </c>
      <c r="Q580" s="22">
        <v>15.015556631413837</v>
      </c>
      <c r="R580" s="22">
        <v>16.60999050977269</v>
      </c>
      <c r="S580" s="22">
        <v>18.67918182450336</v>
      </c>
      <c r="T580" s="22">
        <v>16.246369368159456</v>
      </c>
      <c r="U580" s="22">
        <v>16.78576311067815</v>
      </c>
      <c r="V580" s="22">
        <v>17.946258669574384</v>
      </c>
      <c r="W580" s="22">
        <v>15.354690740959434</v>
      </c>
      <c r="X580" s="22">
        <v>15.134733443465255</v>
      </c>
      <c r="Y580" s="22">
        <v>20.157269803251186</v>
      </c>
    </row>
    <row r="581" spans="1:25" x14ac:dyDescent="0.3">
      <c r="A581" s="20">
        <v>578</v>
      </c>
      <c r="B581" s="22">
        <v>11.653938</v>
      </c>
      <c r="C581" s="22">
        <v>11.721565199999999</v>
      </c>
      <c r="D581" s="22">
        <v>14.841434400000001</v>
      </c>
      <c r="E581" s="22">
        <v>12.3369144</v>
      </c>
      <c r="F581" s="22">
        <v>13.830317501310992</v>
      </c>
      <c r="G581" s="22">
        <v>15.437307452610023</v>
      </c>
      <c r="H581" s="22">
        <v>13.781005820850764</v>
      </c>
      <c r="I581" s="22">
        <v>13.665478554717597</v>
      </c>
      <c r="J581" s="22">
        <v>14.641349598307285</v>
      </c>
      <c r="K581" s="22">
        <v>13.136952292787582</v>
      </c>
      <c r="L581" s="22">
        <v>13.027772675969501</v>
      </c>
      <c r="M581" s="22">
        <v>18.680086579266884</v>
      </c>
      <c r="N581" s="22">
        <v>12.302619438726675</v>
      </c>
      <c r="O581" s="22">
        <v>12.564174775770294</v>
      </c>
      <c r="P581" s="22">
        <v>15.596135018796318</v>
      </c>
      <c r="Q581" s="22">
        <v>14.341086125407514</v>
      </c>
      <c r="R581" s="22">
        <v>15.696254842238162</v>
      </c>
      <c r="S581" s="22">
        <v>18.655884966016504</v>
      </c>
      <c r="T581" s="22">
        <v>16.866885772859696</v>
      </c>
      <c r="U581" s="22">
        <v>16.548492494719564</v>
      </c>
      <c r="V581" s="22">
        <v>17.849035253063487</v>
      </c>
      <c r="W581" s="22">
        <v>15.169553556812025</v>
      </c>
      <c r="X581" s="22">
        <v>15.077608189691508</v>
      </c>
      <c r="Y581" s="22">
        <v>20.430520627401759</v>
      </c>
    </row>
    <row r="582" spans="1:25" x14ac:dyDescent="0.3">
      <c r="A582" s="20">
        <v>579</v>
      </c>
      <c r="B582" s="22">
        <v>11.653938</v>
      </c>
      <c r="C582" s="22">
        <v>11.721565199999999</v>
      </c>
      <c r="D582" s="22">
        <v>14.841434400000001</v>
      </c>
      <c r="E582" s="22">
        <v>12.3369144</v>
      </c>
      <c r="F582" s="22">
        <v>12.846663665605728</v>
      </c>
      <c r="G582" s="22">
        <v>14.442267735920879</v>
      </c>
      <c r="H582" s="22">
        <v>12.325473041986058</v>
      </c>
      <c r="I582" s="22">
        <v>11.495540419157981</v>
      </c>
      <c r="J582" s="22">
        <v>12.288801469110654</v>
      </c>
      <c r="K582" s="22">
        <v>11.429731716945861</v>
      </c>
      <c r="L582" s="22">
        <v>10.619696393258822</v>
      </c>
      <c r="M582" s="22">
        <v>14.100284552937852</v>
      </c>
      <c r="N582" s="22">
        <v>9.5393879203070746</v>
      </c>
      <c r="O582" s="22">
        <v>9.0469281725623372</v>
      </c>
      <c r="P582" s="22">
        <v>11.141707952311572</v>
      </c>
      <c r="Q582" s="22">
        <v>9.3707774336584997</v>
      </c>
      <c r="R582" s="22">
        <v>10.836274942059022</v>
      </c>
      <c r="S582" s="22">
        <v>11.771364779297905</v>
      </c>
      <c r="T582" s="22">
        <v>11.376376995308036</v>
      </c>
      <c r="U582" s="22">
        <v>10.068775911073528</v>
      </c>
      <c r="V582" s="22">
        <v>11.380943307043911</v>
      </c>
      <c r="W582" s="22">
        <v>9.5416564824752488</v>
      </c>
      <c r="X582" s="22">
        <v>8.5652139127215445</v>
      </c>
      <c r="Y582" s="22">
        <v>11.304587438738274</v>
      </c>
    </row>
    <row r="583" spans="1:25" x14ac:dyDescent="0.3">
      <c r="A583" s="20">
        <v>580</v>
      </c>
      <c r="B583" s="22">
        <v>11.653938</v>
      </c>
      <c r="C583" s="22">
        <v>11.721565199999999</v>
      </c>
      <c r="D583" s="22">
        <v>14.841434400000001</v>
      </c>
      <c r="E583" s="22">
        <v>12.3369144</v>
      </c>
      <c r="F583" s="22">
        <v>13.617852435662471</v>
      </c>
      <c r="G583" s="22">
        <v>14.946569343433211</v>
      </c>
      <c r="H583" s="22">
        <v>14.007034750416011</v>
      </c>
      <c r="I583" s="22">
        <v>13.294968348349984</v>
      </c>
      <c r="J583" s="22">
        <v>12.756582297302002</v>
      </c>
      <c r="K583" s="22">
        <v>12.669703403766327</v>
      </c>
      <c r="L583" s="22">
        <v>11.396891598329061</v>
      </c>
      <c r="M583" s="22">
        <v>16.436681752797739</v>
      </c>
      <c r="N583" s="22">
        <v>10.691976209937433</v>
      </c>
      <c r="O583" s="22">
        <v>10.729914087571325</v>
      </c>
      <c r="P583" s="22">
        <v>13.165482921747072</v>
      </c>
      <c r="Q583" s="22">
        <v>11.723161376148479</v>
      </c>
      <c r="R583" s="22">
        <v>12.534465607231928</v>
      </c>
      <c r="S583" s="22">
        <v>14.05715723451225</v>
      </c>
      <c r="T583" s="22">
        <v>11.717015220276846</v>
      </c>
      <c r="U583" s="22">
        <v>12.321543172101658</v>
      </c>
      <c r="V583" s="22">
        <v>13.580555990898889</v>
      </c>
      <c r="W583" s="22">
        <v>12.860489960202889</v>
      </c>
      <c r="X583" s="22">
        <v>11.794488747630373</v>
      </c>
      <c r="Y583" s="22">
        <v>16.776710440677324</v>
      </c>
    </row>
    <row r="584" spans="1:25" x14ac:dyDescent="0.3">
      <c r="A584" s="20">
        <v>581</v>
      </c>
      <c r="B584" s="22">
        <v>11.653938</v>
      </c>
      <c r="C584" s="22">
        <v>11.721565199999999</v>
      </c>
      <c r="D584" s="22">
        <v>14.841434400000001</v>
      </c>
      <c r="E584" s="22">
        <v>12.3369144</v>
      </c>
      <c r="F584" s="22">
        <v>13.300204175976958</v>
      </c>
      <c r="G584" s="22">
        <v>16.198351528588734</v>
      </c>
      <c r="H584" s="22">
        <v>13.91492176570295</v>
      </c>
      <c r="I584" s="22">
        <v>15.137954828915841</v>
      </c>
      <c r="J584" s="22">
        <v>15.476684023440002</v>
      </c>
      <c r="K584" s="22">
        <v>13.663357896951222</v>
      </c>
      <c r="L584" s="22">
        <v>12.83652214116475</v>
      </c>
      <c r="M584" s="22">
        <v>16.978150672246443</v>
      </c>
      <c r="N584" s="22">
        <v>11.643834751243043</v>
      </c>
      <c r="O584" s="22">
        <v>11.526447476923005</v>
      </c>
      <c r="P584" s="22">
        <v>14.7918141866308</v>
      </c>
      <c r="Q584" s="22">
        <v>12.938621182247944</v>
      </c>
      <c r="R584" s="22">
        <v>13.235020661506157</v>
      </c>
      <c r="S584" s="22">
        <v>15.872104632823595</v>
      </c>
      <c r="T584" s="22">
        <v>13.998094408574058</v>
      </c>
      <c r="U584" s="22">
        <v>13.75368890635337</v>
      </c>
      <c r="V584" s="22">
        <v>13.679392520836865</v>
      </c>
      <c r="W584" s="22">
        <v>12.561195963471119</v>
      </c>
      <c r="X584" s="22">
        <v>11.716272387325477</v>
      </c>
      <c r="Y584" s="22">
        <v>16.315590925740487</v>
      </c>
    </row>
    <row r="585" spans="1:25" x14ac:dyDescent="0.3">
      <c r="A585" s="20">
        <v>582</v>
      </c>
      <c r="B585" s="22">
        <v>11.653938</v>
      </c>
      <c r="C585" s="22">
        <v>11.721565199999999</v>
      </c>
      <c r="D585" s="22">
        <v>14.841434400000001</v>
      </c>
      <c r="E585" s="22">
        <v>12.3369144</v>
      </c>
      <c r="F585" s="22">
        <v>13.813743909630109</v>
      </c>
      <c r="G585" s="22">
        <v>15.139470308519986</v>
      </c>
      <c r="H585" s="22">
        <v>13.731925880531417</v>
      </c>
      <c r="I585" s="22">
        <v>13.008737562418901</v>
      </c>
      <c r="J585" s="22">
        <v>14.211205579579163</v>
      </c>
      <c r="K585" s="22">
        <v>12.039752389695733</v>
      </c>
      <c r="L585" s="22">
        <v>10.643848933092242</v>
      </c>
      <c r="M585" s="22">
        <v>14.864505723740409</v>
      </c>
      <c r="N585" s="22">
        <v>9.9916880129698793</v>
      </c>
      <c r="O585" s="22">
        <v>10.187206682855091</v>
      </c>
      <c r="P585" s="22">
        <v>13.116072212842138</v>
      </c>
      <c r="Q585" s="22">
        <v>11.120037938655036</v>
      </c>
      <c r="R585" s="22">
        <v>12.571893557386318</v>
      </c>
      <c r="S585" s="22">
        <v>14.553512256062175</v>
      </c>
      <c r="T585" s="22">
        <v>12.115642325178579</v>
      </c>
      <c r="U585" s="22">
        <v>11.979190031719256</v>
      </c>
      <c r="V585" s="22">
        <v>13.692697327133464</v>
      </c>
      <c r="W585" s="22">
        <v>12.057604969400396</v>
      </c>
      <c r="X585" s="22">
        <v>11.671628248583083</v>
      </c>
      <c r="Y585" s="22">
        <v>16.596903415439286</v>
      </c>
    </row>
    <row r="586" spans="1:25" x14ac:dyDescent="0.3">
      <c r="A586" s="20">
        <v>583</v>
      </c>
      <c r="B586" s="22">
        <v>11.653938</v>
      </c>
      <c r="C586" s="22">
        <v>11.721565199999999</v>
      </c>
      <c r="D586" s="22">
        <v>14.841434400000001</v>
      </c>
      <c r="E586" s="22">
        <v>12.3369144</v>
      </c>
      <c r="F586" s="22">
        <v>13.632012863323379</v>
      </c>
      <c r="G586" s="22">
        <v>15.444203534636586</v>
      </c>
      <c r="H586" s="22">
        <v>14.159529559615262</v>
      </c>
      <c r="I586" s="22">
        <v>13.892279002313893</v>
      </c>
      <c r="J586" s="22">
        <v>14.568107142808222</v>
      </c>
      <c r="K586" s="22">
        <v>12.497093592735023</v>
      </c>
      <c r="L586" s="22">
        <v>12.071171032538507</v>
      </c>
      <c r="M586" s="22">
        <v>17.420602252517828</v>
      </c>
      <c r="N586" s="22">
        <v>12.059152479816113</v>
      </c>
      <c r="O586" s="22">
        <v>12.241044926823077</v>
      </c>
      <c r="P586" s="22">
        <v>14.650937871614296</v>
      </c>
      <c r="Q586" s="22">
        <v>13.033738639876745</v>
      </c>
      <c r="R586" s="22">
        <v>13.77235998185026</v>
      </c>
      <c r="S586" s="22">
        <v>16.677357444488756</v>
      </c>
      <c r="T586" s="22">
        <v>14.628987726304326</v>
      </c>
      <c r="U586" s="22">
        <v>15.689187046464681</v>
      </c>
      <c r="V586" s="22">
        <v>16.995242382383392</v>
      </c>
      <c r="W586" s="22">
        <v>14.702565744712444</v>
      </c>
      <c r="X586" s="22">
        <v>15.019595982198457</v>
      </c>
      <c r="Y586" s="22">
        <v>19.776639791592974</v>
      </c>
    </row>
    <row r="587" spans="1:25" x14ac:dyDescent="0.3">
      <c r="A587" s="20">
        <v>584</v>
      </c>
      <c r="B587" s="22">
        <v>11.653938</v>
      </c>
      <c r="C587" s="22">
        <v>11.721565199999999</v>
      </c>
      <c r="D587" s="22">
        <v>14.841434400000001</v>
      </c>
      <c r="E587" s="22">
        <v>12.3369144</v>
      </c>
      <c r="F587" s="22">
        <v>13.864184898923316</v>
      </c>
      <c r="G587" s="22">
        <v>16.332000853498588</v>
      </c>
      <c r="H587" s="22">
        <v>14.695999964637387</v>
      </c>
      <c r="I587" s="22">
        <v>13.928076939742345</v>
      </c>
      <c r="J587" s="22">
        <v>15.786370020873614</v>
      </c>
      <c r="K587" s="22">
        <v>13.364577365353567</v>
      </c>
      <c r="L587" s="22">
        <v>14.389186481976596</v>
      </c>
      <c r="M587" s="22">
        <v>19.418340662399231</v>
      </c>
      <c r="N587" s="22">
        <v>13.637247750858558</v>
      </c>
      <c r="O587" s="22">
        <v>12.504255408824307</v>
      </c>
      <c r="P587" s="22">
        <v>15.829204408081951</v>
      </c>
      <c r="Q587" s="22">
        <v>13.18756835758807</v>
      </c>
      <c r="R587" s="22">
        <v>13.931162152402102</v>
      </c>
      <c r="S587" s="22">
        <v>16.610385349763231</v>
      </c>
      <c r="T587" s="22">
        <v>14.342333604592032</v>
      </c>
      <c r="U587" s="22">
        <v>14.695651838255969</v>
      </c>
      <c r="V587" s="22">
        <v>15.865441571907303</v>
      </c>
      <c r="W587" s="22">
        <v>13.658842183542147</v>
      </c>
      <c r="X587" s="22">
        <v>12.957908046536758</v>
      </c>
      <c r="Y587" s="22">
        <v>18.690833260511781</v>
      </c>
    </row>
    <row r="588" spans="1:25" x14ac:dyDescent="0.3">
      <c r="A588" s="20">
        <v>585</v>
      </c>
      <c r="B588" s="22">
        <v>11.653938</v>
      </c>
      <c r="C588" s="22">
        <v>11.721565199999999</v>
      </c>
      <c r="D588" s="22">
        <v>14.841434400000001</v>
      </c>
      <c r="E588" s="22">
        <v>12.3369144</v>
      </c>
      <c r="F588" s="22">
        <v>15.040555324765858</v>
      </c>
      <c r="G588" s="22">
        <v>16.818909437429468</v>
      </c>
      <c r="H588" s="22">
        <v>14.876156214740123</v>
      </c>
      <c r="I588" s="22">
        <v>14.775875668543698</v>
      </c>
      <c r="J588" s="22">
        <v>16.237110045034896</v>
      </c>
      <c r="K588" s="22">
        <v>14.166090553247358</v>
      </c>
      <c r="L588" s="22">
        <v>13.961067188626705</v>
      </c>
      <c r="M588" s="22">
        <v>20.157126989329221</v>
      </c>
      <c r="N588" s="22">
        <v>13.584247737460494</v>
      </c>
      <c r="O588" s="22">
        <v>13.540058904087353</v>
      </c>
      <c r="P588" s="22">
        <v>16.410862585883383</v>
      </c>
      <c r="Q588" s="22">
        <v>14.144450935390365</v>
      </c>
      <c r="R588" s="22">
        <v>14.984730192289764</v>
      </c>
      <c r="S588" s="22">
        <v>18.132921085398372</v>
      </c>
      <c r="T588" s="22">
        <v>15.533104030003756</v>
      </c>
      <c r="U588" s="22">
        <v>16.092642205002161</v>
      </c>
      <c r="V588" s="22">
        <v>16.280780703314235</v>
      </c>
      <c r="W588" s="22">
        <v>15.304535709589391</v>
      </c>
      <c r="X588" s="22">
        <v>14.156360937720335</v>
      </c>
      <c r="Y588" s="22">
        <v>19.219349157521105</v>
      </c>
    </row>
    <row r="589" spans="1:25" x14ac:dyDescent="0.3">
      <c r="A589" s="20">
        <v>586</v>
      </c>
      <c r="B589" s="22">
        <v>11.653938</v>
      </c>
      <c r="C589" s="22">
        <v>11.721565199999999</v>
      </c>
      <c r="D589" s="22">
        <v>14.841434400000001</v>
      </c>
      <c r="E589" s="22">
        <v>12.3369144</v>
      </c>
      <c r="F589" s="22">
        <v>13.186410475637581</v>
      </c>
      <c r="G589" s="22">
        <v>15.103938678868001</v>
      </c>
      <c r="H589" s="22">
        <v>12.781874907816492</v>
      </c>
      <c r="I589" s="22">
        <v>13.389900315087973</v>
      </c>
      <c r="J589" s="22">
        <v>13.775762836811948</v>
      </c>
      <c r="K589" s="22">
        <v>12.588610400405218</v>
      </c>
      <c r="L589" s="22">
        <v>12.579750701992252</v>
      </c>
      <c r="M589" s="22">
        <v>17.078934306649206</v>
      </c>
      <c r="N589" s="22">
        <v>11.14390777941969</v>
      </c>
      <c r="O589" s="22">
        <v>11.401450947622109</v>
      </c>
      <c r="P589" s="22">
        <v>14.454056267136977</v>
      </c>
      <c r="Q589" s="22">
        <v>13.257164420419894</v>
      </c>
      <c r="R589" s="22">
        <v>14.347669799637069</v>
      </c>
      <c r="S589" s="22">
        <v>16.864320632069308</v>
      </c>
      <c r="T589" s="22">
        <v>15.548309680296532</v>
      </c>
      <c r="U589" s="22">
        <v>15.187225785901372</v>
      </c>
      <c r="V589" s="22">
        <v>15.776685891760042</v>
      </c>
      <c r="W589" s="22">
        <v>13.879400117013098</v>
      </c>
      <c r="X589" s="22">
        <v>12.780358575017408</v>
      </c>
      <c r="Y589" s="22">
        <v>19.156464132040714</v>
      </c>
    </row>
    <row r="590" spans="1:25" x14ac:dyDescent="0.3">
      <c r="A590" s="20">
        <v>587</v>
      </c>
      <c r="B590" s="22">
        <v>11.653938</v>
      </c>
      <c r="C590" s="22">
        <v>11.721565199999999</v>
      </c>
      <c r="D590" s="22">
        <v>14.841434400000001</v>
      </c>
      <c r="E590" s="22">
        <v>12.3369144</v>
      </c>
      <c r="F590" s="22">
        <v>12.991010249820903</v>
      </c>
      <c r="G590" s="22">
        <v>15.024051116610707</v>
      </c>
      <c r="H590" s="22">
        <v>13.058791801931239</v>
      </c>
      <c r="I590" s="22">
        <v>12.730917844532177</v>
      </c>
      <c r="J590" s="22">
        <v>13.68453843617104</v>
      </c>
      <c r="K590" s="22">
        <v>12.273067649757623</v>
      </c>
      <c r="L590" s="22">
        <v>11.543270473608608</v>
      </c>
      <c r="M590" s="22">
        <v>16.725007277510603</v>
      </c>
      <c r="N590" s="22">
        <v>10.657900535441804</v>
      </c>
      <c r="O590" s="22">
        <v>11.005538086707139</v>
      </c>
      <c r="P590" s="22">
        <v>14.185696267441202</v>
      </c>
      <c r="Q590" s="22">
        <v>12.272576800094955</v>
      </c>
      <c r="R590" s="22">
        <v>13.68594502788504</v>
      </c>
      <c r="S590" s="22">
        <v>15.765635755722386</v>
      </c>
      <c r="T590" s="22">
        <v>13.933833880421938</v>
      </c>
      <c r="U590" s="22">
        <v>14.497285747632082</v>
      </c>
      <c r="V590" s="22">
        <v>14.78504224534877</v>
      </c>
      <c r="W590" s="22">
        <v>13.383107363791195</v>
      </c>
      <c r="X590" s="22">
        <v>12.085763044408614</v>
      </c>
      <c r="Y590" s="22">
        <v>17.594454081623933</v>
      </c>
    </row>
    <row r="591" spans="1:25" x14ac:dyDescent="0.3">
      <c r="A591" s="20">
        <v>588</v>
      </c>
      <c r="B591" s="22">
        <v>11.653938</v>
      </c>
      <c r="C591" s="22">
        <v>11.721565199999999</v>
      </c>
      <c r="D591" s="22">
        <v>14.841434400000001</v>
      </c>
      <c r="E591" s="22">
        <v>12.3369144</v>
      </c>
      <c r="F591" s="22">
        <v>12.739543547729747</v>
      </c>
      <c r="G591" s="22">
        <v>15.333766993784373</v>
      </c>
      <c r="H591" s="22">
        <v>13.634127122796025</v>
      </c>
      <c r="I591" s="22">
        <v>12.779769001039558</v>
      </c>
      <c r="J591" s="22">
        <v>14.96091621721266</v>
      </c>
      <c r="K591" s="22">
        <v>12.933267360172943</v>
      </c>
      <c r="L591" s="22">
        <v>12.786702334363605</v>
      </c>
      <c r="M591" s="22">
        <v>18.578436815129542</v>
      </c>
      <c r="N591" s="22">
        <v>12.905664035394183</v>
      </c>
      <c r="O591" s="22">
        <v>12.631982388785834</v>
      </c>
      <c r="P591" s="22">
        <v>14.95001953566697</v>
      </c>
      <c r="Q591" s="22">
        <v>13.484150166803122</v>
      </c>
      <c r="R591" s="22">
        <v>13.313928387397189</v>
      </c>
      <c r="S591" s="22">
        <v>16.138530641723985</v>
      </c>
      <c r="T591" s="22">
        <v>13.47584484843617</v>
      </c>
      <c r="U591" s="22">
        <v>13.672289402081036</v>
      </c>
      <c r="V591" s="22">
        <v>12.963394330354213</v>
      </c>
      <c r="W591" s="22">
        <v>11.788537959385282</v>
      </c>
      <c r="X591" s="22">
        <v>11.283834584998434</v>
      </c>
      <c r="Y591" s="22">
        <v>14.511032448727251</v>
      </c>
    </row>
    <row r="592" spans="1:25" x14ac:dyDescent="0.3">
      <c r="A592" s="20">
        <v>589</v>
      </c>
      <c r="B592" s="22">
        <v>11.653938</v>
      </c>
      <c r="C592" s="22">
        <v>11.721565199999999</v>
      </c>
      <c r="D592" s="22">
        <v>14.841434400000001</v>
      </c>
      <c r="E592" s="22">
        <v>12.3369144</v>
      </c>
      <c r="F592" s="22">
        <v>13.16232337351048</v>
      </c>
      <c r="G592" s="22">
        <v>15.699974258116812</v>
      </c>
      <c r="H592" s="22">
        <v>13.570783635594116</v>
      </c>
      <c r="I592" s="22">
        <v>13.828205912985313</v>
      </c>
      <c r="J592" s="22">
        <v>14.598787664405556</v>
      </c>
      <c r="K592" s="22">
        <v>13.071234502814002</v>
      </c>
      <c r="L592" s="22">
        <v>13.110504959587729</v>
      </c>
      <c r="M592" s="22">
        <v>17.317629160457805</v>
      </c>
      <c r="N592" s="22">
        <v>12.748203006388307</v>
      </c>
      <c r="O592" s="22">
        <v>13.148359749405422</v>
      </c>
      <c r="P592" s="22">
        <v>15.537136733304791</v>
      </c>
      <c r="Q592" s="22">
        <v>12.906608485765938</v>
      </c>
      <c r="R592" s="22">
        <v>14.043410373934995</v>
      </c>
      <c r="S592" s="22">
        <v>15.966304584532027</v>
      </c>
      <c r="T592" s="22">
        <v>14.123796299861839</v>
      </c>
      <c r="U592" s="22">
        <v>13.029779801463727</v>
      </c>
      <c r="V592" s="22">
        <v>15.986195359792132</v>
      </c>
      <c r="W592" s="22">
        <v>14.218268852641147</v>
      </c>
      <c r="X592" s="22">
        <v>13.375891975651474</v>
      </c>
      <c r="Y592" s="22">
        <v>17.908678975305079</v>
      </c>
    </row>
    <row r="593" spans="1:25" x14ac:dyDescent="0.3">
      <c r="A593" s="20">
        <v>590</v>
      </c>
      <c r="B593" s="22">
        <v>11.653938</v>
      </c>
      <c r="C593" s="22">
        <v>11.721565199999999</v>
      </c>
      <c r="D593" s="22">
        <v>14.841434400000001</v>
      </c>
      <c r="E593" s="22">
        <v>12.3369144</v>
      </c>
      <c r="F593" s="22">
        <v>14.15529568863758</v>
      </c>
      <c r="G593" s="22">
        <v>16.154165703865029</v>
      </c>
      <c r="H593" s="22">
        <v>15.265218782983363</v>
      </c>
      <c r="I593" s="22">
        <v>15.77779096129818</v>
      </c>
      <c r="J593" s="22">
        <v>17.87926826856685</v>
      </c>
      <c r="K593" s="22">
        <v>15.288018497625623</v>
      </c>
      <c r="L593" s="22">
        <v>14.289062901168442</v>
      </c>
      <c r="M593" s="22">
        <v>22.006380328143816</v>
      </c>
      <c r="N593" s="22">
        <v>14.461056156116566</v>
      </c>
      <c r="O593" s="22">
        <v>14.089139997863882</v>
      </c>
      <c r="P593" s="22">
        <v>18.452905780424008</v>
      </c>
      <c r="Q593" s="22">
        <v>15.941162438449533</v>
      </c>
      <c r="R593" s="22">
        <v>17.55092107631571</v>
      </c>
      <c r="S593" s="22">
        <v>20.797082425657191</v>
      </c>
      <c r="T593" s="22">
        <v>18.618516932038261</v>
      </c>
      <c r="U593" s="22">
        <v>18.259243316308975</v>
      </c>
      <c r="V593" s="22">
        <v>19.724696029915407</v>
      </c>
      <c r="W593" s="22">
        <v>16.662817348283216</v>
      </c>
      <c r="X593" s="22">
        <v>16.332956545109241</v>
      </c>
      <c r="Y593" s="22">
        <v>22.119588910449284</v>
      </c>
    </row>
    <row r="594" spans="1:25" x14ac:dyDescent="0.3">
      <c r="A594" s="20">
        <v>591</v>
      </c>
      <c r="B594" s="22">
        <v>11.653938</v>
      </c>
      <c r="C594" s="22">
        <v>11.721565199999999</v>
      </c>
      <c r="D594" s="22">
        <v>14.841434400000001</v>
      </c>
      <c r="E594" s="22">
        <v>12.3369144</v>
      </c>
      <c r="F594" s="22">
        <v>14.008216384955118</v>
      </c>
      <c r="G594" s="22">
        <v>15.501733579655081</v>
      </c>
      <c r="H594" s="22">
        <v>14.389537507909575</v>
      </c>
      <c r="I594" s="22">
        <v>14.366811159384223</v>
      </c>
      <c r="J594" s="22">
        <v>15.97197531265858</v>
      </c>
      <c r="K594" s="22">
        <v>15.016882384630069</v>
      </c>
      <c r="L594" s="22">
        <v>13.418498057543779</v>
      </c>
      <c r="M594" s="22">
        <v>18.307919396142868</v>
      </c>
      <c r="N594" s="22">
        <v>12.37021119442409</v>
      </c>
      <c r="O594" s="22">
        <v>12.372088474583089</v>
      </c>
      <c r="P594" s="22">
        <v>14.430970263625195</v>
      </c>
      <c r="Q594" s="22">
        <v>13.041008989825341</v>
      </c>
      <c r="R594" s="22">
        <v>14.268760242057196</v>
      </c>
      <c r="S594" s="22">
        <v>16.761350347781878</v>
      </c>
      <c r="T594" s="22">
        <v>14.460129688933712</v>
      </c>
      <c r="U594" s="22">
        <v>13.282800570450627</v>
      </c>
      <c r="V594" s="22">
        <v>13.661131001986448</v>
      </c>
      <c r="W594" s="22">
        <v>11.932276308688028</v>
      </c>
      <c r="X594" s="22">
        <v>11.110621924449234</v>
      </c>
      <c r="Y594" s="22">
        <v>14.94995073850453</v>
      </c>
    </row>
    <row r="595" spans="1:25" x14ac:dyDescent="0.3">
      <c r="A595" s="20">
        <v>592</v>
      </c>
      <c r="B595" s="22">
        <v>11.653938</v>
      </c>
      <c r="C595" s="22">
        <v>11.721565199999999</v>
      </c>
      <c r="D595" s="22">
        <v>14.841434400000001</v>
      </c>
      <c r="E595" s="22">
        <v>12.3369144</v>
      </c>
      <c r="F595" s="22">
        <v>14.032519704256732</v>
      </c>
      <c r="G595" s="22">
        <v>16.826943001435705</v>
      </c>
      <c r="H595" s="22">
        <v>14.960705363175308</v>
      </c>
      <c r="I595" s="22">
        <v>14.963495679490133</v>
      </c>
      <c r="J595" s="22">
        <v>16.291383641303213</v>
      </c>
      <c r="K595" s="22">
        <v>13.987861597132442</v>
      </c>
      <c r="L595" s="22">
        <v>14.76599714346392</v>
      </c>
      <c r="M595" s="22">
        <v>18.555915902343788</v>
      </c>
      <c r="N595" s="22">
        <v>13.063269511466935</v>
      </c>
      <c r="O595" s="22">
        <v>12.725659599463151</v>
      </c>
      <c r="P595" s="22">
        <v>16.100499725971471</v>
      </c>
      <c r="Q595" s="22">
        <v>13.571378645568467</v>
      </c>
      <c r="R595" s="22">
        <v>14.755816131494971</v>
      </c>
      <c r="S595" s="22">
        <v>17.753644658460523</v>
      </c>
      <c r="T595" s="22">
        <v>16.375947713752545</v>
      </c>
      <c r="U595" s="22">
        <v>16.698346844981725</v>
      </c>
      <c r="V595" s="22">
        <v>17.904308782989641</v>
      </c>
      <c r="W595" s="22">
        <v>15.430454339554634</v>
      </c>
      <c r="X595" s="22">
        <v>15.128684172851601</v>
      </c>
      <c r="Y595" s="22">
        <v>21.260599933959945</v>
      </c>
    </row>
    <row r="596" spans="1:25" x14ac:dyDescent="0.3">
      <c r="A596" s="20">
        <v>593</v>
      </c>
      <c r="B596" s="22">
        <v>11.653938</v>
      </c>
      <c r="C596" s="22">
        <v>11.721565199999999</v>
      </c>
      <c r="D596" s="22">
        <v>14.841434400000001</v>
      </c>
      <c r="E596" s="22">
        <v>12.3369144</v>
      </c>
      <c r="F596" s="22">
        <v>12.88956576680325</v>
      </c>
      <c r="G596" s="22">
        <v>16.292580770674189</v>
      </c>
      <c r="H596" s="22">
        <v>14.374467820996284</v>
      </c>
      <c r="I596" s="22">
        <v>14.086718187332737</v>
      </c>
      <c r="J596" s="22">
        <v>15.677150864023661</v>
      </c>
      <c r="K596" s="22">
        <v>13.402545372139215</v>
      </c>
      <c r="L596" s="22">
        <v>13.12697760842064</v>
      </c>
      <c r="M596" s="22">
        <v>17.888568967511688</v>
      </c>
      <c r="N596" s="22">
        <v>12.562500862193795</v>
      </c>
      <c r="O596" s="22">
        <v>12.685443000191768</v>
      </c>
      <c r="P596" s="22">
        <v>15.409306334727207</v>
      </c>
      <c r="Q596" s="22">
        <v>13.13079315386768</v>
      </c>
      <c r="R596" s="22">
        <v>14.520695228635134</v>
      </c>
      <c r="S596" s="22">
        <v>16.007268293979752</v>
      </c>
      <c r="T596" s="22">
        <v>15.199913858853884</v>
      </c>
      <c r="U596" s="22">
        <v>14.816508206290681</v>
      </c>
      <c r="V596" s="22">
        <v>15.546339070702391</v>
      </c>
      <c r="W596" s="22">
        <v>14.224737377195234</v>
      </c>
      <c r="X596" s="22">
        <v>13.476007990561504</v>
      </c>
      <c r="Y596" s="22">
        <v>18.352152363493058</v>
      </c>
    </row>
    <row r="597" spans="1:25" x14ac:dyDescent="0.3">
      <c r="A597" s="20">
        <v>594</v>
      </c>
      <c r="B597" s="22">
        <v>11.653938</v>
      </c>
      <c r="C597" s="22">
        <v>11.721565199999999</v>
      </c>
      <c r="D597" s="22">
        <v>14.841434400000001</v>
      </c>
      <c r="E597" s="22">
        <v>12.3369144</v>
      </c>
      <c r="F597" s="22">
        <v>13.164514881610005</v>
      </c>
      <c r="G597" s="22">
        <v>15.446941656649122</v>
      </c>
      <c r="H597" s="22">
        <v>13.469125098213041</v>
      </c>
      <c r="I597" s="22">
        <v>13.278044817362153</v>
      </c>
      <c r="J597" s="22">
        <v>14.277151354717297</v>
      </c>
      <c r="K597" s="22">
        <v>12.762255109248519</v>
      </c>
      <c r="L597" s="22">
        <v>12.834758863692199</v>
      </c>
      <c r="M597" s="22">
        <v>17.472560663829714</v>
      </c>
      <c r="N597" s="22">
        <v>11.866949871649735</v>
      </c>
      <c r="O597" s="22">
        <v>11.356550119394246</v>
      </c>
      <c r="P597" s="22">
        <v>14.768597600463179</v>
      </c>
      <c r="Q597" s="22">
        <v>12.4645445286318</v>
      </c>
      <c r="R597" s="22">
        <v>14.285393668332071</v>
      </c>
      <c r="S597" s="22">
        <v>16.262455907532125</v>
      </c>
      <c r="T597" s="22">
        <v>15.089467594300034</v>
      </c>
      <c r="U597" s="22">
        <v>14.690271529384653</v>
      </c>
      <c r="V597" s="22">
        <v>16.35566558189846</v>
      </c>
      <c r="W597" s="22">
        <v>13.808944609413265</v>
      </c>
      <c r="X597" s="22">
        <v>12.772826255013079</v>
      </c>
      <c r="Y597" s="22">
        <v>17.554544271482715</v>
      </c>
    </row>
    <row r="598" spans="1:25" x14ac:dyDescent="0.3">
      <c r="A598" s="20">
        <v>595</v>
      </c>
      <c r="B598" s="22">
        <v>11.653938</v>
      </c>
      <c r="C598" s="22">
        <v>11.721565199999999</v>
      </c>
      <c r="D598" s="22">
        <v>14.841434400000001</v>
      </c>
      <c r="E598" s="22">
        <v>12.3369144</v>
      </c>
      <c r="F598" s="22">
        <v>12.691679155500291</v>
      </c>
      <c r="G598" s="22">
        <v>15.279408897603171</v>
      </c>
      <c r="H598" s="22">
        <v>13.755167478873844</v>
      </c>
      <c r="I598" s="22">
        <v>13.63470163331796</v>
      </c>
      <c r="J598" s="22">
        <v>14.942913487392596</v>
      </c>
      <c r="K598" s="22">
        <v>12.744524726625146</v>
      </c>
      <c r="L598" s="22">
        <v>12.238204807359544</v>
      </c>
      <c r="M598" s="22">
        <v>17.540160280422306</v>
      </c>
      <c r="N598" s="22">
        <v>11.928884028545005</v>
      </c>
      <c r="O598" s="22">
        <v>11.087151237688396</v>
      </c>
      <c r="P598" s="22">
        <v>14.950059509221139</v>
      </c>
      <c r="Q598" s="22">
        <v>12.429185963467082</v>
      </c>
      <c r="R598" s="22">
        <v>13.712021627072245</v>
      </c>
      <c r="S598" s="22">
        <v>14.690667517080742</v>
      </c>
      <c r="T598" s="22">
        <v>14.712168509505755</v>
      </c>
      <c r="U598" s="22">
        <v>13.718868896023871</v>
      </c>
      <c r="V598" s="22">
        <v>14.675461044589449</v>
      </c>
      <c r="W598" s="22">
        <v>12.039096277619993</v>
      </c>
      <c r="X598" s="22">
        <v>12.263009648608207</v>
      </c>
      <c r="Y598" s="22">
        <v>15.244342148085805</v>
      </c>
    </row>
    <row r="599" spans="1:25" x14ac:dyDescent="0.3">
      <c r="A599" s="20">
        <v>596</v>
      </c>
      <c r="B599" s="22">
        <v>11.653938</v>
      </c>
      <c r="C599" s="22">
        <v>11.721565199999999</v>
      </c>
      <c r="D599" s="22">
        <v>14.841434400000001</v>
      </c>
      <c r="E599" s="22">
        <v>12.3369144</v>
      </c>
      <c r="F599" s="22">
        <v>13.725576353670855</v>
      </c>
      <c r="G599" s="22">
        <v>14.955306198297162</v>
      </c>
      <c r="H599" s="22">
        <v>13.432812480182696</v>
      </c>
      <c r="I599" s="22">
        <v>13.803689462209251</v>
      </c>
      <c r="J599" s="22">
        <v>15.315086063546405</v>
      </c>
      <c r="K599" s="22">
        <v>14.59815128745235</v>
      </c>
      <c r="L599" s="22">
        <v>13.980929714216527</v>
      </c>
      <c r="M599" s="22">
        <v>20.790905483952123</v>
      </c>
      <c r="N599" s="22">
        <v>13.589758137635974</v>
      </c>
      <c r="O599" s="22">
        <v>14.24969732365583</v>
      </c>
      <c r="P599" s="22">
        <v>16.594984322657897</v>
      </c>
      <c r="Q599" s="22">
        <v>14.565100349831459</v>
      </c>
      <c r="R599" s="22">
        <v>14.846940833019303</v>
      </c>
      <c r="S599" s="22">
        <v>17.318210202692654</v>
      </c>
      <c r="T599" s="22">
        <v>14.628404982063284</v>
      </c>
      <c r="U599" s="22">
        <v>14.530626028096771</v>
      </c>
      <c r="V599" s="22">
        <v>15.315371544302678</v>
      </c>
      <c r="W599" s="22">
        <v>12.834582168723911</v>
      </c>
      <c r="X599" s="22">
        <v>12.249598063061036</v>
      </c>
      <c r="Y599" s="22">
        <v>17.562601951868167</v>
      </c>
    </row>
    <row r="600" spans="1:25" x14ac:dyDescent="0.3">
      <c r="A600" s="20">
        <v>597</v>
      </c>
      <c r="B600" s="22">
        <v>11.653938</v>
      </c>
      <c r="C600" s="22">
        <v>11.721565199999999</v>
      </c>
      <c r="D600" s="22">
        <v>14.841434400000001</v>
      </c>
      <c r="E600" s="22">
        <v>12.3369144</v>
      </c>
      <c r="F600" s="22">
        <v>13.959083382257075</v>
      </c>
      <c r="G600" s="22">
        <v>16.543143787283469</v>
      </c>
      <c r="H600" s="22">
        <v>14.662332641274695</v>
      </c>
      <c r="I600" s="22">
        <v>13.389100450255487</v>
      </c>
      <c r="J600" s="22">
        <v>14.89023666699708</v>
      </c>
      <c r="K600" s="22">
        <v>12.888549538269485</v>
      </c>
      <c r="L600" s="22">
        <v>12.059538389673854</v>
      </c>
      <c r="M600" s="22">
        <v>16.671202608758698</v>
      </c>
      <c r="N600" s="22">
        <v>11.275690458192328</v>
      </c>
      <c r="O600" s="22">
        <v>12.15150437971176</v>
      </c>
      <c r="P600" s="22">
        <v>14.237140783339242</v>
      </c>
      <c r="Q600" s="22">
        <v>12.848557282895159</v>
      </c>
      <c r="R600" s="22">
        <v>14.202005102444604</v>
      </c>
      <c r="S600" s="22">
        <v>16.188429864412527</v>
      </c>
      <c r="T600" s="22">
        <v>14.409533237458783</v>
      </c>
      <c r="U600" s="22">
        <v>13.709087088323537</v>
      </c>
      <c r="V600" s="22">
        <v>14.947432259684005</v>
      </c>
      <c r="W600" s="22">
        <v>13.631442956506604</v>
      </c>
      <c r="X600" s="22">
        <v>12.879177889894093</v>
      </c>
      <c r="Y600" s="22">
        <v>17.179703157876371</v>
      </c>
    </row>
    <row r="601" spans="1:25" x14ac:dyDescent="0.3">
      <c r="A601" s="20">
        <v>598</v>
      </c>
      <c r="B601" s="22">
        <v>11.653938</v>
      </c>
      <c r="C601" s="22">
        <v>11.721565199999999</v>
      </c>
      <c r="D601" s="22">
        <v>14.841434400000001</v>
      </c>
      <c r="E601" s="22">
        <v>12.3369144</v>
      </c>
      <c r="F601" s="22">
        <v>12.764956237184965</v>
      </c>
      <c r="G601" s="22">
        <v>14.720214241877787</v>
      </c>
      <c r="H601" s="22">
        <v>13.536342052682983</v>
      </c>
      <c r="I601" s="22">
        <v>13.915302115968174</v>
      </c>
      <c r="J601" s="22">
        <v>14.426241391898222</v>
      </c>
      <c r="K601" s="22">
        <v>12.545030767190772</v>
      </c>
      <c r="L601" s="22">
        <v>12.375016564463069</v>
      </c>
      <c r="M601" s="22">
        <v>16.820688370864634</v>
      </c>
      <c r="N601" s="22">
        <v>11.684019896694833</v>
      </c>
      <c r="O601" s="22">
        <v>12.568532960904994</v>
      </c>
      <c r="P601" s="22">
        <v>14.240116023030648</v>
      </c>
      <c r="Q601" s="22">
        <v>12.822250848736145</v>
      </c>
      <c r="R601" s="22">
        <v>13.051363872568823</v>
      </c>
      <c r="S601" s="22">
        <v>14.053479369048961</v>
      </c>
      <c r="T601" s="22">
        <v>13.530969903148028</v>
      </c>
      <c r="U601" s="22">
        <v>13.742099710701938</v>
      </c>
      <c r="V601" s="22">
        <v>14.810875488609028</v>
      </c>
      <c r="W601" s="22">
        <v>13.556784442077362</v>
      </c>
      <c r="X601" s="22">
        <v>13.133984675903122</v>
      </c>
      <c r="Y601" s="22">
        <v>18.420530114886301</v>
      </c>
    </row>
    <row r="602" spans="1:25" x14ac:dyDescent="0.3">
      <c r="A602" s="20">
        <v>599</v>
      </c>
      <c r="B602" s="22">
        <v>11.653938</v>
      </c>
      <c r="C602" s="22">
        <v>11.721565199999999</v>
      </c>
      <c r="D602" s="22">
        <v>14.841434400000001</v>
      </c>
      <c r="E602" s="22">
        <v>12.3369144</v>
      </c>
      <c r="F602" s="22">
        <v>13.500681842182534</v>
      </c>
      <c r="G602" s="22">
        <v>14.838030830130844</v>
      </c>
      <c r="H602" s="22">
        <v>13.019723022106014</v>
      </c>
      <c r="I602" s="22">
        <v>13.388728318544132</v>
      </c>
      <c r="J602" s="22">
        <v>14.347508309279297</v>
      </c>
      <c r="K602" s="22">
        <v>12.421426591636198</v>
      </c>
      <c r="L602" s="22">
        <v>12.081684036675503</v>
      </c>
      <c r="M602" s="22">
        <v>16.347446162957539</v>
      </c>
      <c r="N602" s="22">
        <v>10.455563183274265</v>
      </c>
      <c r="O602" s="22">
        <v>10.396748768036863</v>
      </c>
      <c r="P602" s="22">
        <v>13.83495752315463</v>
      </c>
      <c r="Q602" s="22">
        <v>11.003535299306277</v>
      </c>
      <c r="R602" s="22">
        <v>12.37431369566313</v>
      </c>
      <c r="S602" s="22">
        <v>13.40428504444945</v>
      </c>
      <c r="T602" s="22">
        <v>12.924588899083652</v>
      </c>
      <c r="U602" s="22">
        <v>12.226035318967488</v>
      </c>
      <c r="V602" s="22">
        <v>13.632310424315181</v>
      </c>
      <c r="W602" s="22">
        <v>12.045238358330908</v>
      </c>
      <c r="X602" s="22">
        <v>11.245095245660574</v>
      </c>
      <c r="Y602" s="22">
        <v>16.80941561147182</v>
      </c>
    </row>
    <row r="603" spans="1:25" x14ac:dyDescent="0.3">
      <c r="A603" s="20">
        <v>600</v>
      </c>
      <c r="B603" s="22">
        <v>11.653938</v>
      </c>
      <c r="C603" s="22">
        <v>11.721565199999999</v>
      </c>
      <c r="D603" s="22">
        <v>14.841434400000001</v>
      </c>
      <c r="E603" s="22">
        <v>12.3369144</v>
      </c>
      <c r="F603" s="22">
        <v>14.270777594599714</v>
      </c>
      <c r="G603" s="22">
        <v>15.642780391664344</v>
      </c>
      <c r="H603" s="22">
        <v>13.673442222927095</v>
      </c>
      <c r="I603" s="22">
        <v>13.561720819871919</v>
      </c>
      <c r="J603" s="22">
        <v>14.135135658355814</v>
      </c>
      <c r="K603" s="22">
        <v>13.565447839617235</v>
      </c>
      <c r="L603" s="22">
        <v>12.572274113561223</v>
      </c>
      <c r="M603" s="22">
        <v>17.102636756007524</v>
      </c>
      <c r="N603" s="22">
        <v>10.974764114160662</v>
      </c>
      <c r="O603" s="22">
        <v>9.9389502112778079</v>
      </c>
      <c r="P603" s="22">
        <v>14.730388031144187</v>
      </c>
      <c r="Q603" s="22">
        <v>11.541116160512642</v>
      </c>
      <c r="R603" s="22">
        <v>12.813081456789638</v>
      </c>
      <c r="S603" s="22">
        <v>14.728010015835324</v>
      </c>
      <c r="T603" s="22">
        <v>14.252663530083479</v>
      </c>
      <c r="U603" s="22">
        <v>14.550486954578751</v>
      </c>
      <c r="V603" s="22">
        <v>14.837627588148035</v>
      </c>
      <c r="W603" s="22">
        <v>13.822450620176449</v>
      </c>
      <c r="X603" s="22">
        <v>12.979233648207019</v>
      </c>
      <c r="Y603" s="22">
        <v>18.133274368341191</v>
      </c>
    </row>
    <row r="604" spans="1:25" x14ac:dyDescent="0.3">
      <c r="A604" s="20">
        <v>601</v>
      </c>
      <c r="B604" s="22">
        <v>11.653938</v>
      </c>
      <c r="C604" s="22">
        <v>11.721565199999999</v>
      </c>
      <c r="D604" s="22">
        <v>14.841434400000001</v>
      </c>
      <c r="E604" s="22">
        <v>12.3369144</v>
      </c>
      <c r="F604" s="22">
        <v>13.590222503208929</v>
      </c>
      <c r="G604" s="22">
        <v>15.667214753954724</v>
      </c>
      <c r="H604" s="22">
        <v>14.358798746674092</v>
      </c>
      <c r="I604" s="22">
        <v>14.605863347595857</v>
      </c>
      <c r="J604" s="22">
        <v>16.481713996483187</v>
      </c>
      <c r="K604" s="22">
        <v>13.383387320748103</v>
      </c>
      <c r="L604" s="22">
        <v>13.663703567948987</v>
      </c>
      <c r="M604" s="22">
        <v>18.716576438904116</v>
      </c>
      <c r="N604" s="22">
        <v>12.904475688898712</v>
      </c>
      <c r="O604" s="22">
        <v>12.620273933672838</v>
      </c>
      <c r="P604" s="22">
        <v>16.672781414242046</v>
      </c>
      <c r="Q604" s="22">
        <v>13.812091957757938</v>
      </c>
      <c r="R604" s="22">
        <v>14.901169460165839</v>
      </c>
      <c r="S604" s="22">
        <v>17.136849439925463</v>
      </c>
      <c r="T604" s="22">
        <v>14.611350647029072</v>
      </c>
      <c r="U604" s="22">
        <v>15.469886420868381</v>
      </c>
      <c r="V604" s="22">
        <v>15.936560635263589</v>
      </c>
      <c r="W604" s="22">
        <v>13.926062219333298</v>
      </c>
      <c r="X604" s="22">
        <v>13.366275682509206</v>
      </c>
      <c r="Y604" s="22">
        <v>18.484326016976716</v>
      </c>
    </row>
    <row r="605" spans="1:25" x14ac:dyDescent="0.3">
      <c r="A605" s="20">
        <v>602</v>
      </c>
      <c r="B605" s="22">
        <v>11.653938</v>
      </c>
      <c r="C605" s="22">
        <v>11.721565199999999</v>
      </c>
      <c r="D605" s="22">
        <v>14.841434400000001</v>
      </c>
      <c r="E605" s="22">
        <v>12.3369144</v>
      </c>
      <c r="F605" s="22">
        <v>13.332968501526999</v>
      </c>
      <c r="G605" s="22">
        <v>15.247535139561021</v>
      </c>
      <c r="H605" s="22">
        <v>13.561083775056572</v>
      </c>
      <c r="I605" s="22">
        <v>13.509743660583277</v>
      </c>
      <c r="J605" s="22">
        <v>14.949292570141195</v>
      </c>
      <c r="K605" s="22">
        <v>12.495470918518725</v>
      </c>
      <c r="L605" s="22">
        <v>12.192652116604549</v>
      </c>
      <c r="M605" s="22">
        <v>16.456324236023949</v>
      </c>
      <c r="N605" s="22">
        <v>11.195874159120439</v>
      </c>
      <c r="O605" s="22">
        <v>10.661631593716793</v>
      </c>
      <c r="P605" s="22">
        <v>13.748531653210003</v>
      </c>
      <c r="Q605" s="22">
        <v>11.323904861125756</v>
      </c>
      <c r="R605" s="22">
        <v>12.462790491355522</v>
      </c>
      <c r="S605" s="22">
        <v>14.994496275565616</v>
      </c>
      <c r="T605" s="22">
        <v>13.374564366704989</v>
      </c>
      <c r="U605" s="22">
        <v>12.931912896127873</v>
      </c>
      <c r="V605" s="22">
        <v>14.169672259113204</v>
      </c>
      <c r="W605" s="22">
        <v>11.786683908155686</v>
      </c>
      <c r="X605" s="22">
        <v>12.481500671655539</v>
      </c>
      <c r="Y605" s="22">
        <v>17.767406939956675</v>
      </c>
    </row>
    <row r="606" spans="1:25" x14ac:dyDescent="0.3">
      <c r="A606" s="20">
        <v>603</v>
      </c>
      <c r="B606" s="22">
        <v>11.653938</v>
      </c>
      <c r="C606" s="22">
        <v>11.721565199999999</v>
      </c>
      <c r="D606" s="22">
        <v>14.841434400000001</v>
      </c>
      <c r="E606" s="22">
        <v>12.3369144</v>
      </c>
      <c r="F606" s="22">
        <v>14.607333699755776</v>
      </c>
      <c r="G606" s="22">
        <v>16.233815363349855</v>
      </c>
      <c r="H606" s="22">
        <v>15.041051885496783</v>
      </c>
      <c r="I606" s="22">
        <v>14.626514563037677</v>
      </c>
      <c r="J606" s="22">
        <v>16.008511530501757</v>
      </c>
      <c r="K606" s="22">
        <v>13.648260847808883</v>
      </c>
      <c r="L606" s="22">
        <v>12.696150043150055</v>
      </c>
      <c r="M606" s="22">
        <v>18.158941269084234</v>
      </c>
      <c r="N606" s="22">
        <v>11.871958066619012</v>
      </c>
      <c r="O606" s="22">
        <v>11.384525375336139</v>
      </c>
      <c r="P606" s="22">
        <v>14.390948402860934</v>
      </c>
      <c r="Q606" s="22">
        <v>12.437196870798591</v>
      </c>
      <c r="R606" s="22">
        <v>13.415978491583099</v>
      </c>
      <c r="S606" s="22">
        <v>15.866521639642922</v>
      </c>
      <c r="T606" s="22">
        <v>14.235821533645577</v>
      </c>
      <c r="U606" s="22">
        <v>14.376026299795415</v>
      </c>
      <c r="V606" s="22">
        <v>15.5899981801821</v>
      </c>
      <c r="W606" s="22">
        <v>13.184935047734335</v>
      </c>
      <c r="X606" s="22">
        <v>12.755175126125197</v>
      </c>
      <c r="Y606" s="22">
        <v>17.801666709359054</v>
      </c>
    </row>
    <row r="607" spans="1:25" x14ac:dyDescent="0.3">
      <c r="A607" s="20">
        <v>604</v>
      </c>
      <c r="B607" s="22">
        <v>11.653938</v>
      </c>
      <c r="C607" s="22">
        <v>11.721565199999999</v>
      </c>
      <c r="D607" s="22">
        <v>14.841434400000001</v>
      </c>
      <c r="E607" s="22">
        <v>12.3369144</v>
      </c>
      <c r="F607" s="22">
        <v>12.856627704250895</v>
      </c>
      <c r="G607" s="22">
        <v>15.249934363034448</v>
      </c>
      <c r="H607" s="22">
        <v>13.084830665805056</v>
      </c>
      <c r="I607" s="22">
        <v>13.649372784636585</v>
      </c>
      <c r="J607" s="22">
        <v>12.794937136198621</v>
      </c>
      <c r="K607" s="22">
        <v>12.266760200548022</v>
      </c>
      <c r="L607" s="22">
        <v>10.969640550102412</v>
      </c>
      <c r="M607" s="22">
        <v>15.531496850314255</v>
      </c>
      <c r="N607" s="22">
        <v>9.7646073032911378</v>
      </c>
      <c r="O607" s="22">
        <v>10.037198710751504</v>
      </c>
      <c r="P607" s="22">
        <v>12.156549299504624</v>
      </c>
      <c r="Q607" s="22">
        <v>10.871936679729869</v>
      </c>
      <c r="R607" s="22">
        <v>11.519768446541779</v>
      </c>
      <c r="S607" s="22">
        <v>14.091085488815933</v>
      </c>
      <c r="T607" s="22">
        <v>12.543019302038045</v>
      </c>
      <c r="U607" s="22">
        <v>13.024228781149715</v>
      </c>
      <c r="V607" s="22">
        <v>14.081522860137889</v>
      </c>
      <c r="W607" s="22">
        <v>12.257654904639876</v>
      </c>
      <c r="X607" s="22">
        <v>11.411898358345139</v>
      </c>
      <c r="Y607" s="22">
        <v>16.940969458687885</v>
      </c>
    </row>
    <row r="608" spans="1:25" x14ac:dyDescent="0.3">
      <c r="A608" s="20">
        <v>605</v>
      </c>
      <c r="B608" s="22">
        <v>11.653938</v>
      </c>
      <c r="C608" s="22">
        <v>11.721565199999999</v>
      </c>
      <c r="D608" s="22">
        <v>14.841434400000001</v>
      </c>
      <c r="E608" s="22">
        <v>12.3369144</v>
      </c>
      <c r="F608" s="22">
        <v>13.393261991991531</v>
      </c>
      <c r="G608" s="22">
        <v>14.776292048917103</v>
      </c>
      <c r="H608" s="22">
        <v>13.351181272953083</v>
      </c>
      <c r="I608" s="22">
        <v>12.609311691363429</v>
      </c>
      <c r="J608" s="22">
        <v>13.537062438482051</v>
      </c>
      <c r="K608" s="22">
        <v>11.950326179357214</v>
      </c>
      <c r="L608" s="22">
        <v>10.873773818127217</v>
      </c>
      <c r="M608" s="22">
        <v>14.464275132193798</v>
      </c>
      <c r="N608" s="22">
        <v>9.4407806355206478</v>
      </c>
      <c r="O608" s="22">
        <v>10.233139925774543</v>
      </c>
      <c r="P608" s="22">
        <v>11.918027448410951</v>
      </c>
      <c r="Q608" s="22">
        <v>10.278121313164933</v>
      </c>
      <c r="R608" s="22">
        <v>11.460556926954307</v>
      </c>
      <c r="S608" s="22">
        <v>12.663179460152817</v>
      </c>
      <c r="T608" s="22">
        <v>11.615167108697159</v>
      </c>
      <c r="U608" s="22">
        <v>12.536010048753997</v>
      </c>
      <c r="V608" s="22">
        <v>12.833905744605543</v>
      </c>
      <c r="W608" s="22">
        <v>11.674318343769704</v>
      </c>
      <c r="X608" s="22">
        <v>11.6943510672829</v>
      </c>
      <c r="Y608" s="22">
        <v>15.308857654346749</v>
      </c>
    </row>
    <row r="609" spans="1:25" x14ac:dyDescent="0.3">
      <c r="A609" s="20">
        <v>606</v>
      </c>
      <c r="B609" s="22">
        <v>11.653938</v>
      </c>
      <c r="C609" s="22">
        <v>11.721565199999999</v>
      </c>
      <c r="D609" s="22">
        <v>14.841434400000001</v>
      </c>
      <c r="E609" s="22">
        <v>12.3369144</v>
      </c>
      <c r="F609" s="22">
        <v>13.47796341245304</v>
      </c>
      <c r="G609" s="22">
        <v>15.325817194998692</v>
      </c>
      <c r="H609" s="22">
        <v>13.486454067698903</v>
      </c>
      <c r="I609" s="22">
        <v>13.891540402062388</v>
      </c>
      <c r="J609" s="22">
        <v>14.457230101556725</v>
      </c>
      <c r="K609" s="22">
        <v>12.937012734048144</v>
      </c>
      <c r="L609" s="22">
        <v>13.101556983995355</v>
      </c>
      <c r="M609" s="22">
        <v>16.507664152740954</v>
      </c>
      <c r="N609" s="22">
        <v>11.690521474030266</v>
      </c>
      <c r="O609" s="22">
        <v>11.673571734949256</v>
      </c>
      <c r="P609" s="22">
        <v>14.581099989768848</v>
      </c>
      <c r="Q609" s="22">
        <v>12.530833884509665</v>
      </c>
      <c r="R609" s="22">
        <v>14.115195163430823</v>
      </c>
      <c r="S609" s="22">
        <v>14.833156716552661</v>
      </c>
      <c r="T609" s="22">
        <v>13.063477778682165</v>
      </c>
      <c r="U609" s="22">
        <v>13.705379120695087</v>
      </c>
      <c r="V609" s="22">
        <v>14.802701039918519</v>
      </c>
      <c r="W609" s="22">
        <v>12.646851285087118</v>
      </c>
      <c r="X609" s="22">
        <v>12.936202793152557</v>
      </c>
      <c r="Y609" s="22">
        <v>17.562263095851741</v>
      </c>
    </row>
    <row r="610" spans="1:25" x14ac:dyDescent="0.3">
      <c r="A610" s="20">
        <v>607</v>
      </c>
      <c r="B610" s="22">
        <v>11.653938</v>
      </c>
      <c r="C610" s="22">
        <v>11.721565199999999</v>
      </c>
      <c r="D610" s="22">
        <v>14.841434400000001</v>
      </c>
      <c r="E610" s="22">
        <v>12.3369144</v>
      </c>
      <c r="F610" s="22">
        <v>14.273278967560483</v>
      </c>
      <c r="G610" s="22">
        <v>15.696111321201727</v>
      </c>
      <c r="H610" s="22">
        <v>13.652869274453233</v>
      </c>
      <c r="I610" s="22">
        <v>14.313526820469161</v>
      </c>
      <c r="J610" s="22">
        <v>14.118561368452514</v>
      </c>
      <c r="K610" s="22">
        <v>13.472819962806049</v>
      </c>
      <c r="L610" s="22">
        <v>13.117172957935647</v>
      </c>
      <c r="M610" s="22">
        <v>19.369352444416112</v>
      </c>
      <c r="N610" s="22">
        <v>13.170455408275293</v>
      </c>
      <c r="O610" s="22">
        <v>13.889677956724707</v>
      </c>
      <c r="P610" s="22">
        <v>15.846834991983814</v>
      </c>
      <c r="Q610" s="22">
        <v>13.735233103501272</v>
      </c>
      <c r="R610" s="22">
        <v>14.307717053759225</v>
      </c>
      <c r="S610" s="22">
        <v>17.507174706937377</v>
      </c>
      <c r="T610" s="22">
        <v>15.100803734401488</v>
      </c>
      <c r="U610" s="22">
        <v>15.223639347165388</v>
      </c>
      <c r="V610" s="22">
        <v>16.259904040503507</v>
      </c>
      <c r="W610" s="22">
        <v>14.463358055894396</v>
      </c>
      <c r="X610" s="22">
        <v>14.081766610703298</v>
      </c>
      <c r="Y610" s="22">
        <v>19.218622197535751</v>
      </c>
    </row>
    <row r="611" spans="1:25" x14ac:dyDescent="0.3">
      <c r="A611" s="20">
        <v>608</v>
      </c>
      <c r="B611" s="22">
        <v>11.653938</v>
      </c>
      <c r="C611" s="22">
        <v>11.721565199999999</v>
      </c>
      <c r="D611" s="22">
        <v>14.841434400000001</v>
      </c>
      <c r="E611" s="22">
        <v>12.3369144</v>
      </c>
      <c r="F611" s="22">
        <v>13.131308914505398</v>
      </c>
      <c r="G611" s="22">
        <v>15.641696920871535</v>
      </c>
      <c r="H611" s="22">
        <v>14.072675402333145</v>
      </c>
      <c r="I611" s="22">
        <v>14.304825492081227</v>
      </c>
      <c r="J611" s="22">
        <v>15.849139795385559</v>
      </c>
      <c r="K611" s="22">
        <v>12.57747935528171</v>
      </c>
      <c r="L611" s="22">
        <v>13.770180305755867</v>
      </c>
      <c r="M611" s="22">
        <v>17.7406780149262</v>
      </c>
      <c r="N611" s="22">
        <v>12.766218169878217</v>
      </c>
      <c r="O611" s="22">
        <v>12.496978301430863</v>
      </c>
      <c r="P611" s="22">
        <v>16.50672302012979</v>
      </c>
      <c r="Q611" s="22">
        <v>13.548132125517954</v>
      </c>
      <c r="R611" s="22">
        <v>14.12239686824365</v>
      </c>
      <c r="S611" s="22">
        <v>16.562490620687306</v>
      </c>
      <c r="T611" s="22">
        <v>14.001387117345038</v>
      </c>
      <c r="U611" s="22">
        <v>14.435260693408981</v>
      </c>
      <c r="V611" s="22">
        <v>15.078641152449086</v>
      </c>
      <c r="W611" s="22">
        <v>14.259950118081965</v>
      </c>
      <c r="X611" s="22">
        <v>12.864963454339287</v>
      </c>
      <c r="Y611" s="22">
        <v>18.09627339835103</v>
      </c>
    </row>
    <row r="612" spans="1:25" x14ac:dyDescent="0.3">
      <c r="A612" s="20">
        <v>609</v>
      </c>
      <c r="B612" s="22">
        <v>11.653938</v>
      </c>
      <c r="C612" s="22">
        <v>11.721565199999999</v>
      </c>
      <c r="D612" s="22">
        <v>14.841434400000001</v>
      </c>
      <c r="E612" s="22">
        <v>12.3369144</v>
      </c>
      <c r="F612" s="22">
        <v>13.306980186993194</v>
      </c>
      <c r="G612" s="22">
        <v>16.315979141849816</v>
      </c>
      <c r="H612" s="22">
        <v>14.161200791434307</v>
      </c>
      <c r="I612" s="22">
        <v>15.018807209286475</v>
      </c>
      <c r="J612" s="22">
        <v>15.200972821654775</v>
      </c>
      <c r="K612" s="22">
        <v>13.173305309156378</v>
      </c>
      <c r="L612" s="22">
        <v>13.075042870535508</v>
      </c>
      <c r="M612" s="22">
        <v>18.488333779713106</v>
      </c>
      <c r="N612" s="22">
        <v>12.278834143491808</v>
      </c>
      <c r="O612" s="22">
        <v>13.012405680923335</v>
      </c>
      <c r="P612" s="22">
        <v>16.276407098405524</v>
      </c>
      <c r="Q612" s="22">
        <v>14.984523027560808</v>
      </c>
      <c r="R612" s="22">
        <v>16.277159978811099</v>
      </c>
      <c r="S612" s="22">
        <v>19.680152068850735</v>
      </c>
      <c r="T612" s="22">
        <v>17.369936989456161</v>
      </c>
      <c r="U612" s="22">
        <v>17.506226552529313</v>
      </c>
      <c r="V612" s="22">
        <v>19.070943405425126</v>
      </c>
      <c r="W612" s="22">
        <v>16.792221452555673</v>
      </c>
      <c r="X612" s="22">
        <v>16.074587653636893</v>
      </c>
      <c r="Y612" s="22">
        <v>23.190929742068136</v>
      </c>
    </row>
    <row r="613" spans="1:25" x14ac:dyDescent="0.3">
      <c r="A613" s="20">
        <v>610</v>
      </c>
      <c r="B613" s="22">
        <v>11.653938</v>
      </c>
      <c r="C613" s="22">
        <v>11.721565199999999</v>
      </c>
      <c r="D613" s="22">
        <v>14.841434400000001</v>
      </c>
      <c r="E613" s="22">
        <v>12.3369144</v>
      </c>
      <c r="F613" s="22">
        <v>13.354760895248177</v>
      </c>
      <c r="G613" s="22">
        <v>15.659426036747577</v>
      </c>
      <c r="H613" s="22">
        <v>13.564672402786181</v>
      </c>
      <c r="I613" s="22">
        <v>14.093578094861954</v>
      </c>
      <c r="J613" s="22">
        <v>14.026109836157042</v>
      </c>
      <c r="K613" s="22">
        <v>12.911433361350214</v>
      </c>
      <c r="L613" s="22">
        <v>11.734254669792785</v>
      </c>
      <c r="M613" s="22">
        <v>16.824282256911037</v>
      </c>
      <c r="N613" s="22">
        <v>11.335922756802159</v>
      </c>
      <c r="O613" s="22">
        <v>11.351118259074161</v>
      </c>
      <c r="P613" s="22">
        <v>14.628747785905833</v>
      </c>
      <c r="Q613" s="22">
        <v>12.970448768152448</v>
      </c>
      <c r="R613" s="22">
        <v>12.827926905484562</v>
      </c>
      <c r="S613" s="22">
        <v>16.21161075620369</v>
      </c>
      <c r="T613" s="22">
        <v>14.09345973029845</v>
      </c>
      <c r="U613" s="22">
        <v>14.217130540799261</v>
      </c>
      <c r="V613" s="22">
        <v>15.432386982655048</v>
      </c>
      <c r="W613" s="22">
        <v>14.271412860600792</v>
      </c>
      <c r="X613" s="22">
        <v>13.799245135151395</v>
      </c>
      <c r="Y613" s="22">
        <v>19.016870126721017</v>
      </c>
    </row>
    <row r="614" spans="1:25" x14ac:dyDescent="0.3">
      <c r="A614" s="20">
        <v>611</v>
      </c>
      <c r="B614" s="22">
        <v>11.653938</v>
      </c>
      <c r="C614" s="22">
        <v>11.721565199999999</v>
      </c>
      <c r="D614" s="22">
        <v>14.841434400000001</v>
      </c>
      <c r="E614" s="22">
        <v>12.3369144</v>
      </c>
      <c r="F614" s="22">
        <v>14.490407992277898</v>
      </c>
      <c r="G614" s="22">
        <v>16.722217557483752</v>
      </c>
      <c r="H614" s="22">
        <v>15.778905511127473</v>
      </c>
      <c r="I614" s="22">
        <v>15.630166859285548</v>
      </c>
      <c r="J614" s="22">
        <v>16.695353102451428</v>
      </c>
      <c r="K614" s="22">
        <v>15.084780140231413</v>
      </c>
      <c r="L614" s="22">
        <v>14.42136150720728</v>
      </c>
      <c r="M614" s="22">
        <v>21.555848279013897</v>
      </c>
      <c r="N614" s="22">
        <v>13.045680668114239</v>
      </c>
      <c r="O614" s="22">
        <v>13.127437144304965</v>
      </c>
      <c r="P614" s="22">
        <v>16.529719015966826</v>
      </c>
      <c r="Q614" s="22">
        <v>14.339399075963494</v>
      </c>
      <c r="R614" s="22">
        <v>15.552711136448083</v>
      </c>
      <c r="S614" s="22">
        <v>18.380596398582792</v>
      </c>
      <c r="T614" s="22">
        <v>16.051106478231727</v>
      </c>
      <c r="U614" s="22">
        <v>15.802881157255955</v>
      </c>
      <c r="V614" s="22">
        <v>17.339541338318945</v>
      </c>
      <c r="W614" s="22">
        <v>14.961109568269638</v>
      </c>
      <c r="X614" s="22">
        <v>14.54583612680052</v>
      </c>
      <c r="Y614" s="22">
        <v>19.689388405137677</v>
      </c>
    </row>
    <row r="615" spans="1:25" x14ac:dyDescent="0.3">
      <c r="A615" s="20">
        <v>612</v>
      </c>
      <c r="B615" s="22">
        <v>11.653938</v>
      </c>
      <c r="C615" s="22">
        <v>11.721565199999999</v>
      </c>
      <c r="D615" s="22">
        <v>14.841434400000001</v>
      </c>
      <c r="E615" s="22">
        <v>12.3369144</v>
      </c>
      <c r="F615" s="22">
        <v>13.761464125571312</v>
      </c>
      <c r="G615" s="22">
        <v>15.786354773143785</v>
      </c>
      <c r="H615" s="22">
        <v>14.833086362056456</v>
      </c>
      <c r="I615" s="22">
        <v>13.48714163078504</v>
      </c>
      <c r="J615" s="22">
        <v>14.152970246152879</v>
      </c>
      <c r="K615" s="22">
        <v>12.377132660282046</v>
      </c>
      <c r="L615" s="22">
        <v>11.76475532750745</v>
      </c>
      <c r="M615" s="22">
        <v>15.413772901488622</v>
      </c>
      <c r="N615" s="22">
        <v>10.798402785882613</v>
      </c>
      <c r="O615" s="22">
        <v>11.316057831436995</v>
      </c>
      <c r="P615" s="22">
        <v>13.394869462261923</v>
      </c>
      <c r="Q615" s="22">
        <v>11.354507025797622</v>
      </c>
      <c r="R615" s="22">
        <v>12.875670068150377</v>
      </c>
      <c r="S615" s="22">
        <v>14.644130107623763</v>
      </c>
      <c r="T615" s="22">
        <v>11.822818100995343</v>
      </c>
      <c r="U615" s="22">
        <v>12.900032254932325</v>
      </c>
      <c r="V615" s="22">
        <v>12.241163960521636</v>
      </c>
      <c r="W615" s="22">
        <v>12.120435995511636</v>
      </c>
      <c r="X615" s="22">
        <v>10.233587191279751</v>
      </c>
      <c r="Y615" s="22">
        <v>14.767531105507301</v>
      </c>
    </row>
    <row r="616" spans="1:25" x14ac:dyDescent="0.3">
      <c r="A616" s="20">
        <v>613</v>
      </c>
      <c r="B616" s="22">
        <v>11.653938</v>
      </c>
      <c r="C616" s="22">
        <v>11.721565199999999</v>
      </c>
      <c r="D616" s="22">
        <v>14.841434400000001</v>
      </c>
      <c r="E616" s="22">
        <v>12.3369144</v>
      </c>
      <c r="F616" s="22">
        <v>13.650912774105885</v>
      </c>
      <c r="G616" s="22">
        <v>15.311526539907634</v>
      </c>
      <c r="H616" s="22">
        <v>13.742174488540254</v>
      </c>
      <c r="I616" s="22">
        <v>13.813742317451483</v>
      </c>
      <c r="J616" s="22">
        <v>14.969916333724186</v>
      </c>
      <c r="K616" s="22">
        <v>13.021664223036904</v>
      </c>
      <c r="L616" s="22">
        <v>12.825265970793344</v>
      </c>
      <c r="M616" s="22">
        <v>17.09673781804505</v>
      </c>
      <c r="N616" s="22">
        <v>12.356033958211354</v>
      </c>
      <c r="O616" s="22">
        <v>12.79004538017554</v>
      </c>
      <c r="P616" s="22">
        <v>14.763388422066383</v>
      </c>
      <c r="Q616" s="22">
        <v>12.561643744560541</v>
      </c>
      <c r="R616" s="22">
        <v>14.132535145551165</v>
      </c>
      <c r="S616" s="22">
        <v>14.92954033747924</v>
      </c>
      <c r="T616" s="22">
        <v>14.017979805229235</v>
      </c>
      <c r="U616" s="22">
        <v>14.012820996798258</v>
      </c>
      <c r="V616" s="22">
        <v>16.088279786035582</v>
      </c>
      <c r="W616" s="22">
        <v>13.226907904582047</v>
      </c>
      <c r="X616" s="22">
        <v>13.673959489459568</v>
      </c>
      <c r="Y616" s="22">
        <v>17.698119603881864</v>
      </c>
    </row>
    <row r="617" spans="1:25" x14ac:dyDescent="0.3">
      <c r="A617" s="20">
        <v>614</v>
      </c>
      <c r="B617" s="22">
        <v>11.653938</v>
      </c>
      <c r="C617" s="22">
        <v>11.721565199999999</v>
      </c>
      <c r="D617" s="22">
        <v>14.841434400000001</v>
      </c>
      <c r="E617" s="22">
        <v>12.3369144</v>
      </c>
      <c r="F617" s="22">
        <v>13.765080779743187</v>
      </c>
      <c r="G617" s="22">
        <v>16.26457787140906</v>
      </c>
      <c r="H617" s="22">
        <v>14.586822436707067</v>
      </c>
      <c r="I617" s="22">
        <v>14.316944290829763</v>
      </c>
      <c r="J617" s="22">
        <v>15.672360498235813</v>
      </c>
      <c r="K617" s="22">
        <v>14.675958580364314</v>
      </c>
      <c r="L617" s="22">
        <v>12.876004407950626</v>
      </c>
      <c r="M617" s="22">
        <v>18.699350460536056</v>
      </c>
      <c r="N617" s="22">
        <v>12.703962331177612</v>
      </c>
      <c r="O617" s="22">
        <v>11.816697038063889</v>
      </c>
      <c r="P617" s="22">
        <v>15.358272809880713</v>
      </c>
      <c r="Q617" s="22">
        <v>12.746656494160916</v>
      </c>
      <c r="R617" s="22">
        <v>13.817160814333278</v>
      </c>
      <c r="S617" s="22">
        <v>16.440252751608007</v>
      </c>
      <c r="T617" s="22">
        <v>14.096891867489465</v>
      </c>
      <c r="U617" s="22">
        <v>14.037234637224344</v>
      </c>
      <c r="V617" s="22">
        <v>15.783104369126107</v>
      </c>
      <c r="W617" s="22">
        <v>13.877014254234041</v>
      </c>
      <c r="X617" s="22">
        <v>13.984725742958139</v>
      </c>
      <c r="Y617" s="22">
        <v>17.944223271419958</v>
      </c>
    </row>
    <row r="618" spans="1:25" x14ac:dyDescent="0.3">
      <c r="A618" s="20">
        <v>615</v>
      </c>
      <c r="B618" s="22">
        <v>11.653938</v>
      </c>
      <c r="C618" s="22">
        <v>11.721565199999999</v>
      </c>
      <c r="D618" s="22">
        <v>14.841434400000001</v>
      </c>
      <c r="E618" s="22">
        <v>12.3369144</v>
      </c>
      <c r="F618" s="22">
        <v>13.14579369465333</v>
      </c>
      <c r="G618" s="22">
        <v>16.016501286102859</v>
      </c>
      <c r="H618" s="22">
        <v>12.815913605716316</v>
      </c>
      <c r="I618" s="22">
        <v>13.808620136653376</v>
      </c>
      <c r="J618" s="22">
        <v>14.047392233340139</v>
      </c>
      <c r="K618" s="22">
        <v>12.191848193929117</v>
      </c>
      <c r="L618" s="22">
        <v>12.061890909095297</v>
      </c>
      <c r="M618" s="22">
        <v>16.16007438590696</v>
      </c>
      <c r="N618" s="22">
        <v>10.549936683634575</v>
      </c>
      <c r="O618" s="22">
        <v>10.318100299853439</v>
      </c>
      <c r="P618" s="22">
        <v>13.562515735764062</v>
      </c>
      <c r="Q618" s="22">
        <v>11.855073544215259</v>
      </c>
      <c r="R618" s="22">
        <v>12.31485282797945</v>
      </c>
      <c r="S618" s="22">
        <v>14.763503960269738</v>
      </c>
      <c r="T618" s="22">
        <v>13.599476747914592</v>
      </c>
      <c r="U618" s="22">
        <v>14.672754417796121</v>
      </c>
      <c r="V618" s="22">
        <v>14.573973878131484</v>
      </c>
      <c r="W618" s="22">
        <v>12.878310146187069</v>
      </c>
      <c r="X618" s="22">
        <v>11.685759014516242</v>
      </c>
      <c r="Y618" s="22">
        <v>16.448161312342275</v>
      </c>
    </row>
    <row r="619" spans="1:25" x14ac:dyDescent="0.3">
      <c r="A619" s="20">
        <v>616</v>
      </c>
      <c r="B619" s="22">
        <v>11.653938</v>
      </c>
      <c r="C619" s="22">
        <v>11.721565199999999</v>
      </c>
      <c r="D619" s="22">
        <v>14.841434400000001</v>
      </c>
      <c r="E619" s="22">
        <v>12.3369144</v>
      </c>
      <c r="F619" s="22">
        <v>12.74491684487313</v>
      </c>
      <c r="G619" s="22">
        <v>15.273560817247558</v>
      </c>
      <c r="H619" s="22">
        <v>13.339213265437166</v>
      </c>
      <c r="I619" s="22">
        <v>14.340887446206352</v>
      </c>
      <c r="J619" s="22">
        <v>15.940532850019025</v>
      </c>
      <c r="K619" s="22">
        <v>13.102975025819886</v>
      </c>
      <c r="L619" s="22">
        <v>12.370285783215255</v>
      </c>
      <c r="M619" s="22">
        <v>17.533744350554521</v>
      </c>
      <c r="N619" s="22">
        <v>11.939931720630817</v>
      </c>
      <c r="O619" s="22">
        <v>12.56584719591369</v>
      </c>
      <c r="P619" s="22">
        <v>16.93771944690058</v>
      </c>
      <c r="Q619" s="22">
        <v>13.608655872986217</v>
      </c>
      <c r="R619" s="22">
        <v>15.98916506446753</v>
      </c>
      <c r="S619" s="22">
        <v>17.973571452856728</v>
      </c>
      <c r="T619" s="22">
        <v>15.646537068811243</v>
      </c>
      <c r="U619" s="22">
        <v>15.438518764299383</v>
      </c>
      <c r="V619" s="22">
        <v>16.516023517789577</v>
      </c>
      <c r="W619" s="22">
        <v>13.638078982146356</v>
      </c>
      <c r="X619" s="22">
        <v>13.86919550321635</v>
      </c>
      <c r="Y619" s="22">
        <v>18.01735263274578</v>
      </c>
    </row>
    <row r="620" spans="1:25" x14ac:dyDescent="0.3">
      <c r="A620" s="20">
        <v>617</v>
      </c>
      <c r="B620" s="22">
        <v>11.653938</v>
      </c>
      <c r="C620" s="22">
        <v>11.721565199999999</v>
      </c>
      <c r="D620" s="22">
        <v>14.841434400000001</v>
      </c>
      <c r="E620" s="22">
        <v>12.3369144</v>
      </c>
      <c r="F620" s="22">
        <v>13.371211395146961</v>
      </c>
      <c r="G620" s="22">
        <v>15.317061425746118</v>
      </c>
      <c r="H620" s="22">
        <v>13.448722205363476</v>
      </c>
      <c r="I620" s="22">
        <v>13.893729802829082</v>
      </c>
      <c r="J620" s="22">
        <v>15.051967304970919</v>
      </c>
      <c r="K620" s="22">
        <v>13.095338025502308</v>
      </c>
      <c r="L620" s="22">
        <v>13.528363650673075</v>
      </c>
      <c r="M620" s="22">
        <v>18.020819691566494</v>
      </c>
      <c r="N620" s="22">
        <v>12.624500483048704</v>
      </c>
      <c r="O620" s="22">
        <v>12.323244261145478</v>
      </c>
      <c r="P620" s="22">
        <v>14.859894321229927</v>
      </c>
      <c r="Q620" s="22">
        <v>12.986830250882248</v>
      </c>
      <c r="R620" s="22">
        <v>13.683616538015386</v>
      </c>
      <c r="S620" s="22">
        <v>15.55471239127816</v>
      </c>
      <c r="T620" s="22">
        <v>13.509182969102163</v>
      </c>
      <c r="U620" s="22">
        <v>13.766191544683224</v>
      </c>
      <c r="V620" s="22">
        <v>15.165145645591783</v>
      </c>
      <c r="W620" s="22">
        <v>13.611050166622164</v>
      </c>
      <c r="X620" s="22">
        <v>13.277363338832027</v>
      </c>
      <c r="Y620" s="22">
        <v>17.749689797825049</v>
      </c>
    </row>
    <row r="621" spans="1:25" x14ac:dyDescent="0.3">
      <c r="A621" s="20">
        <v>618</v>
      </c>
      <c r="B621" s="22">
        <v>11.653938</v>
      </c>
      <c r="C621" s="22">
        <v>11.721565199999999</v>
      </c>
      <c r="D621" s="22">
        <v>14.841434400000001</v>
      </c>
      <c r="E621" s="22">
        <v>12.3369144</v>
      </c>
      <c r="F621" s="22">
        <v>12.607129138025806</v>
      </c>
      <c r="G621" s="22">
        <v>14.677239598534465</v>
      </c>
      <c r="H621" s="22">
        <v>13.459584552220599</v>
      </c>
      <c r="I621" s="22">
        <v>13.24427501017526</v>
      </c>
      <c r="J621" s="22">
        <v>14.16700297347032</v>
      </c>
      <c r="K621" s="22">
        <v>11.991946253864507</v>
      </c>
      <c r="L621" s="22">
        <v>11.738915400410972</v>
      </c>
      <c r="M621" s="22">
        <v>17.364461149093543</v>
      </c>
      <c r="N621" s="22">
        <v>11.955282798515036</v>
      </c>
      <c r="O621" s="22">
        <v>12.749069891737477</v>
      </c>
      <c r="P621" s="22">
        <v>15.367010113584502</v>
      </c>
      <c r="Q621" s="22">
        <v>13.756255090637268</v>
      </c>
      <c r="R621" s="22">
        <v>13.897184043884767</v>
      </c>
      <c r="S621" s="22">
        <v>16.63953129837693</v>
      </c>
      <c r="T621" s="22">
        <v>14.092677701292867</v>
      </c>
      <c r="U621" s="22">
        <v>13.979719674519339</v>
      </c>
      <c r="V621" s="22">
        <v>15.706970333612949</v>
      </c>
      <c r="W621" s="22">
        <v>13.709704732643765</v>
      </c>
      <c r="X621" s="22">
        <v>13.818192759016402</v>
      </c>
      <c r="Y621" s="22">
        <v>20.082711277605451</v>
      </c>
    </row>
    <row r="622" spans="1:25" x14ac:dyDescent="0.3">
      <c r="A622" s="20">
        <v>619</v>
      </c>
      <c r="B622" s="22">
        <v>11.653938</v>
      </c>
      <c r="C622" s="22">
        <v>11.721565199999999</v>
      </c>
      <c r="D622" s="22">
        <v>14.841434400000001</v>
      </c>
      <c r="E622" s="22">
        <v>12.3369144</v>
      </c>
      <c r="F622" s="22">
        <v>13.777988128923338</v>
      </c>
      <c r="G622" s="22">
        <v>16.557984433240371</v>
      </c>
      <c r="H622" s="22">
        <v>13.483550809329445</v>
      </c>
      <c r="I622" s="22">
        <v>14.128434392386415</v>
      </c>
      <c r="J622" s="22">
        <v>14.880226184273004</v>
      </c>
      <c r="K622" s="22">
        <v>12.395277950411149</v>
      </c>
      <c r="L622" s="22">
        <v>11.905017552655673</v>
      </c>
      <c r="M622" s="22">
        <v>15.930340120572826</v>
      </c>
      <c r="N622" s="22">
        <v>10.209704512029711</v>
      </c>
      <c r="O622" s="22">
        <v>10.348024614611232</v>
      </c>
      <c r="P622" s="22">
        <v>13.596190169442016</v>
      </c>
      <c r="Q622" s="22">
        <v>11.522539504122291</v>
      </c>
      <c r="R622" s="22">
        <v>12.390411975671093</v>
      </c>
      <c r="S622" s="22">
        <v>14.828081164155648</v>
      </c>
      <c r="T622" s="22">
        <v>12.965031878611034</v>
      </c>
      <c r="U622" s="22">
        <v>12.883970968272012</v>
      </c>
      <c r="V622" s="22">
        <v>13.695892499924934</v>
      </c>
      <c r="W622" s="22">
        <v>11.176068652252191</v>
      </c>
      <c r="X622" s="22">
        <v>10.664047467432566</v>
      </c>
      <c r="Y622" s="22">
        <v>14.217187448086348</v>
      </c>
    </row>
    <row r="623" spans="1:25" x14ac:dyDescent="0.3">
      <c r="A623" s="20">
        <v>620</v>
      </c>
      <c r="B623" s="22">
        <v>11.653938</v>
      </c>
      <c r="C623" s="22">
        <v>11.721565199999999</v>
      </c>
      <c r="D623" s="22">
        <v>14.841434400000001</v>
      </c>
      <c r="E623" s="22">
        <v>12.3369144</v>
      </c>
      <c r="F623" s="22">
        <v>13.636474588007795</v>
      </c>
      <c r="G623" s="22">
        <v>16.692780781366132</v>
      </c>
      <c r="H623" s="22">
        <v>13.578130295699939</v>
      </c>
      <c r="I623" s="22">
        <v>14.354834741864858</v>
      </c>
      <c r="J623" s="22">
        <v>14.494856197371885</v>
      </c>
      <c r="K623" s="22">
        <v>12.880225259779504</v>
      </c>
      <c r="L623" s="22">
        <v>12.902193754703484</v>
      </c>
      <c r="M623" s="22">
        <v>15.886335812302651</v>
      </c>
      <c r="N623" s="22">
        <v>11.408144118571938</v>
      </c>
      <c r="O623" s="22">
        <v>11.465381027971963</v>
      </c>
      <c r="P623" s="22">
        <v>13.454332955711342</v>
      </c>
      <c r="Q623" s="22">
        <v>11.96715522308838</v>
      </c>
      <c r="R623" s="22">
        <v>12.653144392198501</v>
      </c>
      <c r="S623" s="22">
        <v>14.665564040387128</v>
      </c>
      <c r="T623" s="22">
        <v>12.748641425751943</v>
      </c>
      <c r="U623" s="22">
        <v>13.166847093553061</v>
      </c>
      <c r="V623" s="22">
        <v>14.97762375077933</v>
      </c>
      <c r="W623" s="22">
        <v>11.7310097410575</v>
      </c>
      <c r="X623" s="22">
        <v>11.732895019777887</v>
      </c>
      <c r="Y623" s="22">
        <v>16.092431501663615</v>
      </c>
    </row>
    <row r="624" spans="1:25" x14ac:dyDescent="0.3">
      <c r="A624" s="20">
        <v>621</v>
      </c>
      <c r="B624" s="22">
        <v>11.653938</v>
      </c>
      <c r="C624" s="22">
        <v>11.721565199999999</v>
      </c>
      <c r="D624" s="22">
        <v>14.841434400000001</v>
      </c>
      <c r="E624" s="22">
        <v>12.3369144</v>
      </c>
      <c r="F624" s="22">
        <v>14.345903172320723</v>
      </c>
      <c r="G624" s="22">
        <v>15.94108287031203</v>
      </c>
      <c r="H624" s="22">
        <v>14.741460723659216</v>
      </c>
      <c r="I624" s="22">
        <v>14.841202405295306</v>
      </c>
      <c r="J624" s="22">
        <v>15.955115438485178</v>
      </c>
      <c r="K624" s="22">
        <v>13.781774627362271</v>
      </c>
      <c r="L624" s="22">
        <v>13.665621118009387</v>
      </c>
      <c r="M624" s="22">
        <v>19.122416399105727</v>
      </c>
      <c r="N624" s="22">
        <v>12.554059064041363</v>
      </c>
      <c r="O624" s="22">
        <v>12.231603103511906</v>
      </c>
      <c r="P624" s="22">
        <v>14.083846971305315</v>
      </c>
      <c r="Q624" s="22">
        <v>13.674831043887682</v>
      </c>
      <c r="R624" s="22">
        <v>13.845787616189133</v>
      </c>
      <c r="S624" s="22">
        <v>16.485686371247287</v>
      </c>
      <c r="T624" s="22">
        <v>14.119751507262842</v>
      </c>
      <c r="U624" s="22">
        <v>15.516684273206048</v>
      </c>
      <c r="V624" s="22">
        <v>16.251370806192785</v>
      </c>
      <c r="W624" s="22">
        <v>14.634381062607028</v>
      </c>
      <c r="X624" s="22">
        <v>13.508587590644629</v>
      </c>
      <c r="Y624" s="22">
        <v>18.615547353997925</v>
      </c>
    </row>
    <row r="625" spans="1:25" x14ac:dyDescent="0.3">
      <c r="A625" s="20">
        <v>622</v>
      </c>
      <c r="B625" s="22">
        <v>11.653938</v>
      </c>
      <c r="C625" s="22">
        <v>11.721565199999999</v>
      </c>
      <c r="D625" s="22">
        <v>14.841434400000001</v>
      </c>
      <c r="E625" s="22">
        <v>12.3369144</v>
      </c>
      <c r="F625" s="22">
        <v>13.796156931154144</v>
      </c>
      <c r="G625" s="22">
        <v>15.497574827909975</v>
      </c>
      <c r="H625" s="22">
        <v>14.059102785934071</v>
      </c>
      <c r="I625" s="22">
        <v>13.920558692711458</v>
      </c>
      <c r="J625" s="22">
        <v>15.022232304259006</v>
      </c>
      <c r="K625" s="22">
        <v>13.422974195742032</v>
      </c>
      <c r="L625" s="22">
        <v>13.142487181111418</v>
      </c>
      <c r="M625" s="22">
        <v>18.016200471436395</v>
      </c>
      <c r="N625" s="22">
        <v>12.751673020204537</v>
      </c>
      <c r="O625" s="22">
        <v>12.348318778603652</v>
      </c>
      <c r="P625" s="22">
        <v>14.720596256546784</v>
      </c>
      <c r="Q625" s="22">
        <v>13.703935089634069</v>
      </c>
      <c r="R625" s="22">
        <v>14.402917871357442</v>
      </c>
      <c r="S625" s="22">
        <v>17.191370101136936</v>
      </c>
      <c r="T625" s="22">
        <v>15.003192472513954</v>
      </c>
      <c r="U625" s="22">
        <v>15.853504953978693</v>
      </c>
      <c r="V625" s="22">
        <v>17.145207762624697</v>
      </c>
      <c r="W625" s="22">
        <v>14.833176642122869</v>
      </c>
      <c r="X625" s="22">
        <v>15.172847741347587</v>
      </c>
      <c r="Y625" s="22">
        <v>19.406845651527703</v>
      </c>
    </row>
    <row r="626" spans="1:25" x14ac:dyDescent="0.3">
      <c r="A626" s="20">
        <v>623</v>
      </c>
      <c r="B626" s="22">
        <v>11.653938</v>
      </c>
      <c r="C626" s="22">
        <v>11.721565199999999</v>
      </c>
      <c r="D626" s="22">
        <v>14.841434400000001</v>
      </c>
      <c r="E626" s="22">
        <v>12.3369144</v>
      </c>
      <c r="F626" s="22">
        <v>13.912198900573692</v>
      </c>
      <c r="G626" s="22">
        <v>16.229103199945751</v>
      </c>
      <c r="H626" s="22">
        <v>14.17872085760488</v>
      </c>
      <c r="I626" s="22">
        <v>14.796556471531684</v>
      </c>
      <c r="J626" s="22">
        <v>15.95331882200834</v>
      </c>
      <c r="K626" s="22">
        <v>14.414790250116832</v>
      </c>
      <c r="L626" s="22">
        <v>14.193780961450498</v>
      </c>
      <c r="M626" s="22">
        <v>19.879706732916571</v>
      </c>
      <c r="N626" s="22">
        <v>13.846246934316669</v>
      </c>
      <c r="O626" s="22">
        <v>13.169994301211466</v>
      </c>
      <c r="P626" s="22">
        <v>17.168045420091754</v>
      </c>
      <c r="Q626" s="22">
        <v>14.280503494149741</v>
      </c>
      <c r="R626" s="22">
        <v>15.463501974529624</v>
      </c>
      <c r="S626" s="22">
        <v>17.569273015564026</v>
      </c>
      <c r="T626" s="22">
        <v>16.02549506477083</v>
      </c>
      <c r="U626" s="22">
        <v>15.349560866273581</v>
      </c>
      <c r="V626" s="22">
        <v>17.459490166121878</v>
      </c>
      <c r="W626" s="22">
        <v>15.248199035166925</v>
      </c>
      <c r="X626" s="22">
        <v>14.738555769944568</v>
      </c>
      <c r="Y626" s="22">
        <v>20.710694532320719</v>
      </c>
    </row>
    <row r="627" spans="1:25" x14ac:dyDescent="0.3">
      <c r="A627" s="20">
        <v>624</v>
      </c>
      <c r="B627" s="22">
        <v>11.653938</v>
      </c>
      <c r="C627" s="22">
        <v>11.721565199999999</v>
      </c>
      <c r="D627" s="22">
        <v>14.841434400000001</v>
      </c>
      <c r="E627" s="22">
        <v>12.3369144</v>
      </c>
      <c r="F627" s="22">
        <v>14.095962242146525</v>
      </c>
      <c r="G627" s="22">
        <v>15.900524342686733</v>
      </c>
      <c r="H627" s="22">
        <v>14.537285235050224</v>
      </c>
      <c r="I627" s="22">
        <v>14.154316158415387</v>
      </c>
      <c r="J627" s="22">
        <v>15.312378796841671</v>
      </c>
      <c r="K627" s="22">
        <v>13.943282572305604</v>
      </c>
      <c r="L627" s="22">
        <v>12.370680916305158</v>
      </c>
      <c r="M627" s="22">
        <v>18.016023246121357</v>
      </c>
      <c r="N627" s="22">
        <v>11.668287350246965</v>
      </c>
      <c r="O627" s="22">
        <v>11.833596211626242</v>
      </c>
      <c r="P627" s="22">
        <v>14.159430003628978</v>
      </c>
      <c r="Q627" s="22">
        <v>12.617382425566303</v>
      </c>
      <c r="R627" s="22">
        <v>13.530790296671068</v>
      </c>
      <c r="S627" s="22">
        <v>16.37269667829743</v>
      </c>
      <c r="T627" s="22">
        <v>14.035233060126727</v>
      </c>
      <c r="U627" s="22">
        <v>13.065414390730918</v>
      </c>
      <c r="V627" s="22">
        <v>15.576114131954908</v>
      </c>
      <c r="W627" s="22">
        <v>12.531578635778565</v>
      </c>
      <c r="X627" s="22">
        <v>13.569830186671943</v>
      </c>
      <c r="Y627" s="22">
        <v>17.511471718886927</v>
      </c>
    </row>
    <row r="628" spans="1:25" x14ac:dyDescent="0.3">
      <c r="A628" s="20">
        <v>625</v>
      </c>
      <c r="B628" s="22">
        <v>11.653938</v>
      </c>
      <c r="C628" s="22">
        <v>11.721565199999999</v>
      </c>
      <c r="D628" s="22">
        <v>14.841434400000001</v>
      </c>
      <c r="E628" s="22">
        <v>12.3369144</v>
      </c>
      <c r="F628" s="22">
        <v>13.598408288916822</v>
      </c>
      <c r="G628" s="22">
        <v>15.082178099331129</v>
      </c>
      <c r="H628" s="22">
        <v>13.866886546851376</v>
      </c>
      <c r="I628" s="22">
        <v>14.936462327209046</v>
      </c>
      <c r="J628" s="22">
        <v>15.154759836375858</v>
      </c>
      <c r="K628" s="22">
        <v>13.281975105549236</v>
      </c>
      <c r="L628" s="22">
        <v>12.636925284795334</v>
      </c>
      <c r="M628" s="22">
        <v>17.084007781099771</v>
      </c>
      <c r="N628" s="22">
        <v>12.252825747124618</v>
      </c>
      <c r="O628" s="22">
        <v>12.021667235429492</v>
      </c>
      <c r="P628" s="22">
        <v>14.756355421421352</v>
      </c>
      <c r="Q628" s="22">
        <v>14.030758085529014</v>
      </c>
      <c r="R628" s="22">
        <v>14.771057591993145</v>
      </c>
      <c r="S628" s="22">
        <v>17.101949725144966</v>
      </c>
      <c r="T628" s="22">
        <v>15.664614803497606</v>
      </c>
      <c r="U628" s="22">
        <v>14.736686895390026</v>
      </c>
      <c r="V628" s="22">
        <v>16.121040438368045</v>
      </c>
      <c r="W628" s="22">
        <v>14.490150140833949</v>
      </c>
      <c r="X628" s="22">
        <v>14.399219075701414</v>
      </c>
      <c r="Y628" s="22">
        <v>18.966112293476801</v>
      </c>
    </row>
    <row r="629" spans="1:25" x14ac:dyDescent="0.3">
      <c r="A629" s="20">
        <v>626</v>
      </c>
      <c r="B629" s="22">
        <v>11.653938</v>
      </c>
      <c r="C629" s="22">
        <v>11.721565199999999</v>
      </c>
      <c r="D629" s="22">
        <v>14.841434400000001</v>
      </c>
      <c r="E629" s="22">
        <v>12.3369144</v>
      </c>
      <c r="F629" s="22">
        <v>13.324935256259048</v>
      </c>
      <c r="G629" s="22">
        <v>14.70776666433505</v>
      </c>
      <c r="H629" s="22">
        <v>13.574579797654154</v>
      </c>
      <c r="I629" s="22">
        <v>13.963420265334223</v>
      </c>
      <c r="J629" s="22">
        <v>14.627244027506814</v>
      </c>
      <c r="K629" s="22">
        <v>13.840127159188805</v>
      </c>
      <c r="L629" s="22">
        <v>13.629892132148809</v>
      </c>
      <c r="M629" s="22">
        <v>19.491545764993528</v>
      </c>
      <c r="N629" s="22">
        <v>14.122785085340123</v>
      </c>
      <c r="O629" s="22">
        <v>13.032594393715032</v>
      </c>
      <c r="P629" s="22">
        <v>17.012382581144795</v>
      </c>
      <c r="Q629" s="22">
        <v>14.36591509017051</v>
      </c>
      <c r="R629" s="22">
        <v>16.338694620932813</v>
      </c>
      <c r="S629" s="22">
        <v>18.279439978767719</v>
      </c>
      <c r="T629" s="22">
        <v>16.251272060689594</v>
      </c>
      <c r="U629" s="22">
        <v>16.58583401819963</v>
      </c>
      <c r="V629" s="22">
        <v>17.687968099560351</v>
      </c>
      <c r="W629" s="22">
        <v>16.581114258572867</v>
      </c>
      <c r="X629" s="22">
        <v>15.464573081756381</v>
      </c>
      <c r="Y629" s="22">
        <v>22.544390882596794</v>
      </c>
    </row>
    <row r="630" spans="1:25" x14ac:dyDescent="0.3">
      <c r="A630" s="20">
        <v>627</v>
      </c>
      <c r="B630" s="22">
        <v>11.653938</v>
      </c>
      <c r="C630" s="22">
        <v>11.721565199999999</v>
      </c>
      <c r="D630" s="22">
        <v>14.841434400000001</v>
      </c>
      <c r="E630" s="22">
        <v>12.3369144</v>
      </c>
      <c r="F630" s="22">
        <v>14.064212643021119</v>
      </c>
      <c r="G630" s="22">
        <v>15.681169580657961</v>
      </c>
      <c r="H630" s="22">
        <v>14.727739652178762</v>
      </c>
      <c r="I630" s="22">
        <v>14.752812356485425</v>
      </c>
      <c r="J630" s="22">
        <v>16.548602588833511</v>
      </c>
      <c r="K630" s="22">
        <v>14.158491731492864</v>
      </c>
      <c r="L630" s="22">
        <v>14.663264476192488</v>
      </c>
      <c r="M630" s="22">
        <v>19.376991972832649</v>
      </c>
      <c r="N630" s="22">
        <v>12.489168088465325</v>
      </c>
      <c r="O630" s="22">
        <v>12.350906317621083</v>
      </c>
      <c r="P630" s="22">
        <v>15.04101915978984</v>
      </c>
      <c r="Q630" s="22">
        <v>13.744449227212304</v>
      </c>
      <c r="R630" s="22">
        <v>14.516319208552378</v>
      </c>
      <c r="S630" s="22">
        <v>16.533273864145681</v>
      </c>
      <c r="T630" s="22">
        <v>14.597700545873469</v>
      </c>
      <c r="U630" s="22">
        <v>15.014549418537973</v>
      </c>
      <c r="V630" s="22">
        <v>15.525231502137807</v>
      </c>
      <c r="W630" s="22">
        <v>13.862177842780188</v>
      </c>
      <c r="X630" s="22">
        <v>12.593609310896245</v>
      </c>
      <c r="Y630" s="22">
        <v>18.360496270708651</v>
      </c>
    </row>
    <row r="631" spans="1:25" x14ac:dyDescent="0.3">
      <c r="A631" s="20">
        <v>628</v>
      </c>
      <c r="B631" s="22">
        <v>11.653938</v>
      </c>
      <c r="C631" s="22">
        <v>11.721565199999999</v>
      </c>
      <c r="D631" s="22">
        <v>14.841434400000001</v>
      </c>
      <c r="E631" s="22">
        <v>12.3369144</v>
      </c>
      <c r="F631" s="22">
        <v>13.701300210365009</v>
      </c>
      <c r="G631" s="22">
        <v>15.178586072512989</v>
      </c>
      <c r="H631" s="22">
        <v>13.299575936642903</v>
      </c>
      <c r="I631" s="22">
        <v>13.815915744788095</v>
      </c>
      <c r="J631" s="22">
        <v>14.763320785254455</v>
      </c>
      <c r="K631" s="22">
        <v>13.091956451078353</v>
      </c>
      <c r="L631" s="22">
        <v>12.619391545341037</v>
      </c>
      <c r="M631" s="22">
        <v>18.343508852598866</v>
      </c>
      <c r="N631" s="22">
        <v>12.316046966315055</v>
      </c>
      <c r="O631" s="22">
        <v>12.379011802865179</v>
      </c>
      <c r="P631" s="22">
        <v>15.998961800414795</v>
      </c>
      <c r="Q631" s="22">
        <v>13.597270726326053</v>
      </c>
      <c r="R631" s="22">
        <v>15.057642827115515</v>
      </c>
      <c r="S631" s="22">
        <v>17.2883174697341</v>
      </c>
      <c r="T631" s="22">
        <v>14.736911241278012</v>
      </c>
      <c r="U631" s="22">
        <v>15.821950259017296</v>
      </c>
      <c r="V631" s="22">
        <v>15.47884062078961</v>
      </c>
      <c r="W631" s="22">
        <v>14.268236502807742</v>
      </c>
      <c r="X631" s="22">
        <v>13.809241212562567</v>
      </c>
      <c r="Y631" s="22">
        <v>18.850593029804745</v>
      </c>
    </row>
    <row r="632" spans="1:25" x14ac:dyDescent="0.3">
      <c r="A632" s="20">
        <v>629</v>
      </c>
      <c r="B632" s="22">
        <v>11.653938</v>
      </c>
      <c r="C632" s="22">
        <v>11.721565199999999</v>
      </c>
      <c r="D632" s="22">
        <v>14.841434400000001</v>
      </c>
      <c r="E632" s="22">
        <v>12.3369144</v>
      </c>
      <c r="F632" s="22">
        <v>13.403692808294496</v>
      </c>
      <c r="G632" s="22">
        <v>14.693969152208421</v>
      </c>
      <c r="H632" s="22">
        <v>15.171930843389331</v>
      </c>
      <c r="I632" s="22">
        <v>13.67578855045466</v>
      </c>
      <c r="J632" s="22">
        <v>15.840868262552569</v>
      </c>
      <c r="K632" s="22">
        <v>14.593489606045125</v>
      </c>
      <c r="L632" s="22">
        <v>13.61232343333268</v>
      </c>
      <c r="M632" s="22">
        <v>19.886939003584843</v>
      </c>
      <c r="N632" s="22">
        <v>13.112005278938442</v>
      </c>
      <c r="O632" s="22">
        <v>13.250862129266309</v>
      </c>
      <c r="P632" s="22">
        <v>17.129370950332422</v>
      </c>
      <c r="Q632" s="22">
        <v>15.762081168358971</v>
      </c>
      <c r="R632" s="22">
        <v>16.08372877208771</v>
      </c>
      <c r="S632" s="22">
        <v>19.086660031476072</v>
      </c>
      <c r="T632" s="22">
        <v>16.890755546996811</v>
      </c>
      <c r="U632" s="22">
        <v>17.502093151162935</v>
      </c>
      <c r="V632" s="22">
        <v>19.187302521754688</v>
      </c>
      <c r="W632" s="22">
        <v>17.15738814323068</v>
      </c>
      <c r="X632" s="22">
        <v>16.550187863333129</v>
      </c>
      <c r="Y632" s="22">
        <v>23.072983442963231</v>
      </c>
    </row>
    <row r="633" spans="1:25" x14ac:dyDescent="0.3">
      <c r="A633" s="20">
        <v>630</v>
      </c>
      <c r="B633" s="22">
        <v>11.653938</v>
      </c>
      <c r="C633" s="22">
        <v>11.721565199999999</v>
      </c>
      <c r="D633" s="22">
        <v>14.841434400000001</v>
      </c>
      <c r="E633" s="22">
        <v>12.3369144</v>
      </c>
      <c r="F633" s="22">
        <v>13.887631882155961</v>
      </c>
      <c r="G633" s="22">
        <v>14.720230190107003</v>
      </c>
      <c r="H633" s="22">
        <v>13.628453391173581</v>
      </c>
      <c r="I633" s="22">
        <v>14.323430140955566</v>
      </c>
      <c r="J633" s="22">
        <v>14.236738120036526</v>
      </c>
      <c r="K633" s="22">
        <v>12.540016796333957</v>
      </c>
      <c r="L633" s="22">
        <v>12.581787720738637</v>
      </c>
      <c r="M633" s="22">
        <v>15.989451843036809</v>
      </c>
      <c r="N633" s="22">
        <v>11.290165177611447</v>
      </c>
      <c r="O633" s="22">
        <v>11.533878087310413</v>
      </c>
      <c r="P633" s="22">
        <v>13.043357486455124</v>
      </c>
      <c r="Q633" s="22">
        <v>11.665605271606596</v>
      </c>
      <c r="R633" s="22">
        <v>12.289786541430251</v>
      </c>
      <c r="S633" s="22">
        <v>14.446866917313208</v>
      </c>
      <c r="T633" s="22">
        <v>12.935504489001096</v>
      </c>
      <c r="U633" s="22">
        <v>13.428017739102414</v>
      </c>
      <c r="V633" s="22">
        <v>13.546166857108942</v>
      </c>
      <c r="W633" s="22">
        <v>12.223109395960552</v>
      </c>
      <c r="X633" s="22">
        <v>11.343262288483889</v>
      </c>
      <c r="Y633" s="22">
        <v>14.527910548435027</v>
      </c>
    </row>
    <row r="634" spans="1:25" x14ac:dyDescent="0.3">
      <c r="A634" s="20">
        <v>631</v>
      </c>
      <c r="B634" s="22">
        <v>11.653938</v>
      </c>
      <c r="C634" s="22">
        <v>11.721565199999999</v>
      </c>
      <c r="D634" s="22">
        <v>14.841434400000001</v>
      </c>
      <c r="E634" s="22">
        <v>12.3369144</v>
      </c>
      <c r="F634" s="22">
        <v>14.025732421495375</v>
      </c>
      <c r="G634" s="22">
        <v>16.435415169708538</v>
      </c>
      <c r="H634" s="22">
        <v>14.390234923676601</v>
      </c>
      <c r="I634" s="22">
        <v>14.227445568730857</v>
      </c>
      <c r="J634" s="22">
        <v>14.683000774964016</v>
      </c>
      <c r="K634" s="22">
        <v>13.56981844457354</v>
      </c>
      <c r="L634" s="22">
        <v>13.020060450421527</v>
      </c>
      <c r="M634" s="22">
        <v>18.057294083054497</v>
      </c>
      <c r="N634" s="22">
        <v>11.619058032730294</v>
      </c>
      <c r="O634" s="22">
        <v>11.751127938284347</v>
      </c>
      <c r="P634" s="22">
        <v>14.405742522082926</v>
      </c>
      <c r="Q634" s="22">
        <v>12.463881705105242</v>
      </c>
      <c r="R634" s="22">
        <v>12.593064407185258</v>
      </c>
      <c r="S634" s="22">
        <v>15.551252405882932</v>
      </c>
      <c r="T634" s="22">
        <v>13.48190592422244</v>
      </c>
      <c r="U634" s="22">
        <v>14.150143769549556</v>
      </c>
      <c r="V634" s="22">
        <v>14.657524035715918</v>
      </c>
      <c r="W634" s="22">
        <v>12.654960681371648</v>
      </c>
      <c r="X634" s="22">
        <v>12.373814589363384</v>
      </c>
      <c r="Y634" s="22">
        <v>16.487889983091367</v>
      </c>
    </row>
    <row r="635" spans="1:25" x14ac:dyDescent="0.3">
      <c r="A635" s="20">
        <v>632</v>
      </c>
      <c r="B635" s="22">
        <v>11.653938</v>
      </c>
      <c r="C635" s="22">
        <v>11.721565199999999</v>
      </c>
      <c r="D635" s="22">
        <v>14.841434400000001</v>
      </c>
      <c r="E635" s="22">
        <v>12.3369144</v>
      </c>
      <c r="F635" s="22">
        <v>14.359591157302933</v>
      </c>
      <c r="G635" s="22">
        <v>15.110636018103872</v>
      </c>
      <c r="H635" s="22">
        <v>14.240759687227905</v>
      </c>
      <c r="I635" s="22">
        <v>14.074753120778892</v>
      </c>
      <c r="J635" s="22">
        <v>16.097892717636366</v>
      </c>
      <c r="K635" s="22">
        <v>13.016309154230209</v>
      </c>
      <c r="L635" s="22">
        <v>14.345164371301466</v>
      </c>
      <c r="M635" s="22">
        <v>18.852703653038549</v>
      </c>
      <c r="N635" s="22">
        <v>12.743652489908445</v>
      </c>
      <c r="O635" s="22">
        <v>12.388749567101824</v>
      </c>
      <c r="P635" s="22">
        <v>15.254718819449922</v>
      </c>
      <c r="Q635" s="22">
        <v>12.990233447091956</v>
      </c>
      <c r="R635" s="22">
        <v>13.925183159066677</v>
      </c>
      <c r="S635" s="22">
        <v>16.658666815772705</v>
      </c>
      <c r="T635" s="22">
        <v>14.506252178838414</v>
      </c>
      <c r="U635" s="22">
        <v>15.54112081159403</v>
      </c>
      <c r="V635" s="22">
        <v>15.962044443766526</v>
      </c>
      <c r="W635" s="22">
        <v>15.014614166645213</v>
      </c>
      <c r="X635" s="22">
        <v>12.675910723761254</v>
      </c>
      <c r="Y635" s="22">
        <v>18.528308897465212</v>
      </c>
    </row>
    <row r="636" spans="1:25" x14ac:dyDescent="0.3">
      <c r="A636" s="20">
        <v>633</v>
      </c>
      <c r="B636" s="22">
        <v>11.653938</v>
      </c>
      <c r="C636" s="22">
        <v>11.721565199999999</v>
      </c>
      <c r="D636" s="22">
        <v>14.841434400000001</v>
      </c>
      <c r="E636" s="22">
        <v>12.3369144</v>
      </c>
      <c r="F636" s="22">
        <v>13.393184752229997</v>
      </c>
      <c r="G636" s="22">
        <v>15.265163961320455</v>
      </c>
      <c r="H636" s="22">
        <v>13.23642089491117</v>
      </c>
      <c r="I636" s="22">
        <v>12.283503421615844</v>
      </c>
      <c r="J636" s="22">
        <v>14.354265377492029</v>
      </c>
      <c r="K636" s="22">
        <v>11.982418345690274</v>
      </c>
      <c r="L636" s="22">
        <v>11.216051450139274</v>
      </c>
      <c r="M636" s="22">
        <v>16.778844988440646</v>
      </c>
      <c r="N636" s="22">
        <v>11.562755500812246</v>
      </c>
      <c r="O636" s="22">
        <v>11.441174840940482</v>
      </c>
      <c r="P636" s="22">
        <v>14.354422584234026</v>
      </c>
      <c r="Q636" s="22">
        <v>12.962207802380343</v>
      </c>
      <c r="R636" s="22">
        <v>14.329987533118713</v>
      </c>
      <c r="S636" s="22">
        <v>16.192914030738077</v>
      </c>
      <c r="T636" s="22">
        <v>14.683903169765641</v>
      </c>
      <c r="U636" s="22">
        <v>14.787901116777727</v>
      </c>
      <c r="V636" s="22">
        <v>15.246661135725191</v>
      </c>
      <c r="W636" s="22">
        <v>14.141128442511214</v>
      </c>
      <c r="X636" s="22">
        <v>12.967698095414892</v>
      </c>
      <c r="Y636" s="22">
        <v>18.994787034803007</v>
      </c>
    </row>
    <row r="637" spans="1:25" x14ac:dyDescent="0.3">
      <c r="A637" s="20">
        <v>634</v>
      </c>
      <c r="B637" s="22">
        <v>11.653938</v>
      </c>
      <c r="C637" s="22">
        <v>11.721565199999999</v>
      </c>
      <c r="D637" s="22">
        <v>14.841434400000001</v>
      </c>
      <c r="E637" s="22">
        <v>12.3369144</v>
      </c>
      <c r="F637" s="22">
        <v>13.765986419780758</v>
      </c>
      <c r="G637" s="22">
        <v>15.915414494575826</v>
      </c>
      <c r="H637" s="22">
        <v>13.548843895222097</v>
      </c>
      <c r="I637" s="22">
        <v>13.631164045597457</v>
      </c>
      <c r="J637" s="22">
        <v>15.194063752953864</v>
      </c>
      <c r="K637" s="22">
        <v>12.321654290405363</v>
      </c>
      <c r="L637" s="22">
        <v>12.122695710300039</v>
      </c>
      <c r="M637" s="22">
        <v>17.354494494083234</v>
      </c>
      <c r="N637" s="22">
        <v>11.2514693477323</v>
      </c>
      <c r="O637" s="22">
        <v>11.358963069373123</v>
      </c>
      <c r="P637" s="22">
        <v>13.692039653596057</v>
      </c>
      <c r="Q637" s="22">
        <v>12.11074639868774</v>
      </c>
      <c r="R637" s="22">
        <v>13.220458232559269</v>
      </c>
      <c r="S637" s="22">
        <v>14.911355282151369</v>
      </c>
      <c r="T637" s="22">
        <v>13.202078382600849</v>
      </c>
      <c r="U637" s="22">
        <v>12.347331932553809</v>
      </c>
      <c r="V637" s="22">
        <v>13.544180232835451</v>
      </c>
      <c r="W637" s="22">
        <v>12.096729036616361</v>
      </c>
      <c r="X637" s="22">
        <v>10.873079248263499</v>
      </c>
      <c r="Y637" s="22">
        <v>15.202871784127211</v>
      </c>
    </row>
    <row r="638" spans="1:25" x14ac:dyDescent="0.3">
      <c r="A638" s="20">
        <v>635</v>
      </c>
      <c r="B638" s="22">
        <v>11.653938</v>
      </c>
      <c r="C638" s="22">
        <v>11.721565199999999</v>
      </c>
      <c r="D638" s="22">
        <v>14.841434400000001</v>
      </c>
      <c r="E638" s="22">
        <v>12.3369144</v>
      </c>
      <c r="F638" s="22">
        <v>13.327514751154016</v>
      </c>
      <c r="G638" s="22">
        <v>15.745182163346824</v>
      </c>
      <c r="H638" s="22">
        <v>12.995763686431596</v>
      </c>
      <c r="I638" s="22">
        <v>13.772681706713012</v>
      </c>
      <c r="J638" s="22">
        <v>14.573912499923125</v>
      </c>
      <c r="K638" s="22">
        <v>13.375645687621258</v>
      </c>
      <c r="L638" s="22">
        <v>13.047378804852908</v>
      </c>
      <c r="M638" s="22">
        <v>17.6241981149293</v>
      </c>
      <c r="N638" s="22">
        <v>12.422075549616466</v>
      </c>
      <c r="O638" s="22">
        <v>12.656569702338107</v>
      </c>
      <c r="P638" s="22">
        <v>15.567450743130161</v>
      </c>
      <c r="Q638" s="22">
        <v>13.732915485302117</v>
      </c>
      <c r="R638" s="22">
        <v>14.201104234388131</v>
      </c>
      <c r="S638" s="22">
        <v>17.315878361354681</v>
      </c>
      <c r="T638" s="22">
        <v>14.835739926744454</v>
      </c>
      <c r="U638" s="22">
        <v>16.054197531555609</v>
      </c>
      <c r="V638" s="22">
        <v>16.390693288544984</v>
      </c>
      <c r="W638" s="22">
        <v>15.411990844592481</v>
      </c>
      <c r="X638" s="22">
        <v>14.631445565286125</v>
      </c>
      <c r="Y638" s="22">
        <v>19.19967087553729</v>
      </c>
    </row>
    <row r="639" spans="1:25" x14ac:dyDescent="0.3">
      <c r="A639" s="20">
        <v>636</v>
      </c>
      <c r="B639" s="22">
        <v>11.653938</v>
      </c>
      <c r="C639" s="22">
        <v>11.721565199999999</v>
      </c>
      <c r="D639" s="22">
        <v>14.841434400000001</v>
      </c>
      <c r="E639" s="22">
        <v>12.3369144</v>
      </c>
      <c r="F639" s="22">
        <v>13.27948275394108</v>
      </c>
      <c r="G639" s="22">
        <v>14.740029808054338</v>
      </c>
      <c r="H639" s="22">
        <v>13.440556177519893</v>
      </c>
      <c r="I639" s="22">
        <v>13.265748471260547</v>
      </c>
      <c r="J639" s="22">
        <v>14.603706068684049</v>
      </c>
      <c r="K639" s="22">
        <v>12.476103256882968</v>
      </c>
      <c r="L639" s="22">
        <v>12.66755709376725</v>
      </c>
      <c r="M639" s="22">
        <v>17.64842761421561</v>
      </c>
      <c r="N639" s="22">
        <v>11.647623787358754</v>
      </c>
      <c r="O639" s="22">
        <v>11.957036658251491</v>
      </c>
      <c r="P639" s="22">
        <v>14.725320350586152</v>
      </c>
      <c r="Q639" s="22">
        <v>12.499382809081634</v>
      </c>
      <c r="R639" s="22">
        <v>13.61893482024149</v>
      </c>
      <c r="S639" s="22">
        <v>15.977522825909571</v>
      </c>
      <c r="T639" s="22">
        <v>13.795371603528718</v>
      </c>
      <c r="U639" s="22">
        <v>14.899499967902091</v>
      </c>
      <c r="V639" s="22">
        <v>15.12124245893758</v>
      </c>
      <c r="W639" s="22">
        <v>13.460768429704132</v>
      </c>
      <c r="X639" s="22">
        <v>13.170179297020519</v>
      </c>
      <c r="Y639" s="22">
        <v>16.873335955059499</v>
      </c>
    </row>
    <row r="640" spans="1:25" x14ac:dyDescent="0.3">
      <c r="A640" s="20">
        <v>637</v>
      </c>
      <c r="B640" s="22">
        <v>11.653938</v>
      </c>
      <c r="C640" s="22">
        <v>11.721565199999999</v>
      </c>
      <c r="D640" s="22">
        <v>14.841434400000001</v>
      </c>
      <c r="E640" s="22">
        <v>12.3369144</v>
      </c>
      <c r="F640" s="22">
        <v>13.913597979393792</v>
      </c>
      <c r="G640" s="22">
        <v>17.249242690835519</v>
      </c>
      <c r="H640" s="22">
        <v>14.752513352454844</v>
      </c>
      <c r="I640" s="22">
        <v>15.959706136982103</v>
      </c>
      <c r="J640" s="22">
        <v>16.572368919068495</v>
      </c>
      <c r="K640" s="22">
        <v>15.391174100002596</v>
      </c>
      <c r="L640" s="22">
        <v>14.255799095096478</v>
      </c>
      <c r="M640" s="22">
        <v>19.692308146930518</v>
      </c>
      <c r="N640" s="22">
        <v>13.117138027895239</v>
      </c>
      <c r="O640" s="22">
        <v>13.342792540979119</v>
      </c>
      <c r="P640" s="22">
        <v>16.002670833126729</v>
      </c>
      <c r="Q640" s="22">
        <v>14.695452308646281</v>
      </c>
      <c r="R640" s="22">
        <v>16.395230769198033</v>
      </c>
      <c r="S640" s="22">
        <v>18.049936008341849</v>
      </c>
      <c r="T640" s="22">
        <v>15.395270405607665</v>
      </c>
      <c r="U640" s="22">
        <v>15.735193202334333</v>
      </c>
      <c r="V640" s="22">
        <v>16.120447245029897</v>
      </c>
      <c r="W640" s="22">
        <v>14.281728357211561</v>
      </c>
      <c r="X640" s="22">
        <v>13.584576608279564</v>
      </c>
      <c r="Y640" s="22">
        <v>20.156664319303761</v>
      </c>
    </row>
    <row r="641" spans="1:25" x14ac:dyDescent="0.3">
      <c r="A641" s="20">
        <v>638</v>
      </c>
      <c r="B641" s="22">
        <v>11.653938</v>
      </c>
      <c r="C641" s="22">
        <v>11.721565199999999</v>
      </c>
      <c r="D641" s="22">
        <v>14.841434400000001</v>
      </c>
      <c r="E641" s="22">
        <v>12.3369144</v>
      </c>
      <c r="F641" s="22">
        <v>13.823527905212712</v>
      </c>
      <c r="G641" s="22">
        <v>15.184137012633368</v>
      </c>
      <c r="H641" s="22">
        <v>14.492209711384293</v>
      </c>
      <c r="I641" s="22">
        <v>14.47834952965113</v>
      </c>
      <c r="J641" s="22">
        <v>15.454456900898943</v>
      </c>
      <c r="K641" s="22">
        <v>13.343648034252329</v>
      </c>
      <c r="L641" s="22">
        <v>12.816409807145911</v>
      </c>
      <c r="M641" s="22">
        <v>17.426686075144673</v>
      </c>
      <c r="N641" s="22">
        <v>11.473057988278157</v>
      </c>
      <c r="O641" s="22">
        <v>11.415432339367015</v>
      </c>
      <c r="P641" s="22">
        <v>13.329804617624623</v>
      </c>
      <c r="Q641" s="22">
        <v>12.193937956597699</v>
      </c>
      <c r="R641" s="22">
        <v>11.959020733678724</v>
      </c>
      <c r="S641" s="22">
        <v>15.718541606105905</v>
      </c>
      <c r="T641" s="22">
        <v>13.185403485388836</v>
      </c>
      <c r="U641" s="22">
        <v>14.544706866769459</v>
      </c>
      <c r="V641" s="22">
        <v>14.488391395732419</v>
      </c>
      <c r="W641" s="22">
        <v>13.131337379022884</v>
      </c>
      <c r="X641" s="22">
        <v>12.814367242116786</v>
      </c>
      <c r="Y641" s="22">
        <v>17.869343113258726</v>
      </c>
    </row>
    <row r="642" spans="1:25" x14ac:dyDescent="0.3">
      <c r="A642" s="20">
        <v>639</v>
      </c>
      <c r="B642" s="22">
        <v>11.653938</v>
      </c>
      <c r="C642" s="22">
        <v>11.721565199999999</v>
      </c>
      <c r="D642" s="22">
        <v>14.841434400000001</v>
      </c>
      <c r="E642" s="22">
        <v>12.3369144</v>
      </c>
      <c r="F642" s="22">
        <v>13.490088934901941</v>
      </c>
      <c r="G642" s="22">
        <v>16.054338859363583</v>
      </c>
      <c r="H642" s="22">
        <v>14.230931898688729</v>
      </c>
      <c r="I642" s="22">
        <v>12.808498062283146</v>
      </c>
      <c r="J642" s="22">
        <v>14.353904321072605</v>
      </c>
      <c r="K642" s="22">
        <v>11.457209900033655</v>
      </c>
      <c r="L642" s="22">
        <v>11.777200559468231</v>
      </c>
      <c r="M642" s="22">
        <v>15.740668685696765</v>
      </c>
      <c r="N642" s="22">
        <v>11.102997500923943</v>
      </c>
      <c r="O642" s="22">
        <v>10.081323165443257</v>
      </c>
      <c r="P642" s="22">
        <v>13.164559695055784</v>
      </c>
      <c r="Q642" s="22">
        <v>10.941959507183737</v>
      </c>
      <c r="R642" s="22">
        <v>12.104029149628035</v>
      </c>
      <c r="S642" s="22">
        <v>14.789196271950173</v>
      </c>
      <c r="T642" s="22">
        <v>11.728565562822991</v>
      </c>
      <c r="U642" s="22">
        <v>12.089228828774674</v>
      </c>
      <c r="V642" s="22">
        <v>12.431708396414157</v>
      </c>
      <c r="W642" s="22">
        <v>11.318585372129288</v>
      </c>
      <c r="X642" s="22">
        <v>10.657107760723431</v>
      </c>
      <c r="Y642" s="22">
        <v>14.455081477652701</v>
      </c>
    </row>
    <row r="643" spans="1:25" x14ac:dyDescent="0.3">
      <c r="A643" s="20">
        <v>640</v>
      </c>
      <c r="B643" s="22">
        <v>11.653938</v>
      </c>
      <c r="C643" s="22">
        <v>11.721565199999999</v>
      </c>
      <c r="D643" s="22">
        <v>14.841434400000001</v>
      </c>
      <c r="E643" s="22">
        <v>12.3369144</v>
      </c>
      <c r="F643" s="22">
        <v>13.081775561395116</v>
      </c>
      <c r="G643" s="22">
        <v>14.596844023413983</v>
      </c>
      <c r="H643" s="22">
        <v>12.873627232239746</v>
      </c>
      <c r="I643" s="22">
        <v>12.825572187913343</v>
      </c>
      <c r="J643" s="22">
        <v>14.025709418293971</v>
      </c>
      <c r="K643" s="22">
        <v>12.709108519164399</v>
      </c>
      <c r="L643" s="22">
        <v>11.729266236473345</v>
      </c>
      <c r="M643" s="22">
        <v>15.544472068588099</v>
      </c>
      <c r="N643" s="22">
        <v>10.559531047069019</v>
      </c>
      <c r="O643" s="22">
        <v>11.238894117612714</v>
      </c>
      <c r="P643" s="22">
        <v>12.995649686384755</v>
      </c>
      <c r="Q643" s="22">
        <v>12.492101257134903</v>
      </c>
      <c r="R643" s="22">
        <v>13.233401319323487</v>
      </c>
      <c r="S643" s="22">
        <v>15.165513023172487</v>
      </c>
      <c r="T643" s="22">
        <v>14.095031280634821</v>
      </c>
      <c r="U643" s="22">
        <v>13.459753737966738</v>
      </c>
      <c r="V643" s="22">
        <v>14.954398661769339</v>
      </c>
      <c r="W643" s="22">
        <v>13.285157379459623</v>
      </c>
      <c r="X643" s="22">
        <v>12.63372897235608</v>
      </c>
      <c r="Y643" s="22">
        <v>17.835044924814515</v>
      </c>
    </row>
    <row r="644" spans="1:25" x14ac:dyDescent="0.3">
      <c r="A644" s="20">
        <v>641</v>
      </c>
      <c r="B644" s="22">
        <v>11.653938</v>
      </c>
      <c r="C644" s="22">
        <v>11.721565199999999</v>
      </c>
      <c r="D644" s="22">
        <v>14.841434400000001</v>
      </c>
      <c r="E644" s="22">
        <v>12.3369144</v>
      </c>
      <c r="F644" s="22">
        <v>14.242664771622829</v>
      </c>
      <c r="G644" s="22">
        <v>16.118755581381066</v>
      </c>
      <c r="H644" s="22">
        <v>13.538048667242416</v>
      </c>
      <c r="I644" s="22">
        <v>14.09527534446538</v>
      </c>
      <c r="J644" s="22">
        <v>15.139162421873074</v>
      </c>
      <c r="K644" s="22">
        <v>13.045021420116932</v>
      </c>
      <c r="L644" s="22">
        <v>11.561763670653049</v>
      </c>
      <c r="M644" s="22">
        <v>16.797143136689709</v>
      </c>
      <c r="N644" s="22">
        <v>11.515739180388678</v>
      </c>
      <c r="O644" s="22">
        <v>12.006711395978142</v>
      </c>
      <c r="P644" s="22">
        <v>14.699440270280139</v>
      </c>
      <c r="Q644" s="22">
        <v>14.076263056146972</v>
      </c>
      <c r="R644" s="22">
        <v>14.129059871756384</v>
      </c>
      <c r="S644" s="22">
        <v>17.427131814058679</v>
      </c>
      <c r="T644" s="22">
        <v>15.42066654463574</v>
      </c>
      <c r="U644" s="22">
        <v>16.375787506925054</v>
      </c>
      <c r="V644" s="22">
        <v>16.688282215630093</v>
      </c>
      <c r="W644" s="22">
        <v>14.9100068728102</v>
      </c>
      <c r="X644" s="22">
        <v>14.902315657934031</v>
      </c>
      <c r="Y644" s="22">
        <v>20.288971833559334</v>
      </c>
    </row>
    <row r="645" spans="1:25" x14ac:dyDescent="0.3">
      <c r="A645" s="20">
        <v>642</v>
      </c>
      <c r="B645" s="22">
        <v>11.653938</v>
      </c>
      <c r="C645" s="22">
        <v>11.721565199999999</v>
      </c>
      <c r="D645" s="22">
        <v>14.841434400000001</v>
      </c>
      <c r="E645" s="22">
        <v>12.3369144</v>
      </c>
      <c r="F645" s="22">
        <v>13.826082687382781</v>
      </c>
      <c r="G645" s="22">
        <v>15.465232016055147</v>
      </c>
      <c r="H645" s="22">
        <v>13.191253250791267</v>
      </c>
      <c r="I645" s="22">
        <v>14.063570553187223</v>
      </c>
      <c r="J645" s="22">
        <v>14.801782862975093</v>
      </c>
      <c r="K645" s="22">
        <v>13.176411406003641</v>
      </c>
      <c r="L645" s="22">
        <v>12.595318704576037</v>
      </c>
      <c r="M645" s="22">
        <v>17.171914147454753</v>
      </c>
      <c r="N645" s="22">
        <v>11.270011008043218</v>
      </c>
      <c r="O645" s="22">
        <v>11.637649307794756</v>
      </c>
      <c r="P645" s="22">
        <v>15.28738292522417</v>
      </c>
      <c r="Q645" s="22">
        <v>12.544709054047926</v>
      </c>
      <c r="R645" s="22">
        <v>14.006067258485846</v>
      </c>
      <c r="S645" s="22">
        <v>16.484004585955724</v>
      </c>
      <c r="T645" s="22">
        <v>13.897918451692322</v>
      </c>
      <c r="U645" s="22">
        <v>14.226920542538211</v>
      </c>
      <c r="V645" s="22">
        <v>15.067552223953584</v>
      </c>
      <c r="W645" s="22">
        <v>13.184954244638446</v>
      </c>
      <c r="X645" s="22">
        <v>12.785041738509353</v>
      </c>
      <c r="Y645" s="22">
        <v>17.839031290712807</v>
      </c>
    </row>
    <row r="646" spans="1:25" x14ac:dyDescent="0.3">
      <c r="A646" s="20">
        <v>643</v>
      </c>
      <c r="B646" s="22">
        <v>11.653938</v>
      </c>
      <c r="C646" s="22">
        <v>11.721565199999999</v>
      </c>
      <c r="D646" s="22">
        <v>14.841434400000001</v>
      </c>
      <c r="E646" s="22">
        <v>12.3369144</v>
      </c>
      <c r="F646" s="22">
        <v>13.992395880267898</v>
      </c>
      <c r="G646" s="22">
        <v>15.171902401354826</v>
      </c>
      <c r="H646" s="22">
        <v>13.661013748113408</v>
      </c>
      <c r="I646" s="22">
        <v>14.318637794359097</v>
      </c>
      <c r="J646" s="22">
        <v>14.273654639015325</v>
      </c>
      <c r="K646" s="22">
        <v>12.886351070721597</v>
      </c>
      <c r="L646" s="22">
        <v>11.461979443108048</v>
      </c>
      <c r="M646" s="22">
        <v>17.340485790707156</v>
      </c>
      <c r="N646" s="22">
        <v>11.110994540601791</v>
      </c>
      <c r="O646" s="22">
        <v>11.709481914083401</v>
      </c>
      <c r="P646" s="22">
        <v>15.296653961653417</v>
      </c>
      <c r="Q646" s="22">
        <v>13.173523526175078</v>
      </c>
      <c r="R646" s="22">
        <v>13.706447540418571</v>
      </c>
      <c r="S646" s="22">
        <v>16.435882803499471</v>
      </c>
      <c r="T646" s="22">
        <v>12.979410685325147</v>
      </c>
      <c r="U646" s="22">
        <v>14.479238959015095</v>
      </c>
      <c r="V646" s="22">
        <v>14.740603897020693</v>
      </c>
      <c r="W646" s="22">
        <v>13.607441777767646</v>
      </c>
      <c r="X646" s="22">
        <v>11.965438181912793</v>
      </c>
      <c r="Y646" s="22">
        <v>17.743735238250714</v>
      </c>
    </row>
    <row r="647" spans="1:25" x14ac:dyDescent="0.3">
      <c r="A647" s="20">
        <v>644</v>
      </c>
      <c r="B647" s="22">
        <v>11.653938</v>
      </c>
      <c r="C647" s="22">
        <v>11.721565199999999</v>
      </c>
      <c r="D647" s="22">
        <v>14.841434400000001</v>
      </c>
      <c r="E647" s="22">
        <v>12.3369144</v>
      </c>
      <c r="F647" s="22">
        <v>13.5568118032929</v>
      </c>
      <c r="G647" s="22">
        <v>15.854125033550268</v>
      </c>
      <c r="H647" s="22">
        <v>15.205166833115504</v>
      </c>
      <c r="I647" s="22">
        <v>14.067257179507527</v>
      </c>
      <c r="J647" s="22">
        <v>15.556294684004126</v>
      </c>
      <c r="K647" s="22">
        <v>12.875464989031943</v>
      </c>
      <c r="L647" s="22">
        <v>12.361847881451308</v>
      </c>
      <c r="M647" s="22">
        <v>17.977741511969683</v>
      </c>
      <c r="N647" s="22">
        <v>12.115216189428317</v>
      </c>
      <c r="O647" s="22">
        <v>12.314303867319142</v>
      </c>
      <c r="P647" s="22">
        <v>14.407530643923357</v>
      </c>
      <c r="Q647" s="22">
        <v>12.656793017444334</v>
      </c>
      <c r="R647" s="22">
        <v>13.48975391122358</v>
      </c>
      <c r="S647" s="22">
        <v>15.927360401475903</v>
      </c>
      <c r="T647" s="22">
        <v>14.198416977342438</v>
      </c>
      <c r="U647" s="22">
        <v>13.448088624030264</v>
      </c>
      <c r="V647" s="22">
        <v>13.571893143549715</v>
      </c>
      <c r="W647" s="22">
        <v>13.378489378804552</v>
      </c>
      <c r="X647" s="22">
        <v>11.795534092389774</v>
      </c>
      <c r="Y647" s="22">
        <v>17.070890174053027</v>
      </c>
    </row>
    <row r="648" spans="1:25" x14ac:dyDescent="0.3">
      <c r="A648" s="20">
        <v>645</v>
      </c>
      <c r="B648" s="22">
        <v>11.653938</v>
      </c>
      <c r="C648" s="22">
        <v>11.721565199999999</v>
      </c>
      <c r="D648" s="22">
        <v>14.841434400000001</v>
      </c>
      <c r="E648" s="22">
        <v>12.3369144</v>
      </c>
      <c r="F648" s="22">
        <v>13.353756803026727</v>
      </c>
      <c r="G648" s="22">
        <v>15.185185766853776</v>
      </c>
      <c r="H648" s="22">
        <v>13.439197209864998</v>
      </c>
      <c r="I648" s="22">
        <v>14.331413569380397</v>
      </c>
      <c r="J648" s="22">
        <v>15.116073820699675</v>
      </c>
      <c r="K648" s="22">
        <v>13.733574144214206</v>
      </c>
      <c r="L648" s="22">
        <v>13.889668693601738</v>
      </c>
      <c r="M648" s="22">
        <v>18.210717522341874</v>
      </c>
      <c r="N648" s="22">
        <v>12.584210137704314</v>
      </c>
      <c r="O648" s="22">
        <v>12.726050939844038</v>
      </c>
      <c r="P648" s="22">
        <v>14.881637137742713</v>
      </c>
      <c r="Q648" s="22">
        <v>12.850847061137602</v>
      </c>
      <c r="R648" s="22">
        <v>13.456579724497718</v>
      </c>
      <c r="S648" s="22">
        <v>16.84290056059173</v>
      </c>
      <c r="T648" s="22">
        <v>14.48265458561352</v>
      </c>
      <c r="U648" s="22">
        <v>14.576946447705986</v>
      </c>
      <c r="V648" s="22">
        <v>16.39870390560581</v>
      </c>
      <c r="W648" s="22">
        <v>14.175190872158264</v>
      </c>
      <c r="X648" s="22">
        <v>14.477307929594167</v>
      </c>
      <c r="Y648" s="22">
        <v>19.532082368687679</v>
      </c>
    </row>
    <row r="649" spans="1:25" x14ac:dyDescent="0.3">
      <c r="A649" s="20">
        <v>646</v>
      </c>
      <c r="B649" s="22">
        <v>11.653938</v>
      </c>
      <c r="C649" s="22">
        <v>11.721565199999999</v>
      </c>
      <c r="D649" s="22">
        <v>14.841434400000001</v>
      </c>
      <c r="E649" s="22">
        <v>12.3369144</v>
      </c>
      <c r="F649" s="22">
        <v>13.676125442032243</v>
      </c>
      <c r="G649" s="22">
        <v>15.766092055002703</v>
      </c>
      <c r="H649" s="22">
        <v>14.258987359923466</v>
      </c>
      <c r="I649" s="22">
        <v>14.777943985668895</v>
      </c>
      <c r="J649" s="22">
        <v>16.104422251267344</v>
      </c>
      <c r="K649" s="22">
        <v>13.106965224820227</v>
      </c>
      <c r="L649" s="22">
        <v>13.875632816416573</v>
      </c>
      <c r="M649" s="22">
        <v>18.777310159361893</v>
      </c>
      <c r="N649" s="22">
        <v>13.428308624127416</v>
      </c>
      <c r="O649" s="22">
        <v>13.401825047604872</v>
      </c>
      <c r="P649" s="22">
        <v>16.007625944335331</v>
      </c>
      <c r="Q649" s="22">
        <v>13.38543745602473</v>
      </c>
      <c r="R649" s="22">
        <v>15.037725878417211</v>
      </c>
      <c r="S649" s="22">
        <v>16.011967403028141</v>
      </c>
      <c r="T649" s="22">
        <v>15.46019475045893</v>
      </c>
      <c r="U649" s="22">
        <v>14.78430418940868</v>
      </c>
      <c r="V649" s="22">
        <v>15.706733544708925</v>
      </c>
      <c r="W649" s="22">
        <v>13.369196985933797</v>
      </c>
      <c r="X649" s="22">
        <v>12.875270148288267</v>
      </c>
      <c r="Y649" s="22">
        <v>17.501636330130996</v>
      </c>
    </row>
    <row r="650" spans="1:25" x14ac:dyDescent="0.3">
      <c r="A650" s="20">
        <v>647</v>
      </c>
      <c r="B650" s="22">
        <v>11.653938</v>
      </c>
      <c r="C650" s="22">
        <v>11.721565199999999</v>
      </c>
      <c r="D650" s="22">
        <v>14.841434400000001</v>
      </c>
      <c r="E650" s="22">
        <v>12.3369144</v>
      </c>
      <c r="F650" s="22">
        <v>13.583027038326904</v>
      </c>
      <c r="G650" s="22">
        <v>15.736311273571706</v>
      </c>
      <c r="H650" s="22">
        <v>13.744647225973194</v>
      </c>
      <c r="I650" s="22">
        <v>14.428669816552171</v>
      </c>
      <c r="J650" s="22">
        <v>15.225736851184053</v>
      </c>
      <c r="K650" s="22">
        <v>13.088348942037834</v>
      </c>
      <c r="L650" s="22">
        <v>13.430232767878842</v>
      </c>
      <c r="M650" s="22">
        <v>17.365175424673819</v>
      </c>
      <c r="N650" s="22">
        <v>12.324471428088493</v>
      </c>
      <c r="O650" s="22">
        <v>12.700303696065269</v>
      </c>
      <c r="P650" s="22">
        <v>14.627842735573775</v>
      </c>
      <c r="Q650" s="22">
        <v>13.689005124814726</v>
      </c>
      <c r="R650" s="22">
        <v>14.620277217258757</v>
      </c>
      <c r="S650" s="22">
        <v>17.319991777929403</v>
      </c>
      <c r="T650" s="22">
        <v>15.262766154986892</v>
      </c>
      <c r="U650" s="22">
        <v>16.003208151585035</v>
      </c>
      <c r="V650" s="22">
        <v>16.533414924323544</v>
      </c>
      <c r="W650" s="22">
        <v>14.41439692013093</v>
      </c>
      <c r="X650" s="22">
        <v>14.4047398182388</v>
      </c>
      <c r="Y650" s="22">
        <v>18.579240621787065</v>
      </c>
    </row>
    <row r="651" spans="1:25" x14ac:dyDescent="0.3">
      <c r="A651" s="20">
        <v>648</v>
      </c>
      <c r="B651" s="22">
        <v>11.653938</v>
      </c>
      <c r="C651" s="22">
        <v>11.721565199999999</v>
      </c>
      <c r="D651" s="22">
        <v>14.841434400000001</v>
      </c>
      <c r="E651" s="22">
        <v>12.3369144</v>
      </c>
      <c r="F651" s="22">
        <v>13.722123570102033</v>
      </c>
      <c r="G651" s="22">
        <v>16.766397333264084</v>
      </c>
      <c r="H651" s="22">
        <v>14.35151568805586</v>
      </c>
      <c r="I651" s="22">
        <v>14.879708658115479</v>
      </c>
      <c r="J651" s="22">
        <v>14.726377186660303</v>
      </c>
      <c r="K651" s="22">
        <v>13.304719345030609</v>
      </c>
      <c r="L651" s="22">
        <v>13.277160217433448</v>
      </c>
      <c r="M651" s="22">
        <v>17.434107554330026</v>
      </c>
      <c r="N651" s="22">
        <v>12.807260566619554</v>
      </c>
      <c r="O651" s="22">
        <v>12.739962366023262</v>
      </c>
      <c r="P651" s="22">
        <v>15.112782560864227</v>
      </c>
      <c r="Q651" s="22">
        <v>13.228135465395987</v>
      </c>
      <c r="R651" s="22">
        <v>13.987813130644694</v>
      </c>
      <c r="S651" s="22">
        <v>16.37641926404071</v>
      </c>
      <c r="T651" s="22">
        <v>13.866855998417204</v>
      </c>
      <c r="U651" s="22">
        <v>14.79552517753058</v>
      </c>
      <c r="V651" s="22">
        <v>15.082223634771573</v>
      </c>
      <c r="W651" s="22">
        <v>13.886945002697603</v>
      </c>
      <c r="X651" s="22">
        <v>12.27608095393269</v>
      </c>
      <c r="Y651" s="22">
        <v>18.531037339367202</v>
      </c>
    </row>
    <row r="652" spans="1:25" x14ac:dyDescent="0.3">
      <c r="A652" s="20">
        <v>649</v>
      </c>
      <c r="B652" s="22">
        <v>11.653938</v>
      </c>
      <c r="C652" s="22">
        <v>11.721565199999999</v>
      </c>
      <c r="D652" s="22">
        <v>14.841434400000001</v>
      </c>
      <c r="E652" s="22">
        <v>12.3369144</v>
      </c>
      <c r="F652" s="22">
        <v>13.750626245905277</v>
      </c>
      <c r="G652" s="22">
        <v>15.900110165963101</v>
      </c>
      <c r="H652" s="22">
        <v>13.802233195524019</v>
      </c>
      <c r="I652" s="22">
        <v>14.267426504059898</v>
      </c>
      <c r="J652" s="22">
        <v>15.415384475893035</v>
      </c>
      <c r="K652" s="22">
        <v>14.103259547620052</v>
      </c>
      <c r="L652" s="22">
        <v>14.765870748911993</v>
      </c>
      <c r="M652" s="22">
        <v>20.492815320028704</v>
      </c>
      <c r="N652" s="22">
        <v>14.107315573826964</v>
      </c>
      <c r="O652" s="22">
        <v>13.543716762503569</v>
      </c>
      <c r="P652" s="22">
        <v>17.504850172982032</v>
      </c>
      <c r="Q652" s="22">
        <v>14.561831186796903</v>
      </c>
      <c r="R652" s="22">
        <v>15.418608433005376</v>
      </c>
      <c r="S652" s="22">
        <v>17.32945573420341</v>
      </c>
      <c r="T652" s="22">
        <v>15.68392114438138</v>
      </c>
      <c r="U652" s="22">
        <v>14.821950226356222</v>
      </c>
      <c r="V652" s="22">
        <v>15.753202127701515</v>
      </c>
      <c r="W652" s="22">
        <v>12.603638339336339</v>
      </c>
      <c r="X652" s="22">
        <v>12.769280094196818</v>
      </c>
      <c r="Y652" s="22">
        <v>16.517169530499356</v>
      </c>
    </row>
    <row r="653" spans="1:25" x14ac:dyDescent="0.3">
      <c r="A653" s="20">
        <v>650</v>
      </c>
      <c r="B653" s="22">
        <v>11.653938</v>
      </c>
      <c r="C653" s="22">
        <v>11.721565199999999</v>
      </c>
      <c r="D653" s="22">
        <v>14.841434400000001</v>
      </c>
      <c r="E653" s="22">
        <v>12.3369144</v>
      </c>
      <c r="F653" s="22">
        <v>14.088242173782819</v>
      </c>
      <c r="G653" s="22">
        <v>15.530937298572287</v>
      </c>
      <c r="H653" s="22">
        <v>14.052696137192962</v>
      </c>
      <c r="I653" s="22">
        <v>13.810244937179005</v>
      </c>
      <c r="J653" s="22">
        <v>15.085910640073683</v>
      </c>
      <c r="K653" s="22">
        <v>12.717011741890646</v>
      </c>
      <c r="L653" s="22">
        <v>13.826751552353532</v>
      </c>
      <c r="M653" s="22">
        <v>17.745332485664662</v>
      </c>
      <c r="N653" s="22">
        <v>12.697085684172746</v>
      </c>
      <c r="O653" s="22">
        <v>12.485045796512146</v>
      </c>
      <c r="P653" s="22">
        <v>15.646607011422782</v>
      </c>
      <c r="Q653" s="22">
        <v>13.202929816644529</v>
      </c>
      <c r="R653" s="22">
        <v>14.187461487739565</v>
      </c>
      <c r="S653" s="22">
        <v>17.243398197208158</v>
      </c>
      <c r="T653" s="22">
        <v>14.180197469628302</v>
      </c>
      <c r="U653" s="22">
        <v>14.985403636629414</v>
      </c>
      <c r="V653" s="22">
        <v>15.664661865273011</v>
      </c>
      <c r="W653" s="22">
        <v>13.681406482917447</v>
      </c>
      <c r="X653" s="22">
        <v>13.54899126675071</v>
      </c>
      <c r="Y653" s="22">
        <v>18.505434183003754</v>
      </c>
    </row>
    <row r="654" spans="1:25" x14ac:dyDescent="0.3">
      <c r="A654" s="20">
        <v>651</v>
      </c>
      <c r="B654" s="22">
        <v>11.653938</v>
      </c>
      <c r="C654" s="22">
        <v>11.721565199999999</v>
      </c>
      <c r="D654" s="22">
        <v>14.841434400000001</v>
      </c>
      <c r="E654" s="22">
        <v>12.3369144</v>
      </c>
      <c r="F654" s="22">
        <v>13.618380929813723</v>
      </c>
      <c r="G654" s="22">
        <v>16.373127991130978</v>
      </c>
      <c r="H654" s="22">
        <v>14.091890238770054</v>
      </c>
      <c r="I654" s="22">
        <v>14.030789043413426</v>
      </c>
      <c r="J654" s="22">
        <v>14.155591353799604</v>
      </c>
      <c r="K654" s="22">
        <v>13.155814939776342</v>
      </c>
      <c r="L654" s="22">
        <v>11.497324060333389</v>
      </c>
      <c r="M654" s="22">
        <v>16.866186957613216</v>
      </c>
      <c r="N654" s="22">
        <v>10.792732960429346</v>
      </c>
      <c r="O654" s="22">
        <v>11.709428319307197</v>
      </c>
      <c r="P654" s="22">
        <v>13.6178786029137</v>
      </c>
      <c r="Q654" s="22">
        <v>12.684400984702524</v>
      </c>
      <c r="R654" s="22">
        <v>12.370205763067885</v>
      </c>
      <c r="S654" s="22">
        <v>14.350509651634978</v>
      </c>
      <c r="T654" s="22">
        <v>12.264436632862861</v>
      </c>
      <c r="U654" s="22">
        <v>11.326304323911087</v>
      </c>
      <c r="V654" s="22">
        <v>12.400181287867435</v>
      </c>
      <c r="W654" s="22">
        <v>11.450864178216314</v>
      </c>
      <c r="X654" s="22">
        <v>10.803769583121944</v>
      </c>
      <c r="Y654" s="22">
        <v>15.669931259072372</v>
      </c>
    </row>
    <row r="655" spans="1:25" x14ac:dyDescent="0.3">
      <c r="A655" s="20">
        <v>652</v>
      </c>
      <c r="B655" s="22">
        <v>11.653938</v>
      </c>
      <c r="C655" s="22">
        <v>11.721565199999999</v>
      </c>
      <c r="D655" s="22">
        <v>14.841434400000001</v>
      </c>
      <c r="E655" s="22">
        <v>12.3369144</v>
      </c>
      <c r="F655" s="22">
        <v>13.71324179420087</v>
      </c>
      <c r="G655" s="22">
        <v>16.244939713011213</v>
      </c>
      <c r="H655" s="22">
        <v>15.252163937982777</v>
      </c>
      <c r="I655" s="22">
        <v>15.632314221905817</v>
      </c>
      <c r="J655" s="22">
        <v>16.64133599850587</v>
      </c>
      <c r="K655" s="22">
        <v>14.615178751876758</v>
      </c>
      <c r="L655" s="22">
        <v>14.286566687101901</v>
      </c>
      <c r="M655" s="22">
        <v>19.687977779400221</v>
      </c>
      <c r="N655" s="22">
        <v>13.29751011208263</v>
      </c>
      <c r="O655" s="22">
        <v>13.918620402486722</v>
      </c>
      <c r="P655" s="22">
        <v>16.68391035985308</v>
      </c>
      <c r="Q655" s="22">
        <v>14.814857326704733</v>
      </c>
      <c r="R655" s="22">
        <v>15.403932341571654</v>
      </c>
      <c r="S655" s="22">
        <v>18.367827623972591</v>
      </c>
      <c r="T655" s="22">
        <v>15.962841039978136</v>
      </c>
      <c r="U655" s="22">
        <v>16.772101292086621</v>
      </c>
      <c r="V655" s="22">
        <v>17.099183234478755</v>
      </c>
      <c r="W655" s="22">
        <v>14.714591649274572</v>
      </c>
      <c r="X655" s="22">
        <v>13.817664506426276</v>
      </c>
      <c r="Y655" s="22">
        <v>19.095125403112128</v>
      </c>
    </row>
    <row r="656" spans="1:25" x14ac:dyDescent="0.3">
      <c r="A656" s="20">
        <v>653</v>
      </c>
      <c r="B656" s="22">
        <v>11.653938</v>
      </c>
      <c r="C656" s="22">
        <v>11.721565199999999</v>
      </c>
      <c r="D656" s="22">
        <v>14.841434400000001</v>
      </c>
      <c r="E656" s="22">
        <v>12.3369144</v>
      </c>
      <c r="F656" s="22">
        <v>13.708057127994893</v>
      </c>
      <c r="G656" s="22">
        <v>15.877284213977326</v>
      </c>
      <c r="H656" s="22">
        <v>14.605274020722998</v>
      </c>
      <c r="I656" s="22">
        <v>14.489324293335848</v>
      </c>
      <c r="J656" s="22">
        <v>15.456118313956555</v>
      </c>
      <c r="K656" s="22">
        <v>13.589117766006053</v>
      </c>
      <c r="L656" s="22">
        <v>13.949167557932219</v>
      </c>
      <c r="M656" s="22">
        <v>18.204934234131457</v>
      </c>
      <c r="N656" s="22">
        <v>12.044826574309711</v>
      </c>
      <c r="O656" s="22">
        <v>12.440483504377591</v>
      </c>
      <c r="P656" s="22">
        <v>15.147721138133361</v>
      </c>
      <c r="Q656" s="22">
        <v>13.075086800727602</v>
      </c>
      <c r="R656" s="22">
        <v>14.399600193285186</v>
      </c>
      <c r="S656" s="22">
        <v>16.251646234513125</v>
      </c>
      <c r="T656" s="22">
        <v>14.62278740311571</v>
      </c>
      <c r="U656" s="22">
        <v>15.262737961994473</v>
      </c>
      <c r="V656" s="22">
        <v>15.897574633834866</v>
      </c>
      <c r="W656" s="22">
        <v>14.258237052148383</v>
      </c>
      <c r="X656" s="22">
        <v>13.994484606498979</v>
      </c>
      <c r="Y656" s="22">
        <v>19.609461546328063</v>
      </c>
    </row>
    <row r="657" spans="1:25" x14ac:dyDescent="0.3">
      <c r="A657" s="20">
        <v>654</v>
      </c>
      <c r="B657" s="22">
        <v>11.653938</v>
      </c>
      <c r="C657" s="22">
        <v>11.721565199999999</v>
      </c>
      <c r="D657" s="22">
        <v>14.841434400000001</v>
      </c>
      <c r="E657" s="22">
        <v>12.3369144</v>
      </c>
      <c r="F657" s="22">
        <v>14.393584889625165</v>
      </c>
      <c r="G657" s="22">
        <v>16.518658909083783</v>
      </c>
      <c r="H657" s="22">
        <v>13.818411849202228</v>
      </c>
      <c r="I657" s="22">
        <v>13.489557034906646</v>
      </c>
      <c r="J657" s="22">
        <v>14.180176988825449</v>
      </c>
      <c r="K657" s="22">
        <v>13.161024637915547</v>
      </c>
      <c r="L657" s="22">
        <v>13.143801345433685</v>
      </c>
      <c r="M657" s="22">
        <v>17.150605728322397</v>
      </c>
      <c r="N657" s="22">
        <v>11.808388823617889</v>
      </c>
      <c r="O657" s="22">
        <v>12.737295361287137</v>
      </c>
      <c r="P657" s="22">
        <v>15.536638021417529</v>
      </c>
      <c r="Q657" s="22">
        <v>14.097558950793639</v>
      </c>
      <c r="R657" s="22">
        <v>14.453855368740701</v>
      </c>
      <c r="S657" s="22">
        <v>17.219078104185598</v>
      </c>
      <c r="T657" s="22">
        <v>14.958079723276869</v>
      </c>
      <c r="U657" s="22">
        <v>14.341393239114188</v>
      </c>
      <c r="V657" s="22">
        <v>15.261339819252971</v>
      </c>
      <c r="W657" s="22">
        <v>13.284210638266991</v>
      </c>
      <c r="X657" s="22">
        <v>12.94161861737407</v>
      </c>
      <c r="Y657" s="22">
        <v>18.422488277021156</v>
      </c>
    </row>
    <row r="658" spans="1:25" x14ac:dyDescent="0.3">
      <c r="A658" s="20">
        <v>655</v>
      </c>
      <c r="B658" s="22">
        <v>11.653938</v>
      </c>
      <c r="C658" s="22">
        <v>11.721565199999999</v>
      </c>
      <c r="D658" s="22">
        <v>14.841434400000001</v>
      </c>
      <c r="E658" s="22">
        <v>12.3369144</v>
      </c>
      <c r="F658" s="22">
        <v>14.272691786743279</v>
      </c>
      <c r="G658" s="22">
        <v>14.063232440384779</v>
      </c>
      <c r="H658" s="22">
        <v>13.644442049831135</v>
      </c>
      <c r="I658" s="22">
        <v>13.68177274186335</v>
      </c>
      <c r="J658" s="22">
        <v>15.13913327774673</v>
      </c>
      <c r="K658" s="22">
        <v>13.977444069748728</v>
      </c>
      <c r="L658" s="22">
        <v>12.318054895391276</v>
      </c>
      <c r="M658" s="22">
        <v>19.476466486009141</v>
      </c>
      <c r="N658" s="22">
        <v>12.351678369634254</v>
      </c>
      <c r="O658" s="22">
        <v>14.066926861900638</v>
      </c>
      <c r="P658" s="22">
        <v>16.34261391785072</v>
      </c>
      <c r="Q658" s="22">
        <v>13.99795247054494</v>
      </c>
      <c r="R658" s="22">
        <v>14.298661535861456</v>
      </c>
      <c r="S658" s="22">
        <v>17.253078230548422</v>
      </c>
      <c r="T658" s="22">
        <v>14.868750050235718</v>
      </c>
      <c r="U658" s="22">
        <v>14.896810146449292</v>
      </c>
      <c r="V658" s="22">
        <v>15.643695368491278</v>
      </c>
      <c r="W658" s="22">
        <v>13.918757221031342</v>
      </c>
      <c r="X658" s="22">
        <v>12.728912884226565</v>
      </c>
      <c r="Y658" s="22">
        <v>17.956875359241863</v>
      </c>
    </row>
    <row r="659" spans="1:25" x14ac:dyDescent="0.3">
      <c r="A659" s="20">
        <v>656</v>
      </c>
      <c r="B659" s="22">
        <v>11.653938</v>
      </c>
      <c r="C659" s="22">
        <v>11.721565199999999</v>
      </c>
      <c r="D659" s="22">
        <v>14.841434400000001</v>
      </c>
      <c r="E659" s="22">
        <v>12.3369144</v>
      </c>
      <c r="F659" s="22">
        <v>13.84578426000669</v>
      </c>
      <c r="G659" s="22">
        <v>14.921577913704485</v>
      </c>
      <c r="H659" s="22">
        <v>13.158628519418611</v>
      </c>
      <c r="I659" s="22">
        <v>12.644298642419217</v>
      </c>
      <c r="J659" s="22">
        <v>13.373536968955516</v>
      </c>
      <c r="K659" s="22">
        <v>11.590132541240317</v>
      </c>
      <c r="L659" s="22">
        <v>10.989251606213763</v>
      </c>
      <c r="M659" s="22">
        <v>15.421998478283623</v>
      </c>
      <c r="N659" s="22">
        <v>10.325172827479753</v>
      </c>
      <c r="O659" s="22">
        <v>9.3915067699159547</v>
      </c>
      <c r="P659" s="22">
        <v>11.276644863131706</v>
      </c>
      <c r="Q659" s="22">
        <v>10.188697441988944</v>
      </c>
      <c r="R659" s="22">
        <v>10.131019716438372</v>
      </c>
      <c r="S659" s="22">
        <v>12.646585373529842</v>
      </c>
      <c r="T659" s="22">
        <v>11.631994485321538</v>
      </c>
      <c r="U659" s="22">
        <v>11.474561040874793</v>
      </c>
      <c r="V659" s="22">
        <v>11.756782306422568</v>
      </c>
      <c r="W659" s="22">
        <v>11.054906558994366</v>
      </c>
      <c r="X659" s="22">
        <v>10.029331879224902</v>
      </c>
      <c r="Y659" s="22">
        <v>13.819362211664458</v>
      </c>
    </row>
    <row r="660" spans="1:25" x14ac:dyDescent="0.3">
      <c r="A660" s="20">
        <v>657</v>
      </c>
      <c r="B660" s="22">
        <v>11.653938</v>
      </c>
      <c r="C660" s="22">
        <v>11.721565199999999</v>
      </c>
      <c r="D660" s="22">
        <v>14.841434400000001</v>
      </c>
      <c r="E660" s="22">
        <v>12.3369144</v>
      </c>
      <c r="F660" s="22">
        <v>13.923777467453878</v>
      </c>
      <c r="G660" s="22">
        <v>15.12391131530511</v>
      </c>
      <c r="H660" s="22">
        <v>13.537338352288103</v>
      </c>
      <c r="I660" s="22">
        <v>13.107658663104845</v>
      </c>
      <c r="J660" s="22">
        <v>14.231081563213328</v>
      </c>
      <c r="K660" s="22">
        <v>12.814957738556849</v>
      </c>
      <c r="L660" s="22">
        <v>12.214040085149328</v>
      </c>
      <c r="M660" s="22">
        <v>17.107006317105082</v>
      </c>
      <c r="N660" s="22">
        <v>11.666953917331371</v>
      </c>
      <c r="O660" s="22">
        <v>11.586765705163781</v>
      </c>
      <c r="P660" s="22">
        <v>14.725726994805667</v>
      </c>
      <c r="Q660" s="22">
        <v>13.45566119965911</v>
      </c>
      <c r="R660" s="22">
        <v>13.376586405467025</v>
      </c>
      <c r="S660" s="22">
        <v>17.155467681587002</v>
      </c>
      <c r="T660" s="22">
        <v>14.437253216899546</v>
      </c>
      <c r="U660" s="22">
        <v>14.623188122238505</v>
      </c>
      <c r="V660" s="22">
        <v>15.245398559593374</v>
      </c>
      <c r="W660" s="22">
        <v>13.946842377166005</v>
      </c>
      <c r="X660" s="22">
        <v>13.3095667699417</v>
      </c>
      <c r="Y660" s="22">
        <v>17.391478677666431</v>
      </c>
    </row>
    <row r="661" spans="1:25" x14ac:dyDescent="0.3">
      <c r="A661" s="20">
        <v>658</v>
      </c>
      <c r="B661" s="22">
        <v>11.653938</v>
      </c>
      <c r="C661" s="22">
        <v>11.721565199999999</v>
      </c>
      <c r="D661" s="22">
        <v>14.841434400000001</v>
      </c>
      <c r="E661" s="22">
        <v>12.3369144</v>
      </c>
      <c r="F661" s="22">
        <v>13.512234056477462</v>
      </c>
      <c r="G661" s="22">
        <v>16.212655177325011</v>
      </c>
      <c r="H661" s="22">
        <v>13.86023779646619</v>
      </c>
      <c r="I661" s="22">
        <v>14.060392549301177</v>
      </c>
      <c r="J661" s="22">
        <v>14.877260408165517</v>
      </c>
      <c r="K661" s="22">
        <v>13.112024098065822</v>
      </c>
      <c r="L661" s="22">
        <v>13.315516997413827</v>
      </c>
      <c r="M661" s="22">
        <v>18.767917667017713</v>
      </c>
      <c r="N661" s="22">
        <v>12.893544965594597</v>
      </c>
      <c r="O661" s="22">
        <v>12.063901966521797</v>
      </c>
      <c r="P661" s="22">
        <v>15.502323092130949</v>
      </c>
      <c r="Q661" s="22">
        <v>11.932794509455871</v>
      </c>
      <c r="R661" s="22">
        <v>12.964334705191051</v>
      </c>
      <c r="S661" s="22">
        <v>15.486787601390798</v>
      </c>
      <c r="T661" s="22">
        <v>12.870189020928015</v>
      </c>
      <c r="U661" s="22">
        <v>12.688005504365783</v>
      </c>
      <c r="V661" s="22">
        <v>14.235401842967535</v>
      </c>
      <c r="W661" s="22">
        <v>12.446262116407746</v>
      </c>
      <c r="X661" s="22">
        <v>12.945384488182516</v>
      </c>
      <c r="Y661" s="22">
        <v>17.446836398396417</v>
      </c>
    </row>
    <row r="662" spans="1:25" x14ac:dyDescent="0.3">
      <c r="A662" s="20">
        <v>659</v>
      </c>
      <c r="B662" s="22">
        <v>11.653938</v>
      </c>
      <c r="C662" s="22">
        <v>11.721565199999999</v>
      </c>
      <c r="D662" s="22">
        <v>14.841434400000001</v>
      </c>
      <c r="E662" s="22">
        <v>12.3369144</v>
      </c>
      <c r="F662" s="22">
        <v>13.308726235451852</v>
      </c>
      <c r="G662" s="22">
        <v>15.44500381497156</v>
      </c>
      <c r="H662" s="22">
        <v>13.220171960554167</v>
      </c>
      <c r="I662" s="22">
        <v>14.855721574653328</v>
      </c>
      <c r="J662" s="22">
        <v>14.834475645457687</v>
      </c>
      <c r="K662" s="22">
        <v>14.487002738999665</v>
      </c>
      <c r="L662" s="22">
        <v>12.869081794264982</v>
      </c>
      <c r="M662" s="22">
        <v>18.603634002732765</v>
      </c>
      <c r="N662" s="22">
        <v>12.815811242305383</v>
      </c>
      <c r="O662" s="22">
        <v>12.970112218783521</v>
      </c>
      <c r="P662" s="22">
        <v>15.209823281289516</v>
      </c>
      <c r="Q662" s="22">
        <v>13.668753179284682</v>
      </c>
      <c r="R662" s="22">
        <v>15.800724220089052</v>
      </c>
      <c r="S662" s="22">
        <v>18.901832657779984</v>
      </c>
      <c r="T662" s="22">
        <v>15.956613558735757</v>
      </c>
      <c r="U662" s="22">
        <v>16.584059816235627</v>
      </c>
      <c r="V662" s="22">
        <v>18.8593424410269</v>
      </c>
      <c r="W662" s="22">
        <v>16.027446493969617</v>
      </c>
      <c r="X662" s="22">
        <v>16.883848569955994</v>
      </c>
      <c r="Y662" s="22">
        <v>23.319992534013128</v>
      </c>
    </row>
    <row r="663" spans="1:25" x14ac:dyDescent="0.3">
      <c r="A663" s="20">
        <v>660</v>
      </c>
      <c r="B663" s="22">
        <v>11.653938</v>
      </c>
      <c r="C663" s="22">
        <v>11.721565199999999</v>
      </c>
      <c r="D663" s="22">
        <v>14.841434400000001</v>
      </c>
      <c r="E663" s="22">
        <v>12.3369144</v>
      </c>
      <c r="F663" s="22">
        <v>14.36462157239079</v>
      </c>
      <c r="G663" s="22">
        <v>14.843308953542037</v>
      </c>
      <c r="H663" s="22">
        <v>13.589687996344383</v>
      </c>
      <c r="I663" s="22">
        <v>12.834216549233419</v>
      </c>
      <c r="J663" s="22">
        <v>12.964480434866894</v>
      </c>
      <c r="K663" s="22">
        <v>11.268368743410745</v>
      </c>
      <c r="L663" s="22">
        <v>11.508599831972907</v>
      </c>
      <c r="M663" s="22">
        <v>14.678449202290963</v>
      </c>
      <c r="N663" s="22">
        <v>9.889765062396787</v>
      </c>
      <c r="O663" s="22">
        <v>9.4051981549026706</v>
      </c>
      <c r="P663" s="22">
        <v>11.572808638961204</v>
      </c>
      <c r="Q663" s="22">
        <v>9.4146029315270034</v>
      </c>
      <c r="R663" s="22">
        <v>10.279472850531258</v>
      </c>
      <c r="S663" s="22">
        <v>12.382394890997931</v>
      </c>
      <c r="T663" s="22">
        <v>10.899896577713161</v>
      </c>
      <c r="U663" s="22">
        <v>11.322971501761709</v>
      </c>
      <c r="V663" s="22">
        <v>12.468183615543511</v>
      </c>
      <c r="W663" s="22">
        <v>11.657737971080913</v>
      </c>
      <c r="X663" s="22">
        <v>11.213317845651817</v>
      </c>
      <c r="Y663" s="22">
        <v>15.563342418792585</v>
      </c>
    </row>
    <row r="664" spans="1:25" x14ac:dyDescent="0.3">
      <c r="A664" s="20">
        <v>661</v>
      </c>
      <c r="B664" s="22">
        <v>11.653938</v>
      </c>
      <c r="C664" s="22">
        <v>11.721565199999999</v>
      </c>
      <c r="D664" s="22">
        <v>14.841434400000001</v>
      </c>
      <c r="E664" s="22">
        <v>12.3369144</v>
      </c>
      <c r="F664" s="22">
        <v>13.442151403374021</v>
      </c>
      <c r="G664" s="22">
        <v>15.134525690407209</v>
      </c>
      <c r="H664" s="22">
        <v>14.158354787946104</v>
      </c>
      <c r="I664" s="22">
        <v>13.280363156329816</v>
      </c>
      <c r="J664" s="22">
        <v>15.299526157943259</v>
      </c>
      <c r="K664" s="22">
        <v>12.347535878642331</v>
      </c>
      <c r="L664" s="22">
        <v>11.964891979833064</v>
      </c>
      <c r="M664" s="22">
        <v>15.511578151467127</v>
      </c>
      <c r="N664" s="22">
        <v>11.099588674498778</v>
      </c>
      <c r="O664" s="22">
        <v>10.035029231751084</v>
      </c>
      <c r="P664" s="22">
        <v>13.37468327257376</v>
      </c>
      <c r="Q664" s="22">
        <v>10.379603195196545</v>
      </c>
      <c r="R664" s="22">
        <v>11.986642786453018</v>
      </c>
      <c r="S664" s="22">
        <v>14.098096508734246</v>
      </c>
      <c r="T664" s="22">
        <v>12.114587124079661</v>
      </c>
      <c r="U664" s="22">
        <v>12.760228204357322</v>
      </c>
      <c r="V664" s="22">
        <v>14.522736689376007</v>
      </c>
      <c r="W664" s="22">
        <v>12.040737586175412</v>
      </c>
      <c r="X664" s="22">
        <v>12.780613756259397</v>
      </c>
      <c r="Y664" s="22">
        <v>16.916192523172938</v>
      </c>
    </row>
    <row r="665" spans="1:25" x14ac:dyDescent="0.3">
      <c r="A665" s="20">
        <v>662</v>
      </c>
      <c r="B665" s="22">
        <v>11.653938</v>
      </c>
      <c r="C665" s="22">
        <v>11.721565199999999</v>
      </c>
      <c r="D665" s="22">
        <v>14.841434400000001</v>
      </c>
      <c r="E665" s="22">
        <v>12.3369144</v>
      </c>
      <c r="F665" s="22">
        <v>13.243184949633132</v>
      </c>
      <c r="G665" s="22">
        <v>15.369121844357535</v>
      </c>
      <c r="H665" s="22">
        <v>13.469601557931615</v>
      </c>
      <c r="I665" s="22">
        <v>13.808354965562453</v>
      </c>
      <c r="J665" s="22">
        <v>14.263515983496314</v>
      </c>
      <c r="K665" s="22">
        <v>12.911841425821091</v>
      </c>
      <c r="L665" s="22">
        <v>12.214392522421361</v>
      </c>
      <c r="M665" s="22">
        <v>17.284918629463483</v>
      </c>
      <c r="N665" s="22">
        <v>11.457556967366379</v>
      </c>
      <c r="O665" s="22">
        <v>10.869548827584408</v>
      </c>
      <c r="P665" s="22">
        <v>14.118703772055243</v>
      </c>
      <c r="Q665" s="22">
        <v>12.45414699190402</v>
      </c>
      <c r="R665" s="22">
        <v>12.906324987004677</v>
      </c>
      <c r="S665" s="22">
        <v>14.737119144174564</v>
      </c>
      <c r="T665" s="22">
        <v>12.266179720235067</v>
      </c>
      <c r="U665" s="22">
        <v>13.171747058222239</v>
      </c>
      <c r="V665" s="22">
        <v>13.654397982609904</v>
      </c>
      <c r="W665" s="22">
        <v>12.262164412753071</v>
      </c>
      <c r="X665" s="22">
        <v>11.502025297096921</v>
      </c>
      <c r="Y665" s="22">
        <v>17.098529330595358</v>
      </c>
    </row>
    <row r="666" spans="1:25" x14ac:dyDescent="0.3">
      <c r="A666" s="20">
        <v>663</v>
      </c>
      <c r="B666" s="22">
        <v>11.653938</v>
      </c>
      <c r="C666" s="22">
        <v>11.721565199999999</v>
      </c>
      <c r="D666" s="22">
        <v>14.841434400000001</v>
      </c>
      <c r="E666" s="22">
        <v>12.3369144</v>
      </c>
      <c r="F666" s="22">
        <v>13.118102123457982</v>
      </c>
      <c r="G666" s="22">
        <v>15.183486160784174</v>
      </c>
      <c r="H666" s="22">
        <v>14.394433262176062</v>
      </c>
      <c r="I666" s="22">
        <v>13.180653472589857</v>
      </c>
      <c r="J666" s="22">
        <v>14.085421746510443</v>
      </c>
      <c r="K666" s="22">
        <v>12.600280880545967</v>
      </c>
      <c r="L666" s="22">
        <v>12.670964974962049</v>
      </c>
      <c r="M666" s="22">
        <v>16.892362949615801</v>
      </c>
      <c r="N666" s="22">
        <v>10.050959019906681</v>
      </c>
      <c r="O666" s="22">
        <v>10.819770161877916</v>
      </c>
      <c r="P666" s="22">
        <v>12.520772189319096</v>
      </c>
      <c r="Q666" s="22">
        <v>12.022131647198261</v>
      </c>
      <c r="R666" s="22">
        <v>11.762357710591385</v>
      </c>
      <c r="S666" s="22">
        <v>15.113323436578357</v>
      </c>
      <c r="T666" s="22">
        <v>12.726379661231229</v>
      </c>
      <c r="U666" s="22">
        <v>13.401847617626562</v>
      </c>
      <c r="V666" s="22">
        <v>13.629015005768437</v>
      </c>
      <c r="W666" s="22">
        <v>11.375217461643867</v>
      </c>
      <c r="X666" s="22">
        <v>11.293654798406131</v>
      </c>
      <c r="Y666" s="22">
        <v>15.838001648808294</v>
      </c>
    </row>
    <row r="667" spans="1:25" x14ac:dyDescent="0.3">
      <c r="A667" s="20">
        <v>664</v>
      </c>
      <c r="B667" s="22">
        <v>11.653938</v>
      </c>
      <c r="C667" s="22">
        <v>11.721565199999999</v>
      </c>
      <c r="D667" s="22">
        <v>14.841434400000001</v>
      </c>
      <c r="E667" s="22">
        <v>12.3369144</v>
      </c>
      <c r="F667" s="22">
        <v>13.000731796021524</v>
      </c>
      <c r="G667" s="22">
        <v>15.617163571717477</v>
      </c>
      <c r="H667" s="22">
        <v>14.292232004218386</v>
      </c>
      <c r="I667" s="22">
        <v>13.24813869628823</v>
      </c>
      <c r="J667" s="22">
        <v>14.572415972759869</v>
      </c>
      <c r="K667" s="22">
        <v>11.798604432968414</v>
      </c>
      <c r="L667" s="22">
        <v>12.372336404015934</v>
      </c>
      <c r="M667" s="22">
        <v>15.663394196200978</v>
      </c>
      <c r="N667" s="22">
        <v>10.944016583837756</v>
      </c>
      <c r="O667" s="22">
        <v>11.19062425225237</v>
      </c>
      <c r="P667" s="22">
        <v>13.817941435400035</v>
      </c>
      <c r="Q667" s="22">
        <v>11.627727909664701</v>
      </c>
      <c r="R667" s="22">
        <v>12.878859174010225</v>
      </c>
      <c r="S667" s="22">
        <v>15.456484353263086</v>
      </c>
      <c r="T667" s="22">
        <v>13.53075546838862</v>
      </c>
      <c r="U667" s="22">
        <v>13.363400135339468</v>
      </c>
      <c r="V667" s="22">
        <v>14.740402782388415</v>
      </c>
      <c r="W667" s="22">
        <v>13.09282732351908</v>
      </c>
      <c r="X667" s="22">
        <v>12.644371249518155</v>
      </c>
      <c r="Y667" s="22">
        <v>18.71939467509106</v>
      </c>
    </row>
    <row r="668" spans="1:25" x14ac:dyDescent="0.3">
      <c r="A668" s="20">
        <v>665</v>
      </c>
      <c r="B668" s="22">
        <v>11.653938</v>
      </c>
      <c r="C668" s="22">
        <v>11.721565199999999</v>
      </c>
      <c r="D668" s="22">
        <v>14.841434400000001</v>
      </c>
      <c r="E668" s="22">
        <v>12.3369144</v>
      </c>
      <c r="F668" s="22">
        <v>13.492343714436402</v>
      </c>
      <c r="G668" s="22">
        <v>15.290040023628618</v>
      </c>
      <c r="H668" s="22">
        <v>14.106385336160054</v>
      </c>
      <c r="I668" s="22">
        <v>13.653644219995897</v>
      </c>
      <c r="J668" s="22">
        <v>14.496374574224138</v>
      </c>
      <c r="K668" s="22">
        <v>13.033648478087612</v>
      </c>
      <c r="L668" s="22">
        <v>12.755967685556554</v>
      </c>
      <c r="M668" s="22">
        <v>17.640893113035371</v>
      </c>
      <c r="N668" s="22">
        <v>12.466450480621615</v>
      </c>
      <c r="O668" s="22">
        <v>11.885824634936155</v>
      </c>
      <c r="P668" s="22">
        <v>15.680285910985038</v>
      </c>
      <c r="Q668" s="22">
        <v>13.649916544498334</v>
      </c>
      <c r="R668" s="22">
        <v>15.130209971231245</v>
      </c>
      <c r="S668" s="22">
        <v>18.2429395881889</v>
      </c>
      <c r="T668" s="22">
        <v>15.711945793681709</v>
      </c>
      <c r="U668" s="22">
        <v>16.563464196001341</v>
      </c>
      <c r="V668" s="22">
        <v>17.951244084497638</v>
      </c>
      <c r="W668" s="22">
        <v>16.560418453263097</v>
      </c>
      <c r="X668" s="22">
        <v>15.103307137452072</v>
      </c>
      <c r="Y668" s="22">
        <v>21.624784892655359</v>
      </c>
    </row>
    <row r="669" spans="1:25" x14ac:dyDescent="0.3">
      <c r="A669" s="20">
        <v>666</v>
      </c>
      <c r="B669" s="22">
        <v>11.653938</v>
      </c>
      <c r="C669" s="22">
        <v>11.721565199999999</v>
      </c>
      <c r="D669" s="22">
        <v>14.841434400000001</v>
      </c>
      <c r="E669" s="22">
        <v>12.3369144</v>
      </c>
      <c r="F669" s="22">
        <v>12.822477445451423</v>
      </c>
      <c r="G669" s="22">
        <v>14.512959469241984</v>
      </c>
      <c r="H669" s="22">
        <v>12.118858442078524</v>
      </c>
      <c r="I669" s="22">
        <v>12.687955172348097</v>
      </c>
      <c r="J669" s="22">
        <v>12.219207278705847</v>
      </c>
      <c r="K669" s="22">
        <v>10.895589543492632</v>
      </c>
      <c r="L669" s="22">
        <v>10.0893353952799</v>
      </c>
      <c r="M669" s="22">
        <v>14.773012682837145</v>
      </c>
      <c r="N669" s="22">
        <v>10.109518280933036</v>
      </c>
      <c r="O669" s="22">
        <v>10.369668934133111</v>
      </c>
      <c r="P669" s="22">
        <v>13.125372449316794</v>
      </c>
      <c r="Q669" s="22">
        <v>10.569475457495933</v>
      </c>
      <c r="R669" s="22">
        <v>11.044548675440927</v>
      </c>
      <c r="S669" s="22">
        <v>12.28215524919449</v>
      </c>
      <c r="T669" s="22">
        <v>12.204547989704006</v>
      </c>
      <c r="U669" s="22">
        <v>11.667633135381118</v>
      </c>
      <c r="V669" s="22">
        <v>12.655817915497256</v>
      </c>
      <c r="W669" s="22">
        <v>11.122003013046259</v>
      </c>
      <c r="X669" s="22">
        <v>10.92568758303344</v>
      </c>
      <c r="Y669" s="22">
        <v>15.933164715664107</v>
      </c>
    </row>
    <row r="670" spans="1:25" x14ac:dyDescent="0.3">
      <c r="A670" s="20">
        <v>667</v>
      </c>
      <c r="B670" s="22">
        <v>11.653938</v>
      </c>
      <c r="C670" s="22">
        <v>11.721565199999999</v>
      </c>
      <c r="D670" s="22">
        <v>14.841434400000001</v>
      </c>
      <c r="E670" s="22">
        <v>12.3369144</v>
      </c>
      <c r="F670" s="22">
        <v>13.244608877795566</v>
      </c>
      <c r="G670" s="22">
        <v>14.805330513434313</v>
      </c>
      <c r="H670" s="22">
        <v>13.289628501189931</v>
      </c>
      <c r="I670" s="22">
        <v>12.068991586943882</v>
      </c>
      <c r="J670" s="22">
        <v>14.145044725196403</v>
      </c>
      <c r="K670" s="22">
        <v>11.704477485686915</v>
      </c>
      <c r="L670" s="22">
        <v>12.097292443094705</v>
      </c>
      <c r="M670" s="22">
        <v>15.185070070247942</v>
      </c>
      <c r="N670" s="22">
        <v>10.597865452834048</v>
      </c>
      <c r="O670" s="22">
        <v>10.250533182983242</v>
      </c>
      <c r="P670" s="22">
        <v>12.638384729583969</v>
      </c>
      <c r="Q670" s="22">
        <v>10.78909855691295</v>
      </c>
      <c r="R670" s="22">
        <v>11.839095670109792</v>
      </c>
      <c r="S670" s="22">
        <v>15.066615029216852</v>
      </c>
      <c r="T670" s="22">
        <v>13.172907020682288</v>
      </c>
      <c r="U670" s="22">
        <v>12.955284371723241</v>
      </c>
      <c r="V670" s="22">
        <v>14.452481588769116</v>
      </c>
      <c r="W670" s="22">
        <v>12.336302887357506</v>
      </c>
      <c r="X670" s="22">
        <v>12.651685201433077</v>
      </c>
      <c r="Y670" s="22">
        <v>16.993798710948017</v>
      </c>
    </row>
    <row r="671" spans="1:25" x14ac:dyDescent="0.3">
      <c r="A671" s="20">
        <v>668</v>
      </c>
      <c r="B671" s="22">
        <v>11.653938</v>
      </c>
      <c r="C671" s="22">
        <v>11.721565199999999</v>
      </c>
      <c r="D671" s="22">
        <v>14.841434400000001</v>
      </c>
      <c r="E671" s="22">
        <v>12.3369144</v>
      </c>
      <c r="F671" s="22">
        <v>12.286679080258157</v>
      </c>
      <c r="G671" s="22">
        <v>15.57090350446942</v>
      </c>
      <c r="H671" s="22">
        <v>12.231778779329233</v>
      </c>
      <c r="I671" s="22">
        <v>13.290330259797601</v>
      </c>
      <c r="J671" s="22">
        <v>12.467069273431861</v>
      </c>
      <c r="K671" s="22">
        <v>11.355141377288609</v>
      </c>
      <c r="L671" s="22">
        <v>10.357291436027257</v>
      </c>
      <c r="M671" s="22">
        <v>14.883013128610957</v>
      </c>
      <c r="N671" s="22">
        <v>9.9523737590404959</v>
      </c>
      <c r="O671" s="22">
        <v>9.483343887625038</v>
      </c>
      <c r="P671" s="22">
        <v>11.12175950059404</v>
      </c>
      <c r="Q671" s="22">
        <v>10.036851930304545</v>
      </c>
      <c r="R671" s="22">
        <v>11.166380335052333</v>
      </c>
      <c r="S671" s="22">
        <v>11.894287725316621</v>
      </c>
      <c r="T671" s="22">
        <v>11.331656295211305</v>
      </c>
      <c r="U671" s="22">
        <v>10.781274139986769</v>
      </c>
      <c r="V671" s="22">
        <v>11.75471678509466</v>
      </c>
      <c r="W671" s="22">
        <v>10.173698660752191</v>
      </c>
      <c r="X671" s="22">
        <v>10.073564498493361</v>
      </c>
      <c r="Y671" s="22">
        <v>12.871769294986251</v>
      </c>
    </row>
    <row r="672" spans="1:25" x14ac:dyDescent="0.3">
      <c r="A672" s="20">
        <v>669</v>
      </c>
      <c r="B672" s="22">
        <v>11.653938</v>
      </c>
      <c r="C672" s="22">
        <v>11.721565199999999</v>
      </c>
      <c r="D672" s="22">
        <v>14.841434400000001</v>
      </c>
      <c r="E672" s="22">
        <v>12.3369144</v>
      </c>
      <c r="F672" s="22">
        <v>12.699893053775742</v>
      </c>
      <c r="G672" s="22">
        <v>15.873819631477364</v>
      </c>
      <c r="H672" s="22">
        <v>13.274419241395467</v>
      </c>
      <c r="I672" s="22">
        <v>14.058075175957475</v>
      </c>
      <c r="J672" s="22">
        <v>14.091704667404043</v>
      </c>
      <c r="K672" s="22">
        <v>12.877279560269246</v>
      </c>
      <c r="L672" s="22">
        <v>11.974279279984563</v>
      </c>
      <c r="M672" s="22">
        <v>16.192482842277858</v>
      </c>
      <c r="N672" s="22">
        <v>10.811276237554729</v>
      </c>
      <c r="O672" s="22">
        <v>11.003652640421949</v>
      </c>
      <c r="P672" s="22">
        <v>13.880676758090116</v>
      </c>
      <c r="Q672" s="22">
        <v>11.470817980249008</v>
      </c>
      <c r="R672" s="22">
        <v>13.612260975481329</v>
      </c>
      <c r="S672" s="22">
        <v>13.72030475569496</v>
      </c>
      <c r="T672" s="22">
        <v>12.356595979830148</v>
      </c>
      <c r="U672" s="22">
        <v>12.00511973765323</v>
      </c>
      <c r="V672" s="22">
        <v>12.075993523128924</v>
      </c>
      <c r="W672" s="22">
        <v>10.14176236528048</v>
      </c>
      <c r="X672" s="22">
        <v>9.8245101452162835</v>
      </c>
      <c r="Y672" s="22">
        <v>13.592001731531575</v>
      </c>
    </row>
    <row r="673" spans="1:25" x14ac:dyDescent="0.3">
      <c r="A673" s="20">
        <v>670</v>
      </c>
      <c r="B673" s="22">
        <v>11.653938</v>
      </c>
      <c r="C673" s="22">
        <v>11.721565199999999</v>
      </c>
      <c r="D673" s="22">
        <v>14.841434400000001</v>
      </c>
      <c r="E673" s="22">
        <v>12.3369144</v>
      </c>
      <c r="F673" s="22">
        <v>14.114146884379542</v>
      </c>
      <c r="G673" s="22">
        <v>15.982897262293161</v>
      </c>
      <c r="H673" s="22">
        <v>14.962962480667974</v>
      </c>
      <c r="I673" s="22">
        <v>15.213781243022771</v>
      </c>
      <c r="J673" s="22">
        <v>16.606246002315086</v>
      </c>
      <c r="K673" s="22">
        <v>14.90886947032347</v>
      </c>
      <c r="L673" s="22">
        <v>13.701500563130287</v>
      </c>
      <c r="M673" s="22">
        <v>18.671027733238571</v>
      </c>
      <c r="N673" s="22">
        <v>12.534395419160894</v>
      </c>
      <c r="O673" s="22">
        <v>12.678605613598057</v>
      </c>
      <c r="P673" s="22">
        <v>16.039936648140422</v>
      </c>
      <c r="Q673" s="22">
        <v>14.52577768647123</v>
      </c>
      <c r="R673" s="22">
        <v>14.945681544362341</v>
      </c>
      <c r="S673" s="22">
        <v>16.931382507848149</v>
      </c>
      <c r="T673" s="22">
        <v>15.480317556105476</v>
      </c>
      <c r="U673" s="22">
        <v>15.474119009182871</v>
      </c>
      <c r="V673" s="22">
        <v>16.848283438349466</v>
      </c>
      <c r="W673" s="22">
        <v>14.027209893170573</v>
      </c>
      <c r="X673" s="22">
        <v>13.873685516932188</v>
      </c>
      <c r="Y673" s="22">
        <v>18.923714579386349</v>
      </c>
    </row>
    <row r="674" spans="1:25" x14ac:dyDescent="0.3">
      <c r="A674" s="20">
        <v>671</v>
      </c>
      <c r="B674" s="22">
        <v>11.653938</v>
      </c>
      <c r="C674" s="22">
        <v>11.721565199999999</v>
      </c>
      <c r="D674" s="22">
        <v>14.841434400000001</v>
      </c>
      <c r="E674" s="22">
        <v>12.3369144</v>
      </c>
      <c r="F674" s="22">
        <v>13.828441121032492</v>
      </c>
      <c r="G674" s="22">
        <v>15.762351045054441</v>
      </c>
      <c r="H674" s="22">
        <v>13.227923888435496</v>
      </c>
      <c r="I674" s="22">
        <v>12.842458336016751</v>
      </c>
      <c r="J674" s="22">
        <v>14.208128740666288</v>
      </c>
      <c r="K674" s="22">
        <v>11.838665356454163</v>
      </c>
      <c r="L674" s="22">
        <v>11.336714920544868</v>
      </c>
      <c r="M674" s="22">
        <v>15.456915943373101</v>
      </c>
      <c r="N674" s="22">
        <v>10.205343733964929</v>
      </c>
      <c r="O674" s="22">
        <v>9.3574265875473319</v>
      </c>
      <c r="P674" s="22">
        <v>12.593250183136183</v>
      </c>
      <c r="Q674" s="22">
        <v>9.7759947860747758</v>
      </c>
      <c r="R674" s="22">
        <v>11.673217393529564</v>
      </c>
      <c r="S674" s="22">
        <v>13.740144940458718</v>
      </c>
      <c r="T674" s="22">
        <v>12.941164721420735</v>
      </c>
      <c r="U674" s="22">
        <v>12.945027383093406</v>
      </c>
      <c r="V674" s="22">
        <v>13.45937826119996</v>
      </c>
      <c r="W674" s="22">
        <v>12.288066801602353</v>
      </c>
      <c r="X674" s="22">
        <v>11.502222201812716</v>
      </c>
      <c r="Y674" s="22">
        <v>15.565034419566844</v>
      </c>
    </row>
    <row r="675" spans="1:25" x14ac:dyDescent="0.3">
      <c r="A675" s="20">
        <v>672</v>
      </c>
      <c r="B675" s="22">
        <v>11.653938</v>
      </c>
      <c r="C675" s="22">
        <v>11.721565199999999</v>
      </c>
      <c r="D675" s="22">
        <v>14.841434400000001</v>
      </c>
      <c r="E675" s="22">
        <v>12.3369144</v>
      </c>
      <c r="F675" s="22">
        <v>14.220323814310374</v>
      </c>
      <c r="G675" s="22">
        <v>15.624649554570837</v>
      </c>
      <c r="H675" s="22">
        <v>13.332369660859319</v>
      </c>
      <c r="I675" s="22">
        <v>13.34108274942299</v>
      </c>
      <c r="J675" s="22">
        <v>15.571959137169021</v>
      </c>
      <c r="K675" s="22">
        <v>14.052687791613289</v>
      </c>
      <c r="L675" s="22">
        <v>14.19669537578357</v>
      </c>
      <c r="M675" s="22">
        <v>18.258694734073483</v>
      </c>
      <c r="N675" s="22">
        <v>12.65332345989191</v>
      </c>
      <c r="O675" s="22">
        <v>12.469504011527006</v>
      </c>
      <c r="P675" s="22">
        <v>15.157096124472202</v>
      </c>
      <c r="Q675" s="22">
        <v>13.414694713090281</v>
      </c>
      <c r="R675" s="22">
        <v>15.736584286617562</v>
      </c>
      <c r="S675" s="22">
        <v>18.078734334516621</v>
      </c>
      <c r="T675" s="22">
        <v>15.458241360562827</v>
      </c>
      <c r="U675" s="22">
        <v>16.079321577425905</v>
      </c>
      <c r="V675" s="22">
        <v>16.700081105078691</v>
      </c>
      <c r="W675" s="22">
        <v>15.280666298322592</v>
      </c>
      <c r="X675" s="22">
        <v>14.894478171410444</v>
      </c>
      <c r="Y675" s="22">
        <v>20.668970859613143</v>
      </c>
    </row>
    <row r="676" spans="1:25" x14ac:dyDescent="0.3">
      <c r="A676" s="20">
        <v>673</v>
      </c>
      <c r="B676" s="22">
        <v>11.653938</v>
      </c>
      <c r="C676" s="22">
        <v>11.721565199999999</v>
      </c>
      <c r="D676" s="22">
        <v>14.841434400000001</v>
      </c>
      <c r="E676" s="22">
        <v>12.3369144</v>
      </c>
      <c r="F676" s="22">
        <v>12.719614002256295</v>
      </c>
      <c r="G676" s="22">
        <v>15.506997160425529</v>
      </c>
      <c r="H676" s="22">
        <v>14.2874099076365</v>
      </c>
      <c r="I676" s="22">
        <v>14.765452564002446</v>
      </c>
      <c r="J676" s="22">
        <v>15.01196985962607</v>
      </c>
      <c r="K676" s="22">
        <v>14.196949815020023</v>
      </c>
      <c r="L676" s="22">
        <v>12.965858380240764</v>
      </c>
      <c r="M676" s="22">
        <v>18.290755943492435</v>
      </c>
      <c r="N676" s="22">
        <v>11.833822434347102</v>
      </c>
      <c r="O676" s="22">
        <v>11.560752458395378</v>
      </c>
      <c r="P676" s="22">
        <v>14.365301763932301</v>
      </c>
      <c r="Q676" s="22">
        <v>12.290118644834203</v>
      </c>
      <c r="R676" s="22">
        <v>13.694090187192101</v>
      </c>
      <c r="S676" s="22">
        <v>14.836505179384769</v>
      </c>
      <c r="T676" s="22">
        <v>13.82488898585548</v>
      </c>
      <c r="U676" s="22">
        <v>14.084983477056083</v>
      </c>
      <c r="V676" s="22">
        <v>15.351017120187537</v>
      </c>
      <c r="W676" s="22">
        <v>12.877570138821675</v>
      </c>
      <c r="X676" s="22">
        <v>13.190957679183915</v>
      </c>
      <c r="Y676" s="22">
        <v>17.47187228512178</v>
      </c>
    </row>
    <row r="677" spans="1:25" x14ac:dyDescent="0.3">
      <c r="A677" s="20">
        <v>674</v>
      </c>
      <c r="B677" s="22">
        <v>11.653938</v>
      </c>
      <c r="C677" s="22">
        <v>11.721565199999999</v>
      </c>
      <c r="D677" s="22">
        <v>14.841434400000001</v>
      </c>
      <c r="E677" s="22">
        <v>12.3369144</v>
      </c>
      <c r="F677" s="22">
        <v>14.505825410518906</v>
      </c>
      <c r="G677" s="22">
        <v>16.456960144718987</v>
      </c>
      <c r="H677" s="22">
        <v>14.04062017770134</v>
      </c>
      <c r="I677" s="22">
        <v>14.7981835143939</v>
      </c>
      <c r="J677" s="22">
        <v>14.985341030693101</v>
      </c>
      <c r="K677" s="22">
        <v>13.039904054782642</v>
      </c>
      <c r="L677" s="22">
        <v>13.702767719513446</v>
      </c>
      <c r="M677" s="22">
        <v>18.518757388598807</v>
      </c>
      <c r="N677" s="22">
        <v>12.757133573762962</v>
      </c>
      <c r="O677" s="22">
        <v>13.256155509772347</v>
      </c>
      <c r="P677" s="22">
        <v>15.850868727225379</v>
      </c>
      <c r="Q677" s="22">
        <v>14.328601718186521</v>
      </c>
      <c r="R677" s="22">
        <v>15.913367145079985</v>
      </c>
      <c r="S677" s="22">
        <v>17.26927592252504</v>
      </c>
      <c r="T677" s="22">
        <v>15.348590827833693</v>
      </c>
      <c r="U677" s="22">
        <v>13.892041358070417</v>
      </c>
      <c r="V677" s="22">
        <v>16.060736742741941</v>
      </c>
      <c r="W677" s="22">
        <v>14.041845979733898</v>
      </c>
      <c r="X677" s="22">
        <v>14.024215835388707</v>
      </c>
      <c r="Y677" s="22">
        <v>20.121338498656485</v>
      </c>
    </row>
    <row r="678" spans="1:25" x14ac:dyDescent="0.3">
      <c r="A678" s="20">
        <v>675</v>
      </c>
      <c r="B678" s="22">
        <v>11.653938</v>
      </c>
      <c r="C678" s="22">
        <v>11.721565199999999</v>
      </c>
      <c r="D678" s="22">
        <v>14.841434400000001</v>
      </c>
      <c r="E678" s="22">
        <v>12.3369144</v>
      </c>
      <c r="F678" s="22">
        <v>13.640080774999843</v>
      </c>
      <c r="G678" s="22">
        <v>16.112642073103327</v>
      </c>
      <c r="H678" s="22">
        <v>14.837843240244101</v>
      </c>
      <c r="I678" s="22">
        <v>14.435298376247728</v>
      </c>
      <c r="J678" s="22">
        <v>16.022675101898194</v>
      </c>
      <c r="K678" s="22">
        <v>13.708666927531752</v>
      </c>
      <c r="L678" s="22">
        <v>12.792923340010836</v>
      </c>
      <c r="M678" s="22">
        <v>18.053603197716861</v>
      </c>
      <c r="N678" s="22">
        <v>12.82600262232954</v>
      </c>
      <c r="O678" s="22">
        <v>12.802154798067688</v>
      </c>
      <c r="P678" s="22">
        <v>14.91268754899092</v>
      </c>
      <c r="Q678" s="22">
        <v>12.874352545203095</v>
      </c>
      <c r="R678" s="22">
        <v>14.135369331289223</v>
      </c>
      <c r="S678" s="22">
        <v>15.911159080001051</v>
      </c>
      <c r="T678" s="22">
        <v>14.397871410398466</v>
      </c>
      <c r="U678" s="22">
        <v>13.242387204816886</v>
      </c>
      <c r="V678" s="22">
        <v>14.862904245845884</v>
      </c>
      <c r="W678" s="22">
        <v>12.888137631877736</v>
      </c>
      <c r="X678" s="22">
        <v>12.515176878121487</v>
      </c>
      <c r="Y678" s="22">
        <v>17.348471606460958</v>
      </c>
    </row>
    <row r="679" spans="1:25" x14ac:dyDescent="0.3">
      <c r="A679" s="20">
        <v>676</v>
      </c>
      <c r="B679" s="22">
        <v>11.653938</v>
      </c>
      <c r="C679" s="22">
        <v>11.721565199999999</v>
      </c>
      <c r="D679" s="22">
        <v>14.841434400000001</v>
      </c>
      <c r="E679" s="22">
        <v>12.3369144</v>
      </c>
      <c r="F679" s="22">
        <v>13.55150847766906</v>
      </c>
      <c r="G679" s="22">
        <v>15.681036732924566</v>
      </c>
      <c r="H679" s="22">
        <v>14.007732810890701</v>
      </c>
      <c r="I679" s="22">
        <v>14.292615646630484</v>
      </c>
      <c r="J679" s="22">
        <v>15.134518958484286</v>
      </c>
      <c r="K679" s="22">
        <v>13.10145775259009</v>
      </c>
      <c r="L679" s="22">
        <v>13.429875653371345</v>
      </c>
      <c r="M679" s="22">
        <v>17.943071635119193</v>
      </c>
      <c r="N679" s="22">
        <v>11.771981943842762</v>
      </c>
      <c r="O679" s="22">
        <v>11.602130358626246</v>
      </c>
      <c r="P679" s="22">
        <v>13.579086256653618</v>
      </c>
      <c r="Q679" s="22">
        <v>12.929499950411843</v>
      </c>
      <c r="R679" s="22">
        <v>14.304373315196212</v>
      </c>
      <c r="S679" s="22">
        <v>17.764237199817725</v>
      </c>
      <c r="T679" s="22">
        <v>16.208364811979802</v>
      </c>
      <c r="U679" s="22">
        <v>15.607346127593017</v>
      </c>
      <c r="V679" s="22">
        <v>18.111633215642083</v>
      </c>
      <c r="W679" s="22">
        <v>14.718971785847353</v>
      </c>
      <c r="X679" s="22">
        <v>14.95208324024872</v>
      </c>
      <c r="Y679" s="22">
        <v>20.589455532143216</v>
      </c>
    </row>
    <row r="680" spans="1:25" x14ac:dyDescent="0.3">
      <c r="A680" s="20">
        <v>677</v>
      </c>
      <c r="B680" s="22">
        <v>11.653938</v>
      </c>
      <c r="C680" s="22">
        <v>11.721565199999999</v>
      </c>
      <c r="D680" s="22">
        <v>14.841434400000001</v>
      </c>
      <c r="E680" s="22">
        <v>12.3369144</v>
      </c>
      <c r="F680" s="22">
        <v>13.558931466549659</v>
      </c>
      <c r="G680" s="22">
        <v>15.453847828867779</v>
      </c>
      <c r="H680" s="22">
        <v>14.049987734504491</v>
      </c>
      <c r="I680" s="22">
        <v>13.925355037146323</v>
      </c>
      <c r="J680" s="22">
        <v>15.416682092325473</v>
      </c>
      <c r="K680" s="22">
        <v>13.90297186924243</v>
      </c>
      <c r="L680" s="22">
        <v>12.80191402576442</v>
      </c>
      <c r="M680" s="22">
        <v>18.551699886105684</v>
      </c>
      <c r="N680" s="22">
        <v>12.53999970363226</v>
      </c>
      <c r="O680" s="22">
        <v>13.173887188722217</v>
      </c>
      <c r="P680" s="22">
        <v>15.831356339732178</v>
      </c>
      <c r="Q680" s="22">
        <v>13.805668194875039</v>
      </c>
      <c r="R680" s="22">
        <v>14.522040728623601</v>
      </c>
      <c r="S680" s="22">
        <v>18.409805710880335</v>
      </c>
      <c r="T680" s="22">
        <v>15.184171307789043</v>
      </c>
      <c r="U680" s="22">
        <v>15.471562080797566</v>
      </c>
      <c r="V680" s="22">
        <v>16.711715314834578</v>
      </c>
      <c r="W680" s="22">
        <v>15.472496242600737</v>
      </c>
      <c r="X680" s="22">
        <v>15.168086709078432</v>
      </c>
      <c r="Y680" s="22">
        <v>20.444747151998204</v>
      </c>
    </row>
    <row r="681" spans="1:25" x14ac:dyDescent="0.3">
      <c r="A681" s="20">
        <v>678</v>
      </c>
      <c r="B681" s="22">
        <v>11.653938</v>
      </c>
      <c r="C681" s="22">
        <v>11.721565199999999</v>
      </c>
      <c r="D681" s="22">
        <v>14.841434400000001</v>
      </c>
      <c r="E681" s="22">
        <v>12.3369144</v>
      </c>
      <c r="F681" s="22">
        <v>14.268562552721551</v>
      </c>
      <c r="G681" s="22">
        <v>16.065251283469586</v>
      </c>
      <c r="H681" s="22">
        <v>15.01871126938171</v>
      </c>
      <c r="I681" s="22">
        <v>14.569101517436005</v>
      </c>
      <c r="J681" s="22">
        <v>15.724616574245324</v>
      </c>
      <c r="K681" s="22">
        <v>13.69324214540765</v>
      </c>
      <c r="L681" s="22">
        <v>14.527710278787104</v>
      </c>
      <c r="M681" s="22">
        <v>18.583538687955535</v>
      </c>
      <c r="N681" s="22">
        <v>13.326942707937038</v>
      </c>
      <c r="O681" s="22">
        <v>12.322951119467563</v>
      </c>
      <c r="P681" s="22">
        <v>15.908135737029257</v>
      </c>
      <c r="Q681" s="22">
        <v>13.769831661591377</v>
      </c>
      <c r="R681" s="22">
        <v>14.70567015361863</v>
      </c>
      <c r="S681" s="22">
        <v>16.956169132507842</v>
      </c>
      <c r="T681" s="22">
        <v>15.064228846621468</v>
      </c>
      <c r="U681" s="22">
        <v>15.355572702096705</v>
      </c>
      <c r="V681" s="22">
        <v>16.325837165729148</v>
      </c>
      <c r="W681" s="22">
        <v>14.373095633800519</v>
      </c>
      <c r="X681" s="22">
        <v>13.725992630788756</v>
      </c>
      <c r="Y681" s="22">
        <v>20.482880133467344</v>
      </c>
    </row>
    <row r="682" spans="1:25" x14ac:dyDescent="0.3">
      <c r="A682" s="20">
        <v>679</v>
      </c>
      <c r="B682" s="22">
        <v>11.653938</v>
      </c>
      <c r="C682" s="22">
        <v>11.721565199999999</v>
      </c>
      <c r="D682" s="22">
        <v>14.841434400000001</v>
      </c>
      <c r="E682" s="22">
        <v>12.3369144</v>
      </c>
      <c r="F682" s="22">
        <v>13.599854826209304</v>
      </c>
      <c r="G682" s="22">
        <v>16.134883937698817</v>
      </c>
      <c r="H682" s="22">
        <v>14.610167417162049</v>
      </c>
      <c r="I682" s="22">
        <v>14.698507303779778</v>
      </c>
      <c r="J682" s="22">
        <v>15.845668281044331</v>
      </c>
      <c r="K682" s="22">
        <v>14.148848054042828</v>
      </c>
      <c r="L682" s="22">
        <v>13.556864258131288</v>
      </c>
      <c r="M682" s="22">
        <v>19.461510550830095</v>
      </c>
      <c r="N682" s="22">
        <v>12.821477104834482</v>
      </c>
      <c r="O682" s="22">
        <v>12.881917097906152</v>
      </c>
      <c r="P682" s="22">
        <v>15.346118965993721</v>
      </c>
      <c r="Q682" s="22">
        <v>14.420551475296881</v>
      </c>
      <c r="R682" s="22">
        <v>15.70251655854508</v>
      </c>
      <c r="S682" s="22">
        <v>19.352793752392017</v>
      </c>
      <c r="T682" s="22">
        <v>16.274112559074087</v>
      </c>
      <c r="U682" s="22">
        <v>16.38650388386251</v>
      </c>
      <c r="V682" s="22">
        <v>17.096923634327769</v>
      </c>
      <c r="W682" s="22">
        <v>16.286803217660371</v>
      </c>
      <c r="X682" s="22">
        <v>15.027736220324673</v>
      </c>
      <c r="Y682" s="22">
        <v>21.954877214053568</v>
      </c>
    </row>
    <row r="683" spans="1:25" x14ac:dyDescent="0.3">
      <c r="A683" s="20">
        <v>680</v>
      </c>
      <c r="B683" s="22">
        <v>11.653938</v>
      </c>
      <c r="C683" s="22">
        <v>11.721565199999999</v>
      </c>
      <c r="D683" s="22">
        <v>14.841434400000001</v>
      </c>
      <c r="E683" s="22">
        <v>12.3369144</v>
      </c>
      <c r="F683" s="22">
        <v>12.63659348483551</v>
      </c>
      <c r="G683" s="22">
        <v>15.718884949741508</v>
      </c>
      <c r="H683" s="22">
        <v>13.557585875642308</v>
      </c>
      <c r="I683" s="22">
        <v>14.071631045203056</v>
      </c>
      <c r="J683" s="22">
        <v>14.774361615945935</v>
      </c>
      <c r="K683" s="22">
        <v>12.343318282556867</v>
      </c>
      <c r="L683" s="22">
        <v>12.31410430007792</v>
      </c>
      <c r="M683" s="22">
        <v>16.544860162440056</v>
      </c>
      <c r="N683" s="22">
        <v>11.669440441766135</v>
      </c>
      <c r="O683" s="22">
        <v>11.791849539193993</v>
      </c>
      <c r="P683" s="22">
        <v>14.452839977534969</v>
      </c>
      <c r="Q683" s="22">
        <v>12.967716707454024</v>
      </c>
      <c r="R683" s="22">
        <v>12.63028831652249</v>
      </c>
      <c r="S683" s="22">
        <v>15.335370239632441</v>
      </c>
      <c r="T683" s="22">
        <v>13.635934744943771</v>
      </c>
      <c r="U683" s="22">
        <v>13.401544787460951</v>
      </c>
      <c r="V683" s="22">
        <v>14.34903321399783</v>
      </c>
      <c r="W683" s="22">
        <v>13.246012871930803</v>
      </c>
      <c r="X683" s="22">
        <v>12.814762394458365</v>
      </c>
      <c r="Y683" s="22">
        <v>16.554746106723705</v>
      </c>
    </row>
    <row r="684" spans="1:25" x14ac:dyDescent="0.3">
      <c r="A684" s="20">
        <v>681</v>
      </c>
      <c r="B684" s="22">
        <v>11.653938</v>
      </c>
      <c r="C684" s="22">
        <v>11.721565199999999</v>
      </c>
      <c r="D684" s="22">
        <v>14.841434400000001</v>
      </c>
      <c r="E684" s="22">
        <v>12.3369144</v>
      </c>
      <c r="F684" s="22">
        <v>13.432707206653426</v>
      </c>
      <c r="G684" s="22">
        <v>15.09744581008855</v>
      </c>
      <c r="H684" s="22">
        <v>13.466846426984906</v>
      </c>
      <c r="I684" s="22">
        <v>13.289308638147267</v>
      </c>
      <c r="J684" s="22">
        <v>13.918222427482364</v>
      </c>
      <c r="K684" s="22">
        <v>12.331735652743111</v>
      </c>
      <c r="L684" s="22">
        <v>12.026394465340298</v>
      </c>
      <c r="M684" s="22">
        <v>14.684467109590557</v>
      </c>
      <c r="N684" s="22">
        <v>10.341939564531597</v>
      </c>
      <c r="O684" s="22">
        <v>10.897915992679374</v>
      </c>
      <c r="P684" s="22">
        <v>13.061970951332411</v>
      </c>
      <c r="Q684" s="22">
        <v>10.912253445422607</v>
      </c>
      <c r="R684" s="22">
        <v>11.859847676141671</v>
      </c>
      <c r="S684" s="22">
        <v>12.899657994808775</v>
      </c>
      <c r="T684" s="22">
        <v>13.575969662409374</v>
      </c>
      <c r="U684" s="22">
        <v>13.472746405529564</v>
      </c>
      <c r="V684" s="22">
        <v>14.569056011330524</v>
      </c>
      <c r="W684" s="22">
        <v>12.242854930516687</v>
      </c>
      <c r="X684" s="22">
        <v>12.590837246402005</v>
      </c>
      <c r="Y684" s="22">
        <v>18.101415439312927</v>
      </c>
    </row>
    <row r="685" spans="1:25" x14ac:dyDescent="0.3">
      <c r="A685" s="20">
        <v>682</v>
      </c>
      <c r="B685" s="22">
        <v>11.653938</v>
      </c>
      <c r="C685" s="22">
        <v>11.721565199999999</v>
      </c>
      <c r="D685" s="22">
        <v>14.841434400000001</v>
      </c>
      <c r="E685" s="22">
        <v>12.3369144</v>
      </c>
      <c r="F685" s="22">
        <v>13.23847861158746</v>
      </c>
      <c r="G685" s="22">
        <v>14.695747179790299</v>
      </c>
      <c r="H685" s="22">
        <v>13.595875357732195</v>
      </c>
      <c r="I685" s="22">
        <v>13.606410109473822</v>
      </c>
      <c r="J685" s="22">
        <v>13.799571136066598</v>
      </c>
      <c r="K685" s="22">
        <v>12.090467005193691</v>
      </c>
      <c r="L685" s="22">
        <v>12.18638135608929</v>
      </c>
      <c r="M685" s="22">
        <v>16.023473962001539</v>
      </c>
      <c r="N685" s="22">
        <v>11.140305990874817</v>
      </c>
      <c r="O685" s="22">
        <v>10.538015982048375</v>
      </c>
      <c r="P685" s="22">
        <v>14.161096147363333</v>
      </c>
      <c r="Q685" s="22">
        <v>12.466031799297452</v>
      </c>
      <c r="R685" s="22">
        <v>13.848480160769142</v>
      </c>
      <c r="S685" s="22">
        <v>15.378550623178365</v>
      </c>
      <c r="T685" s="22">
        <v>14.032825550477957</v>
      </c>
      <c r="U685" s="22">
        <v>14.169121161728702</v>
      </c>
      <c r="V685" s="22">
        <v>14.306770077803771</v>
      </c>
      <c r="W685" s="22">
        <v>12.527225792985231</v>
      </c>
      <c r="X685" s="22">
        <v>12.926492977171316</v>
      </c>
      <c r="Y685" s="22">
        <v>17.467344156355804</v>
      </c>
    </row>
    <row r="686" spans="1:25" x14ac:dyDescent="0.3">
      <c r="A686" s="20">
        <v>683</v>
      </c>
      <c r="B686" s="22">
        <v>11.653938</v>
      </c>
      <c r="C686" s="22">
        <v>11.721565199999999</v>
      </c>
      <c r="D686" s="22">
        <v>14.841434400000001</v>
      </c>
      <c r="E686" s="22">
        <v>12.3369144</v>
      </c>
      <c r="F686" s="22">
        <v>13.638892993478796</v>
      </c>
      <c r="G686" s="22">
        <v>15.230685229931366</v>
      </c>
      <c r="H686" s="22">
        <v>14.82827091630744</v>
      </c>
      <c r="I686" s="22">
        <v>14.243075052401517</v>
      </c>
      <c r="J686" s="22">
        <v>16.240277876318029</v>
      </c>
      <c r="K686" s="22">
        <v>14.162882898055697</v>
      </c>
      <c r="L686" s="22">
        <v>13.831512130490719</v>
      </c>
      <c r="M686" s="22">
        <v>19.403543723489005</v>
      </c>
      <c r="N686" s="22">
        <v>13.121934628673296</v>
      </c>
      <c r="O686" s="22">
        <v>13.3184509922334</v>
      </c>
      <c r="P686" s="22">
        <v>15.429789556347615</v>
      </c>
      <c r="Q686" s="22">
        <v>13.780724979010374</v>
      </c>
      <c r="R686" s="22">
        <v>14.79198028881008</v>
      </c>
      <c r="S686" s="22">
        <v>16.78196132325812</v>
      </c>
      <c r="T686" s="22">
        <v>15.175416846584515</v>
      </c>
      <c r="U686" s="22">
        <v>14.597158802153455</v>
      </c>
      <c r="V686" s="22">
        <v>16.353042915672713</v>
      </c>
      <c r="W686" s="22">
        <v>14.113310826684669</v>
      </c>
      <c r="X686" s="22">
        <v>12.30420877517458</v>
      </c>
      <c r="Y686" s="22">
        <v>17.53424025523007</v>
      </c>
    </row>
    <row r="687" spans="1:25" x14ac:dyDescent="0.3">
      <c r="A687" s="20">
        <v>684</v>
      </c>
      <c r="B687" s="22">
        <v>11.653938</v>
      </c>
      <c r="C687" s="22">
        <v>11.721565199999999</v>
      </c>
      <c r="D687" s="22">
        <v>14.841434400000001</v>
      </c>
      <c r="E687" s="22">
        <v>12.3369144</v>
      </c>
      <c r="F687" s="22">
        <v>13.066187115096882</v>
      </c>
      <c r="G687" s="22">
        <v>14.945398034165194</v>
      </c>
      <c r="H687" s="22">
        <v>12.470997925901601</v>
      </c>
      <c r="I687" s="22">
        <v>13.346331625250425</v>
      </c>
      <c r="J687" s="22">
        <v>13.770020452748671</v>
      </c>
      <c r="K687" s="22">
        <v>11.876788569617213</v>
      </c>
      <c r="L687" s="22">
        <v>11.347984215946509</v>
      </c>
      <c r="M687" s="22">
        <v>16.231946959879544</v>
      </c>
      <c r="N687" s="22">
        <v>11.433861920626656</v>
      </c>
      <c r="O687" s="22">
        <v>11.962742127786765</v>
      </c>
      <c r="P687" s="22">
        <v>14.41329561123678</v>
      </c>
      <c r="Q687" s="22">
        <v>12.206744296421387</v>
      </c>
      <c r="R687" s="22">
        <v>12.563483328046368</v>
      </c>
      <c r="S687" s="22">
        <v>14.938469056508026</v>
      </c>
      <c r="T687" s="22">
        <v>12.993150855002794</v>
      </c>
      <c r="U687" s="22">
        <v>13.118338304218993</v>
      </c>
      <c r="V687" s="22">
        <v>14.237334245449841</v>
      </c>
      <c r="W687" s="22">
        <v>13.258832328018046</v>
      </c>
      <c r="X687" s="22">
        <v>11.896013015699378</v>
      </c>
      <c r="Y687" s="22">
        <v>17.31071485345764</v>
      </c>
    </row>
    <row r="688" spans="1:25" x14ac:dyDescent="0.3">
      <c r="A688" s="20">
        <v>685</v>
      </c>
      <c r="B688" s="22">
        <v>11.653938</v>
      </c>
      <c r="C688" s="22">
        <v>11.721565199999999</v>
      </c>
      <c r="D688" s="22">
        <v>14.841434400000001</v>
      </c>
      <c r="E688" s="22">
        <v>12.3369144</v>
      </c>
      <c r="F688" s="22">
        <v>13.636449156111896</v>
      </c>
      <c r="G688" s="22">
        <v>15.863208181541047</v>
      </c>
      <c r="H688" s="22">
        <v>13.674686221738593</v>
      </c>
      <c r="I688" s="22">
        <v>13.140648755434858</v>
      </c>
      <c r="J688" s="22">
        <v>13.8295069032078</v>
      </c>
      <c r="K688" s="22">
        <v>13.758021173379406</v>
      </c>
      <c r="L688" s="22">
        <v>11.77585099314363</v>
      </c>
      <c r="M688" s="22">
        <v>16.612434742456092</v>
      </c>
      <c r="N688" s="22">
        <v>10.276491948935671</v>
      </c>
      <c r="O688" s="22">
        <v>10.929524660591927</v>
      </c>
      <c r="P688" s="22">
        <v>13.05755147389268</v>
      </c>
      <c r="Q688" s="22">
        <v>11.124394616249065</v>
      </c>
      <c r="R688" s="22">
        <v>12.796516638416348</v>
      </c>
      <c r="S688" s="22">
        <v>14.75860553211826</v>
      </c>
      <c r="T688" s="22">
        <v>12.448866808218082</v>
      </c>
      <c r="U688" s="22">
        <v>12.432455138804569</v>
      </c>
      <c r="V688" s="22">
        <v>13.180907677866957</v>
      </c>
      <c r="W688" s="22">
        <v>11.417576965465662</v>
      </c>
      <c r="X688" s="22">
        <v>11.262990169030623</v>
      </c>
      <c r="Y688" s="22">
        <v>15.426294076086197</v>
      </c>
    </row>
    <row r="689" spans="1:25" x14ac:dyDescent="0.3">
      <c r="A689" s="20">
        <v>686</v>
      </c>
      <c r="B689" s="22">
        <v>11.653938</v>
      </c>
      <c r="C689" s="22">
        <v>11.721565199999999</v>
      </c>
      <c r="D689" s="22">
        <v>14.841434400000001</v>
      </c>
      <c r="E689" s="22">
        <v>12.3369144</v>
      </c>
      <c r="F689" s="22">
        <v>12.674755054680281</v>
      </c>
      <c r="G689" s="22">
        <v>15.621063184801505</v>
      </c>
      <c r="H689" s="22">
        <v>13.741563219523186</v>
      </c>
      <c r="I689" s="22">
        <v>14.357912644659677</v>
      </c>
      <c r="J689" s="22">
        <v>14.445131386197909</v>
      </c>
      <c r="K689" s="22">
        <v>13.892618081151598</v>
      </c>
      <c r="L689" s="22">
        <v>12.403555389010016</v>
      </c>
      <c r="M689" s="22">
        <v>17.586968949481591</v>
      </c>
      <c r="N689" s="22">
        <v>13.039369948109432</v>
      </c>
      <c r="O689" s="22">
        <v>12.826664538993313</v>
      </c>
      <c r="P689" s="22">
        <v>16.47926999591413</v>
      </c>
      <c r="Q689" s="22">
        <v>14.389232284506862</v>
      </c>
      <c r="R689" s="22">
        <v>16.416752027954111</v>
      </c>
      <c r="S689" s="22">
        <v>18.609544484003319</v>
      </c>
      <c r="T689" s="22">
        <v>17.329068820059156</v>
      </c>
      <c r="U689" s="22">
        <v>16.645864135341</v>
      </c>
      <c r="V689" s="22">
        <v>18.620091611819817</v>
      </c>
      <c r="W689" s="22">
        <v>15.762353700011975</v>
      </c>
      <c r="X689" s="22">
        <v>15.532242492588452</v>
      </c>
      <c r="Y689" s="22">
        <v>21.223206920368792</v>
      </c>
    </row>
    <row r="690" spans="1:25" x14ac:dyDescent="0.3">
      <c r="A690" s="20">
        <v>687</v>
      </c>
      <c r="B690" s="22">
        <v>11.653938</v>
      </c>
      <c r="C690" s="22">
        <v>11.721565199999999</v>
      </c>
      <c r="D690" s="22">
        <v>14.841434400000001</v>
      </c>
      <c r="E690" s="22">
        <v>12.3369144</v>
      </c>
      <c r="F690" s="22">
        <v>13.455257605312346</v>
      </c>
      <c r="G690" s="22">
        <v>15.82511436349335</v>
      </c>
      <c r="H690" s="22">
        <v>13.822445049166674</v>
      </c>
      <c r="I690" s="22">
        <v>14.165933424700258</v>
      </c>
      <c r="J690" s="22">
        <v>14.575968995923873</v>
      </c>
      <c r="K690" s="22">
        <v>13.287319978153675</v>
      </c>
      <c r="L690" s="22">
        <v>13.516208736657463</v>
      </c>
      <c r="M690" s="22">
        <v>18.164010561247295</v>
      </c>
      <c r="N690" s="22">
        <v>11.664680428753856</v>
      </c>
      <c r="O690" s="22">
        <v>11.895572431623686</v>
      </c>
      <c r="P690" s="22">
        <v>15.042084171339615</v>
      </c>
      <c r="Q690" s="22">
        <v>12.583574751243219</v>
      </c>
      <c r="R690" s="22">
        <v>13.928555927782455</v>
      </c>
      <c r="S690" s="22">
        <v>15.174600471123368</v>
      </c>
      <c r="T690" s="22">
        <v>12.717273854476558</v>
      </c>
      <c r="U690" s="22">
        <v>12.298391492447101</v>
      </c>
      <c r="V690" s="22">
        <v>13.799860315807166</v>
      </c>
      <c r="W690" s="22">
        <v>11.511475989194119</v>
      </c>
      <c r="X690" s="22">
        <v>11.870854236183934</v>
      </c>
      <c r="Y690" s="22">
        <v>16.081296328442665</v>
      </c>
    </row>
    <row r="691" spans="1:25" x14ac:dyDescent="0.3">
      <c r="A691" s="20">
        <v>688</v>
      </c>
      <c r="B691" s="22">
        <v>11.653938</v>
      </c>
      <c r="C691" s="22">
        <v>11.721565199999999</v>
      </c>
      <c r="D691" s="22">
        <v>14.841434400000001</v>
      </c>
      <c r="E691" s="22">
        <v>12.3369144</v>
      </c>
      <c r="F691" s="22">
        <v>13.689059996301273</v>
      </c>
      <c r="G691" s="22">
        <v>16.551153768060811</v>
      </c>
      <c r="H691" s="22">
        <v>13.611944494138866</v>
      </c>
      <c r="I691" s="22">
        <v>14.65235506172904</v>
      </c>
      <c r="J691" s="22">
        <v>14.859313068765816</v>
      </c>
      <c r="K691" s="22">
        <v>12.739938113454045</v>
      </c>
      <c r="L691" s="22">
        <v>11.592679747507706</v>
      </c>
      <c r="M691" s="22">
        <v>18.045838821258286</v>
      </c>
      <c r="N691" s="22">
        <v>10.65026754706086</v>
      </c>
      <c r="O691" s="22">
        <v>11.789984732070137</v>
      </c>
      <c r="P691" s="22">
        <v>13.077559401032905</v>
      </c>
      <c r="Q691" s="22">
        <v>12.574334532227766</v>
      </c>
      <c r="R691" s="22">
        <v>13.218505163634539</v>
      </c>
      <c r="S691" s="22">
        <v>15.705952948069021</v>
      </c>
      <c r="T691" s="22">
        <v>13.214449089463814</v>
      </c>
      <c r="U691" s="22">
        <v>13.782621740719827</v>
      </c>
      <c r="V691" s="22">
        <v>14.260817557684554</v>
      </c>
      <c r="W691" s="22">
        <v>12.701152162767002</v>
      </c>
      <c r="X691" s="22">
        <v>12.930764956419727</v>
      </c>
      <c r="Y691" s="22">
        <v>17.517589220604421</v>
      </c>
    </row>
    <row r="692" spans="1:25" x14ac:dyDescent="0.3">
      <c r="A692" s="20">
        <v>689</v>
      </c>
      <c r="B692" s="22">
        <v>11.653938</v>
      </c>
      <c r="C692" s="22">
        <v>11.721565199999999</v>
      </c>
      <c r="D692" s="22">
        <v>14.841434400000001</v>
      </c>
      <c r="E692" s="22">
        <v>12.3369144</v>
      </c>
      <c r="F692" s="22">
        <v>14.562566516919475</v>
      </c>
      <c r="G692" s="22">
        <v>15.756647399351063</v>
      </c>
      <c r="H692" s="22">
        <v>14.347497617891564</v>
      </c>
      <c r="I692" s="22">
        <v>14.113671237218966</v>
      </c>
      <c r="J692" s="22">
        <v>15.248843776293194</v>
      </c>
      <c r="K692" s="22">
        <v>12.665806620652525</v>
      </c>
      <c r="L692" s="22">
        <v>13.0282958559616</v>
      </c>
      <c r="M692" s="22">
        <v>16.525491408078242</v>
      </c>
      <c r="N692" s="22">
        <v>11.830064397820813</v>
      </c>
      <c r="O692" s="22">
        <v>12.153849917411643</v>
      </c>
      <c r="P692" s="22">
        <v>14.281500437459032</v>
      </c>
      <c r="Q692" s="22">
        <v>13.185104554433407</v>
      </c>
      <c r="R692" s="22">
        <v>13.231857174756959</v>
      </c>
      <c r="S692" s="22">
        <v>14.713732843095904</v>
      </c>
      <c r="T692" s="22">
        <v>14.061892730485058</v>
      </c>
      <c r="U692" s="22">
        <v>14.337881739067528</v>
      </c>
      <c r="V692" s="22">
        <v>15.559596511091751</v>
      </c>
      <c r="W692" s="22">
        <v>13.886885294381361</v>
      </c>
      <c r="X692" s="22">
        <v>12.925593389682083</v>
      </c>
      <c r="Y692" s="22">
        <v>18.389176787376737</v>
      </c>
    </row>
    <row r="693" spans="1:25" x14ac:dyDescent="0.3">
      <c r="A693" s="20">
        <v>690</v>
      </c>
      <c r="B693" s="22">
        <v>11.653938</v>
      </c>
      <c r="C693" s="22">
        <v>11.721565199999999</v>
      </c>
      <c r="D693" s="22">
        <v>14.841434400000001</v>
      </c>
      <c r="E693" s="22">
        <v>12.3369144</v>
      </c>
      <c r="F693" s="22">
        <v>13.989343196632275</v>
      </c>
      <c r="G693" s="22">
        <v>15.985506756419996</v>
      </c>
      <c r="H693" s="22">
        <v>13.824723470316021</v>
      </c>
      <c r="I693" s="22">
        <v>14.330677682054635</v>
      </c>
      <c r="J693" s="22">
        <v>15.210525356968709</v>
      </c>
      <c r="K693" s="22">
        <v>13.298978250826895</v>
      </c>
      <c r="L693" s="22">
        <v>13.659943269074494</v>
      </c>
      <c r="M693" s="22">
        <v>18.8047089982235</v>
      </c>
      <c r="N693" s="22">
        <v>12.965158788331252</v>
      </c>
      <c r="O693" s="22">
        <v>13.172721046578241</v>
      </c>
      <c r="P693" s="22">
        <v>16.800807258767357</v>
      </c>
      <c r="Q693" s="22">
        <v>14.700426062771664</v>
      </c>
      <c r="R693" s="22">
        <v>15.709079229931211</v>
      </c>
      <c r="S693" s="22">
        <v>19.851605418244734</v>
      </c>
      <c r="T693" s="22">
        <v>15.802030475033636</v>
      </c>
      <c r="U693" s="22">
        <v>16.374644537153586</v>
      </c>
      <c r="V693" s="22">
        <v>17.394585295102324</v>
      </c>
      <c r="W693" s="22">
        <v>16.236185634068967</v>
      </c>
      <c r="X693" s="22">
        <v>15.89076097940951</v>
      </c>
      <c r="Y693" s="22">
        <v>20.710474040132407</v>
      </c>
    </row>
    <row r="694" spans="1:25" x14ac:dyDescent="0.3">
      <c r="A694" s="20">
        <v>691</v>
      </c>
      <c r="B694" s="22">
        <v>11.653938</v>
      </c>
      <c r="C694" s="22">
        <v>11.721565199999999</v>
      </c>
      <c r="D694" s="22">
        <v>14.841434400000001</v>
      </c>
      <c r="E694" s="22">
        <v>12.3369144</v>
      </c>
      <c r="F694" s="22">
        <v>13.640400993839181</v>
      </c>
      <c r="G694" s="22">
        <v>15.190109986286414</v>
      </c>
      <c r="H694" s="22">
        <v>13.542165621564282</v>
      </c>
      <c r="I694" s="22">
        <v>13.211940152708914</v>
      </c>
      <c r="J694" s="22">
        <v>14.290048357356811</v>
      </c>
      <c r="K694" s="22">
        <v>12.028023965218972</v>
      </c>
      <c r="L694" s="22">
        <v>12.053989588948346</v>
      </c>
      <c r="M694" s="22">
        <v>15.813617584454283</v>
      </c>
      <c r="N694" s="22">
        <v>11.58491239240818</v>
      </c>
      <c r="O694" s="22">
        <v>10.98949650778445</v>
      </c>
      <c r="P694" s="22">
        <v>13.571349449602733</v>
      </c>
      <c r="Q694" s="22">
        <v>11.065287487143509</v>
      </c>
      <c r="R694" s="22">
        <v>11.57579531046099</v>
      </c>
      <c r="S694" s="22">
        <v>13.365392619064689</v>
      </c>
      <c r="T694" s="22">
        <v>11.436183065500622</v>
      </c>
      <c r="U694" s="22">
        <v>12.371715506443506</v>
      </c>
      <c r="V694" s="22">
        <v>13.220123433355829</v>
      </c>
      <c r="W694" s="22">
        <v>11.445546860100016</v>
      </c>
      <c r="X694" s="22">
        <v>11.10675640306401</v>
      </c>
      <c r="Y694" s="22">
        <v>14.962105940093803</v>
      </c>
    </row>
    <row r="695" spans="1:25" x14ac:dyDescent="0.3">
      <c r="A695" s="20">
        <v>692</v>
      </c>
      <c r="B695" s="22">
        <v>11.653938</v>
      </c>
      <c r="C695" s="22">
        <v>11.721565199999999</v>
      </c>
      <c r="D695" s="22">
        <v>14.841434400000001</v>
      </c>
      <c r="E695" s="22">
        <v>12.3369144</v>
      </c>
      <c r="F695" s="22">
        <v>13.688227106906732</v>
      </c>
      <c r="G695" s="22">
        <v>14.42425046234947</v>
      </c>
      <c r="H695" s="22">
        <v>11.795535262650722</v>
      </c>
      <c r="I695" s="22">
        <v>13.367185211543831</v>
      </c>
      <c r="J695" s="22">
        <v>12.87031790154467</v>
      </c>
      <c r="K695" s="22">
        <v>11.656257686816502</v>
      </c>
      <c r="L695" s="22">
        <v>10.887761262483062</v>
      </c>
      <c r="M695" s="22">
        <v>14.081710896511311</v>
      </c>
      <c r="N695" s="22">
        <v>10.538804494535716</v>
      </c>
      <c r="O695" s="22">
        <v>9.0893768895784639</v>
      </c>
      <c r="P695" s="22">
        <v>12.454346687650881</v>
      </c>
      <c r="Q695" s="22">
        <v>10.56927065326097</v>
      </c>
      <c r="R695" s="22">
        <v>12.059891514515385</v>
      </c>
      <c r="S695" s="22">
        <v>14.364308692211793</v>
      </c>
      <c r="T695" s="22">
        <v>11.987263210069054</v>
      </c>
      <c r="U695" s="22">
        <v>11.101074810323427</v>
      </c>
      <c r="V695" s="22">
        <v>13.003051361827138</v>
      </c>
      <c r="W695" s="22">
        <v>10.654819757169227</v>
      </c>
      <c r="X695" s="22">
        <v>9.8598479243627235</v>
      </c>
      <c r="Y695" s="22">
        <v>14.155857176178603</v>
      </c>
    </row>
    <row r="696" spans="1:25" x14ac:dyDescent="0.3">
      <c r="A696" s="20">
        <v>693</v>
      </c>
      <c r="B696" s="22">
        <v>11.653938</v>
      </c>
      <c r="C696" s="22">
        <v>11.721565199999999</v>
      </c>
      <c r="D696" s="22">
        <v>14.841434400000001</v>
      </c>
      <c r="E696" s="22">
        <v>12.3369144</v>
      </c>
      <c r="F696" s="22">
        <v>13.346003974949337</v>
      </c>
      <c r="G696" s="22">
        <v>16.600041696673909</v>
      </c>
      <c r="H696" s="22">
        <v>14.396176292156673</v>
      </c>
      <c r="I696" s="22">
        <v>14.954957259240171</v>
      </c>
      <c r="J696" s="22">
        <v>15.677968940297735</v>
      </c>
      <c r="K696" s="22">
        <v>14.365530181633575</v>
      </c>
      <c r="L696" s="22">
        <v>13.587124423542596</v>
      </c>
      <c r="M696" s="22">
        <v>19.488536298911082</v>
      </c>
      <c r="N696" s="22">
        <v>13.04865191501213</v>
      </c>
      <c r="O696" s="22">
        <v>13.129483737796546</v>
      </c>
      <c r="P696" s="22">
        <v>16.565756476246662</v>
      </c>
      <c r="Q696" s="22">
        <v>13.641924841039382</v>
      </c>
      <c r="R696" s="22">
        <v>14.598227561720833</v>
      </c>
      <c r="S696" s="22">
        <v>16.805394117334529</v>
      </c>
      <c r="T696" s="22">
        <v>14.335876869899963</v>
      </c>
      <c r="U696" s="22">
        <v>14.491189341425134</v>
      </c>
      <c r="V696" s="22">
        <v>14.610477281788734</v>
      </c>
      <c r="W696" s="22">
        <v>13.528915220578289</v>
      </c>
      <c r="X696" s="22">
        <v>12.824717047341331</v>
      </c>
      <c r="Y696" s="22">
        <v>18.626126592148736</v>
      </c>
    </row>
    <row r="697" spans="1:25" x14ac:dyDescent="0.3">
      <c r="A697" s="20">
        <v>694</v>
      </c>
      <c r="B697" s="22">
        <v>11.653938</v>
      </c>
      <c r="C697" s="22">
        <v>11.721565199999999</v>
      </c>
      <c r="D697" s="22">
        <v>14.841434400000001</v>
      </c>
      <c r="E697" s="22">
        <v>12.3369144</v>
      </c>
      <c r="F697" s="22">
        <v>13.952612598003778</v>
      </c>
      <c r="G697" s="22">
        <v>15.621500208652774</v>
      </c>
      <c r="H697" s="22">
        <v>14.110278033072786</v>
      </c>
      <c r="I697" s="22">
        <v>13.179817071418443</v>
      </c>
      <c r="J697" s="22">
        <v>13.283381567253997</v>
      </c>
      <c r="K697" s="22">
        <v>10.890005224468343</v>
      </c>
      <c r="L697" s="22">
        <v>10.557018666610896</v>
      </c>
      <c r="M697" s="22">
        <v>14.492295066337858</v>
      </c>
      <c r="N697" s="22">
        <v>9.7661990503007736</v>
      </c>
      <c r="O697" s="22">
        <v>10.207493484696718</v>
      </c>
      <c r="P697" s="22">
        <v>11.474013951880599</v>
      </c>
      <c r="Q697" s="22">
        <v>10.262208767515956</v>
      </c>
      <c r="R697" s="22">
        <v>10.400234891485864</v>
      </c>
      <c r="S697" s="22">
        <v>13.301776183491054</v>
      </c>
      <c r="T697" s="22">
        <v>10.643539561960086</v>
      </c>
      <c r="U697" s="22">
        <v>11.025703453777334</v>
      </c>
      <c r="V697" s="22">
        <v>11.090523602328332</v>
      </c>
      <c r="W697" s="22">
        <v>10.859959705480042</v>
      </c>
      <c r="X697" s="22">
        <v>10.018503970787384</v>
      </c>
      <c r="Y697" s="22">
        <v>14.465947750551322</v>
      </c>
    </row>
    <row r="698" spans="1:25" x14ac:dyDescent="0.3">
      <c r="A698" s="20">
        <v>695</v>
      </c>
      <c r="B698" s="22">
        <v>11.653938</v>
      </c>
      <c r="C698" s="22">
        <v>11.721565199999999</v>
      </c>
      <c r="D698" s="22">
        <v>14.841434400000001</v>
      </c>
      <c r="E698" s="22">
        <v>12.3369144</v>
      </c>
      <c r="F698" s="22">
        <v>13.423544293001363</v>
      </c>
      <c r="G698" s="22">
        <v>15.996912980649533</v>
      </c>
      <c r="H698" s="22">
        <v>14.083153140037103</v>
      </c>
      <c r="I698" s="22">
        <v>14.319534759915514</v>
      </c>
      <c r="J698" s="22">
        <v>15.281138515186701</v>
      </c>
      <c r="K698" s="22">
        <v>13.896794860325462</v>
      </c>
      <c r="L698" s="22">
        <v>12.593380570679793</v>
      </c>
      <c r="M698" s="22">
        <v>18.477871997883142</v>
      </c>
      <c r="N698" s="22">
        <v>12.379430379261352</v>
      </c>
      <c r="O698" s="22">
        <v>12.449184627142506</v>
      </c>
      <c r="P698" s="22">
        <v>15.062756959002149</v>
      </c>
      <c r="Q698" s="22">
        <v>12.874835376860139</v>
      </c>
      <c r="R698" s="22">
        <v>14.101301393411784</v>
      </c>
      <c r="S698" s="22">
        <v>17.277149401441342</v>
      </c>
      <c r="T698" s="22">
        <v>14.215774034808708</v>
      </c>
      <c r="U698" s="22">
        <v>15.413838835495618</v>
      </c>
      <c r="V698" s="22">
        <v>15.446492768947477</v>
      </c>
      <c r="W698" s="22">
        <v>14.565886499858477</v>
      </c>
      <c r="X698" s="22">
        <v>14.116319680254575</v>
      </c>
      <c r="Y698" s="22">
        <v>18.484828705516005</v>
      </c>
    </row>
    <row r="699" spans="1:25" x14ac:dyDescent="0.3">
      <c r="A699" s="20">
        <v>696</v>
      </c>
      <c r="B699" s="22">
        <v>11.653938</v>
      </c>
      <c r="C699" s="22">
        <v>11.721565199999999</v>
      </c>
      <c r="D699" s="22">
        <v>14.841434400000001</v>
      </c>
      <c r="E699" s="22">
        <v>12.3369144</v>
      </c>
      <c r="F699" s="22">
        <v>13.83483430161016</v>
      </c>
      <c r="G699" s="22">
        <v>15.002238693595539</v>
      </c>
      <c r="H699" s="22">
        <v>13.651735846858296</v>
      </c>
      <c r="I699" s="22">
        <v>14.380956283585622</v>
      </c>
      <c r="J699" s="22">
        <v>15.869212408470121</v>
      </c>
      <c r="K699" s="22">
        <v>14.214288081307009</v>
      </c>
      <c r="L699" s="22">
        <v>13.136454881306918</v>
      </c>
      <c r="M699" s="22">
        <v>17.949506073126642</v>
      </c>
      <c r="N699" s="22">
        <v>12.18147343342347</v>
      </c>
      <c r="O699" s="22">
        <v>12.232555501880503</v>
      </c>
      <c r="P699" s="22">
        <v>14.948356465505844</v>
      </c>
      <c r="Q699" s="22">
        <v>12.361265806191089</v>
      </c>
      <c r="R699" s="22">
        <v>13.292469656369788</v>
      </c>
      <c r="S699" s="22">
        <v>15.286240325350025</v>
      </c>
      <c r="T699" s="22">
        <v>13.8773951940939</v>
      </c>
      <c r="U699" s="22">
        <v>13.486040752176804</v>
      </c>
      <c r="V699" s="22">
        <v>15.254940856049918</v>
      </c>
      <c r="W699" s="22">
        <v>10.911796219781563</v>
      </c>
      <c r="X699" s="22">
        <v>11.565792914036036</v>
      </c>
      <c r="Y699" s="22">
        <v>14.814553600430235</v>
      </c>
    </row>
    <row r="700" spans="1:25" x14ac:dyDescent="0.3">
      <c r="A700" s="20">
        <v>697</v>
      </c>
      <c r="B700" s="22">
        <v>11.653938</v>
      </c>
      <c r="C700" s="22">
        <v>11.721565199999999</v>
      </c>
      <c r="D700" s="22">
        <v>14.841434400000001</v>
      </c>
      <c r="E700" s="22">
        <v>12.3369144</v>
      </c>
      <c r="F700" s="22">
        <v>13.1069911709801</v>
      </c>
      <c r="G700" s="22">
        <v>14.99122001331661</v>
      </c>
      <c r="H700" s="22">
        <v>12.426435620073516</v>
      </c>
      <c r="I700" s="22">
        <v>13.046887577639513</v>
      </c>
      <c r="J700" s="22">
        <v>13.277200058058128</v>
      </c>
      <c r="K700" s="22">
        <v>11.99165603093344</v>
      </c>
      <c r="L700" s="22">
        <v>11.859403156802079</v>
      </c>
      <c r="M700" s="22">
        <v>14.911632597017425</v>
      </c>
      <c r="N700" s="22">
        <v>10.978880290294523</v>
      </c>
      <c r="O700" s="22">
        <v>9.7812310366873358</v>
      </c>
      <c r="P700" s="22">
        <v>13.294173854892348</v>
      </c>
      <c r="Q700" s="22">
        <v>11.227914116152418</v>
      </c>
      <c r="R700" s="22">
        <v>12.020448721171871</v>
      </c>
      <c r="S700" s="22">
        <v>14.6531837912718</v>
      </c>
      <c r="T700" s="22">
        <v>13.442846010023496</v>
      </c>
      <c r="U700" s="22">
        <v>12.690460689685963</v>
      </c>
      <c r="V700" s="22">
        <v>14.288984646648732</v>
      </c>
      <c r="W700" s="22">
        <v>12.335769336919602</v>
      </c>
      <c r="X700" s="22">
        <v>11.917038684498669</v>
      </c>
      <c r="Y700" s="22">
        <v>17.026706526538792</v>
      </c>
    </row>
    <row r="701" spans="1:25" x14ac:dyDescent="0.3">
      <c r="A701" s="20">
        <v>698</v>
      </c>
      <c r="B701" s="22">
        <v>11.653938</v>
      </c>
      <c r="C701" s="22">
        <v>11.721565199999999</v>
      </c>
      <c r="D701" s="22">
        <v>14.841434400000001</v>
      </c>
      <c r="E701" s="22">
        <v>12.3369144</v>
      </c>
      <c r="F701" s="22">
        <v>14.291349333382724</v>
      </c>
      <c r="G701" s="22">
        <v>15.812911486034077</v>
      </c>
      <c r="H701" s="22">
        <v>14.28495278785868</v>
      </c>
      <c r="I701" s="22">
        <v>13.458121326185839</v>
      </c>
      <c r="J701" s="22">
        <v>14.097303786379213</v>
      </c>
      <c r="K701" s="22">
        <v>12.533006342659435</v>
      </c>
      <c r="L701" s="22">
        <v>13.050597013408735</v>
      </c>
      <c r="M701" s="22">
        <v>17.57363464136434</v>
      </c>
      <c r="N701" s="22">
        <v>13.186310243984671</v>
      </c>
      <c r="O701" s="22">
        <v>12.374519545716371</v>
      </c>
      <c r="P701" s="22">
        <v>15.842470038848822</v>
      </c>
      <c r="Q701" s="22">
        <v>12.937981313445365</v>
      </c>
      <c r="R701" s="22">
        <v>13.743179818779454</v>
      </c>
      <c r="S701" s="22">
        <v>16.704605031282856</v>
      </c>
      <c r="T701" s="22">
        <v>14.370767440589161</v>
      </c>
      <c r="U701" s="22">
        <v>14.732847014534956</v>
      </c>
      <c r="V701" s="22">
        <v>14.859326818447817</v>
      </c>
      <c r="W701" s="22">
        <v>12.925141050661097</v>
      </c>
      <c r="X701" s="22">
        <v>12.881537433003883</v>
      </c>
      <c r="Y701" s="22">
        <v>16.900070898301305</v>
      </c>
    </row>
    <row r="702" spans="1:25" x14ac:dyDescent="0.3">
      <c r="A702" s="20">
        <v>699</v>
      </c>
      <c r="B702" s="22">
        <v>11.653938</v>
      </c>
      <c r="C702" s="22">
        <v>11.721565199999999</v>
      </c>
      <c r="D702" s="22">
        <v>14.841434400000001</v>
      </c>
      <c r="E702" s="22">
        <v>12.3369144</v>
      </c>
      <c r="F702" s="22">
        <v>13.579857854734536</v>
      </c>
      <c r="G702" s="22">
        <v>15.408632257940663</v>
      </c>
      <c r="H702" s="22">
        <v>12.604270081834967</v>
      </c>
      <c r="I702" s="22">
        <v>11.905461269886908</v>
      </c>
      <c r="J702" s="22">
        <v>13.876270124783469</v>
      </c>
      <c r="K702" s="22">
        <v>10.549832643794614</v>
      </c>
      <c r="L702" s="22">
        <v>10.764844117286357</v>
      </c>
      <c r="M702" s="22">
        <v>15.931569953641352</v>
      </c>
      <c r="N702" s="22">
        <v>10.649459174844532</v>
      </c>
      <c r="O702" s="22">
        <v>9.779332258801416</v>
      </c>
      <c r="P702" s="22">
        <v>12.688256676298902</v>
      </c>
      <c r="Q702" s="22">
        <v>11.32489235881056</v>
      </c>
      <c r="R702" s="22">
        <v>12.526579283255328</v>
      </c>
      <c r="S702" s="22">
        <v>13.686087349529901</v>
      </c>
      <c r="T702" s="22">
        <v>13.110587875177719</v>
      </c>
      <c r="U702" s="22">
        <v>13.279903703874773</v>
      </c>
      <c r="V702" s="22">
        <v>13.695709668014164</v>
      </c>
      <c r="W702" s="22">
        <v>13.19070276100641</v>
      </c>
      <c r="X702" s="22">
        <v>12.097677623594659</v>
      </c>
      <c r="Y702" s="22">
        <v>18.253471895822766</v>
      </c>
    </row>
    <row r="703" spans="1:25" x14ac:dyDescent="0.3">
      <c r="A703" s="20">
        <v>700</v>
      </c>
      <c r="B703" s="22">
        <v>11.653938</v>
      </c>
      <c r="C703" s="22">
        <v>11.721565199999999</v>
      </c>
      <c r="D703" s="22">
        <v>14.841434400000001</v>
      </c>
      <c r="E703" s="22">
        <v>12.3369144</v>
      </c>
      <c r="F703" s="22">
        <v>13.303605439231481</v>
      </c>
      <c r="G703" s="22">
        <v>16.678523410214293</v>
      </c>
      <c r="H703" s="22">
        <v>14.074497858990258</v>
      </c>
      <c r="I703" s="22">
        <v>15.096723650885915</v>
      </c>
      <c r="J703" s="22">
        <v>15.63465116702708</v>
      </c>
      <c r="K703" s="22">
        <v>12.9708429118454</v>
      </c>
      <c r="L703" s="22">
        <v>13.025598737620973</v>
      </c>
      <c r="M703" s="22">
        <v>17.632724720958134</v>
      </c>
      <c r="N703" s="22">
        <v>12.195898011316579</v>
      </c>
      <c r="O703" s="22">
        <v>11.445952335146115</v>
      </c>
      <c r="P703" s="22">
        <v>14.966347260786039</v>
      </c>
      <c r="Q703" s="22">
        <v>12.668595038357104</v>
      </c>
      <c r="R703" s="22">
        <v>14.038632384523261</v>
      </c>
      <c r="S703" s="22">
        <v>16.727771401692856</v>
      </c>
      <c r="T703" s="22">
        <v>13.895429070425616</v>
      </c>
      <c r="U703" s="22">
        <v>15.24741461216496</v>
      </c>
      <c r="V703" s="22">
        <v>14.873475631418348</v>
      </c>
      <c r="W703" s="22">
        <v>13.540152794631826</v>
      </c>
      <c r="X703" s="22">
        <v>13.413187716312196</v>
      </c>
      <c r="Y703" s="22">
        <v>17.452302012642829</v>
      </c>
    </row>
    <row r="704" spans="1:25" x14ac:dyDescent="0.3">
      <c r="A704" s="20">
        <v>701</v>
      </c>
      <c r="B704" s="22">
        <v>11.653938</v>
      </c>
      <c r="C704" s="22">
        <v>11.721565199999999</v>
      </c>
      <c r="D704" s="22">
        <v>14.841434400000001</v>
      </c>
      <c r="E704" s="22">
        <v>12.3369144</v>
      </c>
      <c r="F704" s="22">
        <v>14.421000412582769</v>
      </c>
      <c r="G704" s="22">
        <v>16.256757310115304</v>
      </c>
      <c r="H704" s="22">
        <v>14.53754030322626</v>
      </c>
      <c r="I704" s="22">
        <v>14.705839129797715</v>
      </c>
      <c r="J704" s="22">
        <v>16.210013463959125</v>
      </c>
      <c r="K704" s="22">
        <v>13.906434728124042</v>
      </c>
      <c r="L704" s="22">
        <v>13.801494454293813</v>
      </c>
      <c r="M704" s="22">
        <v>17.155222719227989</v>
      </c>
      <c r="N704" s="22">
        <v>11.687077372361353</v>
      </c>
      <c r="O704" s="22">
        <v>11.66924180430062</v>
      </c>
      <c r="P704" s="22">
        <v>14.959037043131563</v>
      </c>
      <c r="Q704" s="22">
        <v>12.284892973270013</v>
      </c>
      <c r="R704" s="22">
        <v>14.519048783108508</v>
      </c>
      <c r="S704" s="22">
        <v>16.785119510305933</v>
      </c>
      <c r="T704" s="22">
        <v>16.120522941132833</v>
      </c>
      <c r="U704" s="22">
        <v>15.896461867872951</v>
      </c>
      <c r="V704" s="22">
        <v>16.734451412562951</v>
      </c>
      <c r="W704" s="22">
        <v>14.75593597894246</v>
      </c>
      <c r="X704" s="22">
        <v>15.324792339497845</v>
      </c>
      <c r="Y704" s="22">
        <v>20.258123359466396</v>
      </c>
    </row>
    <row r="705" spans="1:25" x14ac:dyDescent="0.3">
      <c r="A705" s="20">
        <v>702</v>
      </c>
      <c r="B705" s="22">
        <v>11.653938</v>
      </c>
      <c r="C705" s="22">
        <v>11.721565199999999</v>
      </c>
      <c r="D705" s="22">
        <v>14.841434400000001</v>
      </c>
      <c r="E705" s="22">
        <v>12.3369144</v>
      </c>
      <c r="F705" s="22">
        <v>13.645227142834839</v>
      </c>
      <c r="G705" s="22">
        <v>16.101236530455306</v>
      </c>
      <c r="H705" s="22">
        <v>13.978508308463983</v>
      </c>
      <c r="I705" s="22">
        <v>14.704407700258514</v>
      </c>
      <c r="J705" s="22">
        <v>14.962444124848064</v>
      </c>
      <c r="K705" s="22">
        <v>12.581042896177332</v>
      </c>
      <c r="L705" s="22">
        <v>11.613154790313475</v>
      </c>
      <c r="M705" s="22">
        <v>17.490643883249877</v>
      </c>
      <c r="N705" s="22">
        <v>12.347183847208948</v>
      </c>
      <c r="O705" s="22">
        <v>12.070247660309748</v>
      </c>
      <c r="P705" s="22">
        <v>15.568590432474712</v>
      </c>
      <c r="Q705" s="22">
        <v>12.489612527817545</v>
      </c>
      <c r="R705" s="22">
        <v>14.572828172716054</v>
      </c>
      <c r="S705" s="22">
        <v>16.970798012380396</v>
      </c>
      <c r="T705" s="22">
        <v>14.870752823894334</v>
      </c>
      <c r="U705" s="22">
        <v>13.862281433546014</v>
      </c>
      <c r="V705" s="22">
        <v>15.542176272099885</v>
      </c>
      <c r="W705" s="22">
        <v>13.453464539905502</v>
      </c>
      <c r="X705" s="22">
        <v>13.284968605715221</v>
      </c>
      <c r="Y705" s="22">
        <v>18.289067990438149</v>
      </c>
    </row>
    <row r="706" spans="1:25" x14ac:dyDescent="0.3">
      <c r="A706" s="20">
        <v>703</v>
      </c>
      <c r="B706" s="22">
        <v>11.653938</v>
      </c>
      <c r="C706" s="22">
        <v>11.721565199999999</v>
      </c>
      <c r="D706" s="22">
        <v>14.841434400000001</v>
      </c>
      <c r="E706" s="22">
        <v>12.3369144</v>
      </c>
      <c r="F706" s="22">
        <v>13.834403042312811</v>
      </c>
      <c r="G706" s="22">
        <v>17.01661295190161</v>
      </c>
      <c r="H706" s="22">
        <v>14.095107837251454</v>
      </c>
      <c r="I706" s="22">
        <v>14.151515015564424</v>
      </c>
      <c r="J706" s="22">
        <v>15.01620872034605</v>
      </c>
      <c r="K706" s="22">
        <v>14.006384279551575</v>
      </c>
      <c r="L706" s="22">
        <v>12.737188128219529</v>
      </c>
      <c r="M706" s="22">
        <v>19.763664195514288</v>
      </c>
      <c r="N706" s="22">
        <v>12.071866661528698</v>
      </c>
      <c r="O706" s="22">
        <v>12.511984127705883</v>
      </c>
      <c r="P706" s="22">
        <v>15.732283981206528</v>
      </c>
      <c r="Q706" s="22">
        <v>13.669416759029833</v>
      </c>
      <c r="R706" s="22">
        <v>14.968220061534907</v>
      </c>
      <c r="S706" s="22">
        <v>18.526774573227719</v>
      </c>
      <c r="T706" s="22">
        <v>15.903763520116886</v>
      </c>
      <c r="U706" s="22">
        <v>16.408881431539058</v>
      </c>
      <c r="V706" s="22">
        <v>15.240683564276164</v>
      </c>
      <c r="W706" s="22">
        <v>13.791215067939651</v>
      </c>
      <c r="X706" s="22">
        <v>13.817726687520235</v>
      </c>
      <c r="Y706" s="22">
        <v>18.928569066734944</v>
      </c>
    </row>
    <row r="707" spans="1:25" x14ac:dyDescent="0.3">
      <c r="A707" s="20">
        <v>704</v>
      </c>
      <c r="B707" s="22">
        <v>11.653938</v>
      </c>
      <c r="C707" s="22">
        <v>11.721565199999999</v>
      </c>
      <c r="D707" s="22">
        <v>14.841434400000001</v>
      </c>
      <c r="E707" s="22">
        <v>12.3369144</v>
      </c>
      <c r="F707" s="22">
        <v>14.090431277040956</v>
      </c>
      <c r="G707" s="22">
        <v>16.19007362339897</v>
      </c>
      <c r="H707" s="22">
        <v>14.906657911187384</v>
      </c>
      <c r="I707" s="22">
        <v>14.116279259983036</v>
      </c>
      <c r="J707" s="22">
        <v>15.049849536147175</v>
      </c>
      <c r="K707" s="22">
        <v>13.54869132326421</v>
      </c>
      <c r="L707" s="22">
        <v>13.216536718876817</v>
      </c>
      <c r="M707" s="22">
        <v>17.053660399953735</v>
      </c>
      <c r="N707" s="22">
        <v>12.949398819094862</v>
      </c>
      <c r="O707" s="22">
        <v>11.693603195426931</v>
      </c>
      <c r="P707" s="22">
        <v>14.96665878007288</v>
      </c>
      <c r="Q707" s="22">
        <v>13.887032553553828</v>
      </c>
      <c r="R707" s="22">
        <v>14.655764888913026</v>
      </c>
      <c r="S707" s="22">
        <v>17.851316610693424</v>
      </c>
      <c r="T707" s="22">
        <v>15.253727219697929</v>
      </c>
      <c r="U707" s="22">
        <v>15.023412787453239</v>
      </c>
      <c r="V707" s="22">
        <v>16.145919597877292</v>
      </c>
      <c r="W707" s="22">
        <v>14.401326892725047</v>
      </c>
      <c r="X707" s="22">
        <v>13.01521761842336</v>
      </c>
      <c r="Y707" s="22">
        <v>17.521187467441685</v>
      </c>
    </row>
    <row r="708" spans="1:25" x14ac:dyDescent="0.3">
      <c r="A708" s="20">
        <v>705</v>
      </c>
      <c r="B708" s="22">
        <v>11.653938</v>
      </c>
      <c r="C708" s="22">
        <v>11.721565199999999</v>
      </c>
      <c r="D708" s="22">
        <v>14.841434400000001</v>
      </c>
      <c r="E708" s="22">
        <v>12.3369144</v>
      </c>
      <c r="F708" s="22">
        <v>13.46890488369681</v>
      </c>
      <c r="G708" s="22">
        <v>15.413347994721434</v>
      </c>
      <c r="H708" s="22">
        <v>14.26183745323805</v>
      </c>
      <c r="I708" s="22">
        <v>13.660853090947347</v>
      </c>
      <c r="J708" s="22">
        <v>15.138900958565513</v>
      </c>
      <c r="K708" s="22">
        <v>13.315854069997824</v>
      </c>
      <c r="L708" s="22">
        <v>12.783265408417646</v>
      </c>
      <c r="M708" s="22">
        <v>17.112586328021212</v>
      </c>
      <c r="N708" s="22">
        <v>10.971913383071112</v>
      </c>
      <c r="O708" s="22">
        <v>10.896253560231672</v>
      </c>
      <c r="P708" s="22">
        <v>14.684113692403416</v>
      </c>
      <c r="Q708" s="22">
        <v>12.527006614025741</v>
      </c>
      <c r="R708" s="22">
        <v>14.018626703574707</v>
      </c>
      <c r="S708" s="22">
        <v>16.519615393527047</v>
      </c>
      <c r="T708" s="22">
        <v>14.965498214177526</v>
      </c>
      <c r="U708" s="22">
        <v>15.599068146090794</v>
      </c>
      <c r="V708" s="22">
        <v>16.195765468882659</v>
      </c>
      <c r="W708" s="22">
        <v>14.34870510028664</v>
      </c>
      <c r="X708" s="22">
        <v>14.724942831180734</v>
      </c>
      <c r="Y708" s="22">
        <v>19.529010436248221</v>
      </c>
    </row>
    <row r="709" spans="1:25" x14ac:dyDescent="0.3">
      <c r="A709" s="20">
        <v>706</v>
      </c>
      <c r="B709" s="22">
        <v>11.653938</v>
      </c>
      <c r="C709" s="22">
        <v>11.721565199999999</v>
      </c>
      <c r="D709" s="22">
        <v>14.841434400000001</v>
      </c>
      <c r="E709" s="22">
        <v>12.3369144</v>
      </c>
      <c r="F709" s="22">
        <v>12.864254350330425</v>
      </c>
      <c r="G709" s="22">
        <v>14.796791230619169</v>
      </c>
      <c r="H709" s="22">
        <v>13.653874279539677</v>
      </c>
      <c r="I709" s="22">
        <v>13.06451316905882</v>
      </c>
      <c r="J709" s="22">
        <v>14.030367826351059</v>
      </c>
      <c r="K709" s="22">
        <v>12.596051500479035</v>
      </c>
      <c r="L709" s="22">
        <v>11.288294360221144</v>
      </c>
      <c r="M709" s="22">
        <v>16.200129325737134</v>
      </c>
      <c r="N709" s="22">
        <v>10.79473871362036</v>
      </c>
      <c r="O709" s="22">
        <v>10.735762729126348</v>
      </c>
      <c r="P709" s="22">
        <v>13.027085211338834</v>
      </c>
      <c r="Q709" s="22">
        <v>11.330233016142502</v>
      </c>
      <c r="R709" s="22">
        <v>12.305167014118258</v>
      </c>
      <c r="S709" s="22">
        <v>14.160175076071589</v>
      </c>
      <c r="T709" s="22">
        <v>12.481661801184286</v>
      </c>
      <c r="U709" s="22">
        <v>13.119136540943261</v>
      </c>
      <c r="V709" s="22">
        <v>13.089236713927662</v>
      </c>
      <c r="W709" s="22">
        <v>12.091926825618364</v>
      </c>
      <c r="X709" s="22">
        <v>11.341045377670685</v>
      </c>
      <c r="Y709" s="22">
        <v>17.436133133817357</v>
      </c>
    </row>
    <row r="710" spans="1:25" x14ac:dyDescent="0.3">
      <c r="A710" s="20">
        <v>707</v>
      </c>
      <c r="B710" s="22">
        <v>11.653938</v>
      </c>
      <c r="C710" s="22">
        <v>11.721565199999999</v>
      </c>
      <c r="D710" s="22">
        <v>14.841434400000001</v>
      </c>
      <c r="E710" s="22">
        <v>12.3369144</v>
      </c>
      <c r="F710" s="22">
        <v>13.031231599476582</v>
      </c>
      <c r="G710" s="22">
        <v>15.722122711803852</v>
      </c>
      <c r="H710" s="22">
        <v>13.067417502927624</v>
      </c>
      <c r="I710" s="22">
        <v>13.23954390013377</v>
      </c>
      <c r="J710" s="22">
        <v>14.159629926871421</v>
      </c>
      <c r="K710" s="22">
        <v>12.55525778592523</v>
      </c>
      <c r="L710" s="22">
        <v>12.379670014911662</v>
      </c>
      <c r="M710" s="22">
        <v>16.488691425225856</v>
      </c>
      <c r="N710" s="22">
        <v>11.549358845749511</v>
      </c>
      <c r="O710" s="22">
        <v>11.192142588695681</v>
      </c>
      <c r="P710" s="22">
        <v>15.117840390905974</v>
      </c>
      <c r="Q710" s="22">
        <v>12.772520665746171</v>
      </c>
      <c r="R710" s="22">
        <v>13.488670111932025</v>
      </c>
      <c r="S710" s="22">
        <v>15.531047924375738</v>
      </c>
      <c r="T710" s="22">
        <v>13.248668305888287</v>
      </c>
      <c r="U710" s="22">
        <v>13.412827367971746</v>
      </c>
      <c r="V710" s="22">
        <v>14.07290802700456</v>
      </c>
      <c r="W710" s="22">
        <v>12.302925526233876</v>
      </c>
      <c r="X710" s="22">
        <v>11.330838834174433</v>
      </c>
      <c r="Y710" s="22">
        <v>15.278939921669821</v>
      </c>
    </row>
    <row r="711" spans="1:25" x14ac:dyDescent="0.3">
      <c r="A711" s="20">
        <v>708</v>
      </c>
      <c r="B711" s="22">
        <v>11.653938</v>
      </c>
      <c r="C711" s="22">
        <v>11.721565199999999</v>
      </c>
      <c r="D711" s="22">
        <v>14.841434400000001</v>
      </c>
      <c r="E711" s="22">
        <v>12.3369144</v>
      </c>
      <c r="F711" s="22">
        <v>12.951185805878771</v>
      </c>
      <c r="G711" s="22">
        <v>15.481443037611523</v>
      </c>
      <c r="H711" s="22">
        <v>14.06242549391456</v>
      </c>
      <c r="I711" s="22">
        <v>13.049386063693584</v>
      </c>
      <c r="J711" s="22">
        <v>14.662718026655611</v>
      </c>
      <c r="K711" s="22">
        <v>12.337116477589843</v>
      </c>
      <c r="L711" s="22">
        <v>11.947420812864651</v>
      </c>
      <c r="M711" s="22">
        <v>17.261930809363381</v>
      </c>
      <c r="N711" s="22">
        <v>11.206815574447335</v>
      </c>
      <c r="O711" s="22">
        <v>11.275651636152173</v>
      </c>
      <c r="P711" s="22">
        <v>15.006683970009961</v>
      </c>
      <c r="Q711" s="22">
        <v>11.920948849295426</v>
      </c>
      <c r="R711" s="22">
        <v>13.101730145840392</v>
      </c>
      <c r="S711" s="22">
        <v>13.97112055875518</v>
      </c>
      <c r="T711" s="22">
        <v>12.90022295393957</v>
      </c>
      <c r="U711" s="22">
        <v>11.739172566589692</v>
      </c>
      <c r="V711" s="22">
        <v>12.404762442122339</v>
      </c>
      <c r="W711" s="22">
        <v>11.103708623498244</v>
      </c>
      <c r="X711" s="22">
        <v>10.40883706073218</v>
      </c>
      <c r="Y711" s="22">
        <v>14.773738568262903</v>
      </c>
    </row>
    <row r="712" spans="1:25" x14ac:dyDescent="0.3">
      <c r="A712" s="20">
        <v>709</v>
      </c>
      <c r="B712" s="22">
        <v>11.653938</v>
      </c>
      <c r="C712" s="22">
        <v>11.721565199999999</v>
      </c>
      <c r="D712" s="22">
        <v>14.841434400000001</v>
      </c>
      <c r="E712" s="22">
        <v>12.3369144</v>
      </c>
      <c r="F712" s="22">
        <v>13.605844676488843</v>
      </c>
      <c r="G712" s="22">
        <v>15.191555763277128</v>
      </c>
      <c r="H712" s="22">
        <v>14.213270530336253</v>
      </c>
      <c r="I712" s="22">
        <v>13.71892606767865</v>
      </c>
      <c r="J712" s="22">
        <v>15.175209396582959</v>
      </c>
      <c r="K712" s="22">
        <v>12.992959350928926</v>
      </c>
      <c r="L712" s="22">
        <v>13.470061955088299</v>
      </c>
      <c r="M712" s="22">
        <v>17.780222481874009</v>
      </c>
      <c r="N712" s="22">
        <v>12.819934090012881</v>
      </c>
      <c r="O712" s="22">
        <v>12.187989476633646</v>
      </c>
      <c r="P712" s="22">
        <v>14.921136217422863</v>
      </c>
      <c r="Q712" s="22">
        <v>13.580384595768647</v>
      </c>
      <c r="R712" s="22">
        <v>14.883111662786197</v>
      </c>
      <c r="S712" s="22">
        <v>17.521515723381665</v>
      </c>
      <c r="T712" s="22">
        <v>14.592527029542751</v>
      </c>
      <c r="U712" s="22">
        <v>14.665976021674267</v>
      </c>
      <c r="V712" s="22">
        <v>14.969300001397226</v>
      </c>
      <c r="W712" s="22">
        <v>14.116876779368337</v>
      </c>
      <c r="X712" s="22">
        <v>13.254097972021192</v>
      </c>
      <c r="Y712" s="22">
        <v>17.799029676586134</v>
      </c>
    </row>
    <row r="713" spans="1:25" x14ac:dyDescent="0.3">
      <c r="A713" s="20">
        <v>710</v>
      </c>
      <c r="B713" s="22">
        <v>11.653938</v>
      </c>
      <c r="C713" s="22">
        <v>11.721565199999999</v>
      </c>
      <c r="D713" s="22">
        <v>14.841434400000001</v>
      </c>
      <c r="E713" s="22">
        <v>12.3369144</v>
      </c>
      <c r="F713" s="22">
        <v>12.822783709454216</v>
      </c>
      <c r="G713" s="22">
        <v>16.184113926305894</v>
      </c>
      <c r="H713" s="22">
        <v>13.137314375243871</v>
      </c>
      <c r="I713" s="22">
        <v>13.890179363952095</v>
      </c>
      <c r="J713" s="22">
        <v>13.821246370281189</v>
      </c>
      <c r="K713" s="22">
        <v>12.333829257988436</v>
      </c>
      <c r="L713" s="22">
        <v>11.567197591424051</v>
      </c>
      <c r="M713" s="22">
        <v>16.041676069943644</v>
      </c>
      <c r="N713" s="22">
        <v>10.088078665785334</v>
      </c>
      <c r="O713" s="22">
        <v>10.435493771632466</v>
      </c>
      <c r="P713" s="22">
        <v>12.630960529202438</v>
      </c>
      <c r="Q713" s="22">
        <v>11.721411050304134</v>
      </c>
      <c r="R713" s="22">
        <v>12.433921589037128</v>
      </c>
      <c r="S713" s="22">
        <v>15.090069182169144</v>
      </c>
      <c r="T713" s="22">
        <v>13.527596514956228</v>
      </c>
      <c r="U713" s="22">
        <v>14.335153907154425</v>
      </c>
      <c r="V713" s="22">
        <v>14.293120463076303</v>
      </c>
      <c r="W713" s="22">
        <v>13.861430109060505</v>
      </c>
      <c r="X713" s="22">
        <v>12.954515216716398</v>
      </c>
      <c r="Y713" s="22">
        <v>18.097280923709874</v>
      </c>
    </row>
    <row r="714" spans="1:25" x14ac:dyDescent="0.3">
      <c r="A714" s="20">
        <v>711</v>
      </c>
      <c r="B714" s="22">
        <v>11.653938</v>
      </c>
      <c r="C714" s="22">
        <v>11.721565199999999</v>
      </c>
      <c r="D714" s="22">
        <v>14.841434400000001</v>
      </c>
      <c r="E714" s="22">
        <v>12.3369144</v>
      </c>
      <c r="F714" s="22">
        <v>14.640965114888736</v>
      </c>
      <c r="G714" s="22">
        <v>16.162421852007661</v>
      </c>
      <c r="H714" s="22">
        <v>14.191605118324254</v>
      </c>
      <c r="I714" s="22">
        <v>14.12629087928609</v>
      </c>
      <c r="J714" s="22">
        <v>14.785491565050782</v>
      </c>
      <c r="K714" s="22">
        <v>13.609293759190464</v>
      </c>
      <c r="L714" s="22">
        <v>12.128392777273731</v>
      </c>
      <c r="M714" s="22">
        <v>18.2029321076059</v>
      </c>
      <c r="N714" s="22">
        <v>11.064621532091822</v>
      </c>
      <c r="O714" s="22">
        <v>11.055236456499761</v>
      </c>
      <c r="P714" s="22">
        <v>13.495754818188038</v>
      </c>
      <c r="Q714" s="22">
        <v>11.319928817844405</v>
      </c>
      <c r="R714" s="22">
        <v>13.010753745007749</v>
      </c>
      <c r="S714" s="22">
        <v>14.169992228601997</v>
      </c>
      <c r="T714" s="22">
        <v>13.686517191082709</v>
      </c>
      <c r="U714" s="22">
        <v>12.929671097618675</v>
      </c>
      <c r="V714" s="22">
        <v>14.328494156351926</v>
      </c>
      <c r="W714" s="22">
        <v>12.747833257952129</v>
      </c>
      <c r="X714" s="22">
        <v>12.754003633884826</v>
      </c>
      <c r="Y714" s="22">
        <v>17.840722971906231</v>
      </c>
    </row>
    <row r="715" spans="1:25" x14ac:dyDescent="0.3">
      <c r="A715" s="20">
        <v>712</v>
      </c>
      <c r="B715" s="22">
        <v>11.653938</v>
      </c>
      <c r="C715" s="22">
        <v>11.721565199999999</v>
      </c>
      <c r="D715" s="22">
        <v>14.841434400000001</v>
      </c>
      <c r="E715" s="22">
        <v>12.3369144</v>
      </c>
      <c r="F715" s="22">
        <v>14.060066583886245</v>
      </c>
      <c r="G715" s="22">
        <v>16.008502307665129</v>
      </c>
      <c r="H715" s="22">
        <v>14.182623164938789</v>
      </c>
      <c r="I715" s="22">
        <v>14.748944020142954</v>
      </c>
      <c r="J715" s="22">
        <v>15.070421572506435</v>
      </c>
      <c r="K715" s="22">
        <v>12.601910225447996</v>
      </c>
      <c r="L715" s="22">
        <v>13.205753193430608</v>
      </c>
      <c r="M715" s="22">
        <v>17.819441695422007</v>
      </c>
      <c r="N715" s="22">
        <v>12.150463108748358</v>
      </c>
      <c r="O715" s="22">
        <v>12.399656997781504</v>
      </c>
      <c r="P715" s="22">
        <v>15.309104521608793</v>
      </c>
      <c r="Q715" s="22">
        <v>13.056436119310728</v>
      </c>
      <c r="R715" s="22">
        <v>14.54171906066772</v>
      </c>
      <c r="S715" s="22">
        <v>17.097544508937286</v>
      </c>
      <c r="T715" s="22">
        <v>14.707718744552015</v>
      </c>
      <c r="U715" s="22">
        <v>14.200441419170632</v>
      </c>
      <c r="V715" s="22">
        <v>16.183901333878822</v>
      </c>
      <c r="W715" s="22">
        <v>13.352683704438524</v>
      </c>
      <c r="X715" s="22">
        <v>14.87190280074674</v>
      </c>
      <c r="Y715" s="22">
        <v>20.613464612833717</v>
      </c>
    </row>
    <row r="716" spans="1:25" x14ac:dyDescent="0.3">
      <c r="A716" s="20">
        <v>713</v>
      </c>
      <c r="B716" s="22">
        <v>11.653938</v>
      </c>
      <c r="C716" s="22">
        <v>11.721565199999999</v>
      </c>
      <c r="D716" s="22">
        <v>14.841434400000001</v>
      </c>
      <c r="E716" s="22">
        <v>12.3369144</v>
      </c>
      <c r="F716" s="22">
        <v>13.147835984042944</v>
      </c>
      <c r="G716" s="22">
        <v>15.472547279746175</v>
      </c>
      <c r="H716" s="22">
        <v>13.269023388846128</v>
      </c>
      <c r="I716" s="22">
        <v>12.95170734435267</v>
      </c>
      <c r="J716" s="22">
        <v>14.511162216019876</v>
      </c>
      <c r="K716" s="22">
        <v>11.935277145239938</v>
      </c>
      <c r="L716" s="22">
        <v>12.33303180555318</v>
      </c>
      <c r="M716" s="22">
        <v>16.503427033812013</v>
      </c>
      <c r="N716" s="22">
        <v>11.427234655536909</v>
      </c>
      <c r="O716" s="22">
        <v>11.809031426592311</v>
      </c>
      <c r="P716" s="22">
        <v>14.443412427179737</v>
      </c>
      <c r="Q716" s="22">
        <v>13.038999646798299</v>
      </c>
      <c r="R716" s="22">
        <v>13.060628509002226</v>
      </c>
      <c r="S716" s="22">
        <v>17.170686518676931</v>
      </c>
      <c r="T716" s="22">
        <v>13.489708877712237</v>
      </c>
      <c r="U716" s="22">
        <v>15.122021231899838</v>
      </c>
      <c r="V716" s="22">
        <v>15.316398609176938</v>
      </c>
      <c r="W716" s="22">
        <v>13.727965920810794</v>
      </c>
      <c r="X716" s="22">
        <v>13.101935229067717</v>
      </c>
      <c r="Y716" s="22">
        <v>17.94812114237887</v>
      </c>
    </row>
    <row r="717" spans="1:25" x14ac:dyDescent="0.3">
      <c r="A717" s="20">
        <v>714</v>
      </c>
      <c r="B717" s="22">
        <v>11.653938</v>
      </c>
      <c r="C717" s="22">
        <v>11.721565199999999</v>
      </c>
      <c r="D717" s="22">
        <v>14.841434400000001</v>
      </c>
      <c r="E717" s="22">
        <v>12.3369144</v>
      </c>
      <c r="F717" s="22">
        <v>14.108175726303278</v>
      </c>
      <c r="G717" s="22">
        <v>15.946445258822738</v>
      </c>
      <c r="H717" s="22">
        <v>13.675434765399704</v>
      </c>
      <c r="I717" s="22">
        <v>13.479802130620186</v>
      </c>
      <c r="J717" s="22">
        <v>14.211299340007864</v>
      </c>
      <c r="K717" s="22">
        <v>12.720295922438924</v>
      </c>
      <c r="L717" s="22">
        <v>12.373112691578427</v>
      </c>
      <c r="M717" s="22">
        <v>16.811668205368537</v>
      </c>
      <c r="N717" s="22">
        <v>12.364337652374386</v>
      </c>
      <c r="O717" s="22">
        <v>11.806660681216531</v>
      </c>
      <c r="P717" s="22">
        <v>14.818927494610785</v>
      </c>
      <c r="Q717" s="22">
        <v>13.077792608425916</v>
      </c>
      <c r="R717" s="22">
        <v>14.446223049766742</v>
      </c>
      <c r="S717" s="22">
        <v>16.83163058321022</v>
      </c>
      <c r="T717" s="22">
        <v>15.897599019457507</v>
      </c>
      <c r="U717" s="22">
        <v>15.332658369665413</v>
      </c>
      <c r="V717" s="22">
        <v>15.939811588878374</v>
      </c>
      <c r="W717" s="22">
        <v>14.415630414112796</v>
      </c>
      <c r="X717" s="22">
        <v>13.544935644201939</v>
      </c>
      <c r="Y717" s="22">
        <v>18.383196598416568</v>
      </c>
    </row>
    <row r="718" spans="1:25" x14ac:dyDescent="0.3">
      <c r="A718" s="20">
        <v>715</v>
      </c>
      <c r="B718" s="22">
        <v>11.653938</v>
      </c>
      <c r="C718" s="22">
        <v>11.721565199999999</v>
      </c>
      <c r="D718" s="22">
        <v>14.841434400000001</v>
      </c>
      <c r="E718" s="22">
        <v>12.3369144</v>
      </c>
      <c r="F718" s="22">
        <v>13.680396709850939</v>
      </c>
      <c r="G718" s="22">
        <v>16.307863798789562</v>
      </c>
      <c r="H718" s="22">
        <v>15.019914146326032</v>
      </c>
      <c r="I718" s="22">
        <v>15.352711251805324</v>
      </c>
      <c r="J718" s="22">
        <v>16.928756098937129</v>
      </c>
      <c r="K718" s="22">
        <v>15.182106881669331</v>
      </c>
      <c r="L718" s="22">
        <v>15.377713055626092</v>
      </c>
      <c r="M718" s="22">
        <v>20.219814889484415</v>
      </c>
      <c r="N718" s="22">
        <v>14.309489619606765</v>
      </c>
      <c r="O718" s="22">
        <v>14.509863967437951</v>
      </c>
      <c r="P718" s="22">
        <v>18.532397588156339</v>
      </c>
      <c r="Q718" s="22">
        <v>16.219699338300547</v>
      </c>
      <c r="R718" s="22">
        <v>17.542528395658707</v>
      </c>
      <c r="S718" s="22">
        <v>20.137478538874916</v>
      </c>
      <c r="T718" s="22">
        <v>18.058126286325113</v>
      </c>
      <c r="U718" s="22">
        <v>19.134880622469645</v>
      </c>
      <c r="V718" s="22">
        <v>20.124342461147869</v>
      </c>
      <c r="W718" s="22">
        <v>18.306950205292388</v>
      </c>
      <c r="X718" s="22">
        <v>17.300898542670428</v>
      </c>
      <c r="Y718" s="22">
        <v>24.143183050172166</v>
      </c>
    </row>
    <row r="719" spans="1:25" x14ac:dyDescent="0.3">
      <c r="A719" s="20">
        <v>716</v>
      </c>
      <c r="B719" s="22">
        <v>11.653938</v>
      </c>
      <c r="C719" s="22">
        <v>11.721565199999999</v>
      </c>
      <c r="D719" s="22">
        <v>14.841434400000001</v>
      </c>
      <c r="E719" s="22">
        <v>12.3369144</v>
      </c>
      <c r="F719" s="22">
        <v>14.408264725777894</v>
      </c>
      <c r="G719" s="22">
        <v>15.174474041477103</v>
      </c>
      <c r="H719" s="22">
        <v>15.07623364503157</v>
      </c>
      <c r="I719" s="22">
        <v>14.04480260093767</v>
      </c>
      <c r="J719" s="22">
        <v>15.51933778081994</v>
      </c>
      <c r="K719" s="22">
        <v>14.01546529267269</v>
      </c>
      <c r="L719" s="22">
        <v>13.349721358766482</v>
      </c>
      <c r="M719" s="22">
        <v>18.23237527322323</v>
      </c>
      <c r="N719" s="22">
        <v>12.39263464328517</v>
      </c>
      <c r="O719" s="22">
        <v>11.503718984645456</v>
      </c>
      <c r="P719" s="22">
        <v>14.56583817289242</v>
      </c>
      <c r="Q719" s="22">
        <v>12.860703019175865</v>
      </c>
      <c r="R719" s="22">
        <v>13.693600533352752</v>
      </c>
      <c r="S719" s="22">
        <v>16.332427567162856</v>
      </c>
      <c r="T719" s="22">
        <v>15.022101320226358</v>
      </c>
      <c r="U719" s="22">
        <v>14.812265669076403</v>
      </c>
      <c r="V719" s="22">
        <v>16.436556410753592</v>
      </c>
      <c r="W719" s="22">
        <v>14.823669866534134</v>
      </c>
      <c r="X719" s="22">
        <v>14.016676643408895</v>
      </c>
      <c r="Y719" s="22">
        <v>19.258256570937693</v>
      </c>
    </row>
    <row r="720" spans="1:25" x14ac:dyDescent="0.3">
      <c r="A720" s="20">
        <v>717</v>
      </c>
      <c r="B720" s="22">
        <v>11.653938</v>
      </c>
      <c r="C720" s="22">
        <v>11.721565199999999</v>
      </c>
      <c r="D720" s="22">
        <v>14.841434400000001</v>
      </c>
      <c r="E720" s="22">
        <v>12.3369144</v>
      </c>
      <c r="F720" s="22">
        <v>13.202476996215244</v>
      </c>
      <c r="G720" s="22">
        <v>15.397221718142543</v>
      </c>
      <c r="H720" s="22">
        <v>14.23565957975787</v>
      </c>
      <c r="I720" s="22">
        <v>14.386575716405661</v>
      </c>
      <c r="J720" s="22">
        <v>14.978243816465739</v>
      </c>
      <c r="K720" s="22">
        <v>13.577857300485531</v>
      </c>
      <c r="L720" s="22">
        <v>13.091855972555679</v>
      </c>
      <c r="M720" s="22">
        <v>17.829607953980933</v>
      </c>
      <c r="N720" s="22">
        <v>13.041217480373211</v>
      </c>
      <c r="O720" s="22">
        <v>12.861187012992717</v>
      </c>
      <c r="P720" s="22">
        <v>16.432912174523249</v>
      </c>
      <c r="Q720" s="22">
        <v>14.558158984330987</v>
      </c>
      <c r="R720" s="22">
        <v>15.852705560614321</v>
      </c>
      <c r="S720" s="22">
        <v>17.892016561363782</v>
      </c>
      <c r="T720" s="22">
        <v>15.741036533975947</v>
      </c>
      <c r="U720" s="22">
        <v>17.058773156008254</v>
      </c>
      <c r="V720" s="22">
        <v>16.646621823683983</v>
      </c>
      <c r="W720" s="22">
        <v>16.108802988342958</v>
      </c>
      <c r="X720" s="22">
        <v>15.885165704654511</v>
      </c>
      <c r="Y720" s="22">
        <v>21.467290929225758</v>
      </c>
    </row>
    <row r="721" spans="1:25" x14ac:dyDescent="0.3">
      <c r="A721" s="20">
        <v>718</v>
      </c>
      <c r="B721" s="22">
        <v>11.653938</v>
      </c>
      <c r="C721" s="22">
        <v>11.721565199999999</v>
      </c>
      <c r="D721" s="22">
        <v>14.841434400000001</v>
      </c>
      <c r="E721" s="22">
        <v>12.3369144</v>
      </c>
      <c r="F721" s="22">
        <v>13.735757284796593</v>
      </c>
      <c r="G721" s="22">
        <v>14.703124722546898</v>
      </c>
      <c r="H721" s="22">
        <v>13.124668718429382</v>
      </c>
      <c r="I721" s="22">
        <v>13.501771451367736</v>
      </c>
      <c r="J721" s="22">
        <v>14.128426177987977</v>
      </c>
      <c r="K721" s="22">
        <v>13.377328231044167</v>
      </c>
      <c r="L721" s="22">
        <v>13.286161441552888</v>
      </c>
      <c r="M721" s="22">
        <v>17.310267411599682</v>
      </c>
      <c r="N721" s="22">
        <v>11.465099155170442</v>
      </c>
      <c r="O721" s="22">
        <v>11.383593813452039</v>
      </c>
      <c r="P721" s="22">
        <v>14.843645771752623</v>
      </c>
      <c r="Q721" s="22">
        <v>12.400532312093935</v>
      </c>
      <c r="R721" s="22">
        <v>13.648157932066949</v>
      </c>
      <c r="S721" s="22">
        <v>15.555642404544777</v>
      </c>
      <c r="T721" s="22">
        <v>14.299539895928026</v>
      </c>
      <c r="U721" s="22">
        <v>14.792141159303705</v>
      </c>
      <c r="V721" s="22">
        <v>15.68506616655216</v>
      </c>
      <c r="W721" s="22">
        <v>14.957507462164095</v>
      </c>
      <c r="X721" s="22">
        <v>13.998412361851887</v>
      </c>
      <c r="Y721" s="22">
        <v>20.188482466338801</v>
      </c>
    </row>
    <row r="722" spans="1:25" x14ac:dyDescent="0.3">
      <c r="A722" s="20">
        <v>719</v>
      </c>
      <c r="B722" s="22">
        <v>11.653938</v>
      </c>
      <c r="C722" s="22">
        <v>11.721565199999999</v>
      </c>
      <c r="D722" s="22">
        <v>14.841434400000001</v>
      </c>
      <c r="E722" s="22">
        <v>12.3369144</v>
      </c>
      <c r="F722" s="22">
        <v>14.054218912564636</v>
      </c>
      <c r="G722" s="22">
        <v>15.659636571196856</v>
      </c>
      <c r="H722" s="22">
        <v>14.414076932352758</v>
      </c>
      <c r="I722" s="22">
        <v>14.957033916077489</v>
      </c>
      <c r="J722" s="22">
        <v>15.463767954032186</v>
      </c>
      <c r="K722" s="22">
        <v>14.430111562614247</v>
      </c>
      <c r="L722" s="22">
        <v>13.844825148786606</v>
      </c>
      <c r="M722" s="22">
        <v>19.242577366935148</v>
      </c>
      <c r="N722" s="22">
        <v>12.268829845333199</v>
      </c>
      <c r="O722" s="22">
        <v>12.79046152231645</v>
      </c>
      <c r="P722" s="22">
        <v>15.077084080902635</v>
      </c>
      <c r="Q722" s="22">
        <v>13.311933902108365</v>
      </c>
      <c r="R722" s="22">
        <v>13.843697670301438</v>
      </c>
      <c r="S722" s="22">
        <v>16.160317320945335</v>
      </c>
      <c r="T722" s="22">
        <v>13.713280285152024</v>
      </c>
      <c r="U722" s="22">
        <v>14.270955902343653</v>
      </c>
      <c r="V722" s="22">
        <v>15.69751948933645</v>
      </c>
      <c r="W722" s="22">
        <v>13.306944543787603</v>
      </c>
      <c r="X722" s="22">
        <v>13.637369375148291</v>
      </c>
      <c r="Y722" s="22">
        <v>17.569273457387968</v>
      </c>
    </row>
    <row r="723" spans="1:25" x14ac:dyDescent="0.3">
      <c r="A723" s="20">
        <v>720</v>
      </c>
      <c r="B723" s="22">
        <v>11.653938</v>
      </c>
      <c r="C723" s="22">
        <v>11.721565199999999</v>
      </c>
      <c r="D723" s="22">
        <v>14.841434400000001</v>
      </c>
      <c r="E723" s="22">
        <v>12.3369144</v>
      </c>
      <c r="F723" s="22">
        <v>12.953626638660461</v>
      </c>
      <c r="G723" s="22">
        <v>15.97063802443018</v>
      </c>
      <c r="H723" s="22">
        <v>13.953231485391418</v>
      </c>
      <c r="I723" s="22">
        <v>14.275107594402991</v>
      </c>
      <c r="J723" s="22">
        <v>16.010249204289916</v>
      </c>
      <c r="K723" s="22">
        <v>13.699331355792243</v>
      </c>
      <c r="L723" s="22">
        <v>13.832404846895507</v>
      </c>
      <c r="M723" s="22">
        <v>20.283559429115456</v>
      </c>
      <c r="N723" s="22">
        <v>12.854450095164445</v>
      </c>
      <c r="O723" s="22">
        <v>14.066660924139851</v>
      </c>
      <c r="P723" s="22">
        <v>15.55443132354441</v>
      </c>
      <c r="Q723" s="22">
        <v>14.779983340173759</v>
      </c>
      <c r="R723" s="22">
        <v>15.013565343293603</v>
      </c>
      <c r="S723" s="22">
        <v>18.276836262783657</v>
      </c>
      <c r="T723" s="22">
        <v>16.156949409143028</v>
      </c>
      <c r="U723" s="22">
        <v>15.246542359044797</v>
      </c>
      <c r="V723" s="22">
        <v>16.55845015508805</v>
      </c>
      <c r="W723" s="22">
        <v>15.609023508107386</v>
      </c>
      <c r="X723" s="22">
        <v>14.952088374235661</v>
      </c>
      <c r="Y723" s="22">
        <v>19.425574741632939</v>
      </c>
    </row>
    <row r="724" spans="1:25" x14ac:dyDescent="0.3">
      <c r="A724" s="20">
        <v>721</v>
      </c>
      <c r="B724" s="22">
        <v>11.653938</v>
      </c>
      <c r="C724" s="22">
        <v>11.721565199999999</v>
      </c>
      <c r="D724" s="22">
        <v>14.841434400000001</v>
      </c>
      <c r="E724" s="22">
        <v>12.3369144</v>
      </c>
      <c r="F724" s="22">
        <v>13.336441945697437</v>
      </c>
      <c r="G724" s="22">
        <v>15.951947449668827</v>
      </c>
      <c r="H724" s="22">
        <v>14.179952380096632</v>
      </c>
      <c r="I724" s="22">
        <v>13.665927464213057</v>
      </c>
      <c r="J724" s="22">
        <v>15.051109846629727</v>
      </c>
      <c r="K724" s="22">
        <v>12.330547000129652</v>
      </c>
      <c r="L724" s="22">
        <v>11.75889481562754</v>
      </c>
      <c r="M724" s="22">
        <v>16.710615060938075</v>
      </c>
      <c r="N724" s="22">
        <v>11.554963774601196</v>
      </c>
      <c r="O724" s="22">
        <v>12.197078967014161</v>
      </c>
      <c r="P724" s="22">
        <v>14.19707582673508</v>
      </c>
      <c r="Q724" s="22">
        <v>12.85915812795144</v>
      </c>
      <c r="R724" s="22">
        <v>13.698314944539073</v>
      </c>
      <c r="S724" s="22">
        <v>15.720464672587115</v>
      </c>
      <c r="T724" s="22">
        <v>13.744006258364982</v>
      </c>
      <c r="U724" s="22">
        <v>13.941181903143566</v>
      </c>
      <c r="V724" s="22">
        <v>14.878643115301042</v>
      </c>
      <c r="W724" s="22">
        <v>13.59101660432102</v>
      </c>
      <c r="X724" s="22">
        <v>13.372577587451385</v>
      </c>
      <c r="Y724" s="22">
        <v>17.948596630938066</v>
      </c>
    </row>
    <row r="725" spans="1:25" x14ac:dyDescent="0.3">
      <c r="A725" s="20">
        <v>722</v>
      </c>
      <c r="B725" s="22">
        <v>11.653938</v>
      </c>
      <c r="C725" s="22">
        <v>11.721565199999999</v>
      </c>
      <c r="D725" s="22">
        <v>14.841434400000001</v>
      </c>
      <c r="E725" s="22">
        <v>12.3369144</v>
      </c>
      <c r="F725" s="22">
        <v>13.963603996128844</v>
      </c>
      <c r="G725" s="22">
        <v>15.223172755427511</v>
      </c>
      <c r="H725" s="22">
        <v>12.97474508686847</v>
      </c>
      <c r="I725" s="22">
        <v>12.885025018716101</v>
      </c>
      <c r="J725" s="22">
        <v>13.641400530943752</v>
      </c>
      <c r="K725" s="22">
        <v>12.295043819984249</v>
      </c>
      <c r="L725" s="22">
        <v>11.438745005610977</v>
      </c>
      <c r="M725" s="22">
        <v>17.815790324820867</v>
      </c>
      <c r="N725" s="22">
        <v>10.993844247035069</v>
      </c>
      <c r="O725" s="22">
        <v>11.470649022115712</v>
      </c>
      <c r="P725" s="22">
        <v>13.668872842518903</v>
      </c>
      <c r="Q725" s="22">
        <v>11.821291297136328</v>
      </c>
      <c r="R725" s="22">
        <v>12.060796564093961</v>
      </c>
      <c r="S725" s="22">
        <v>14.921675963800265</v>
      </c>
      <c r="T725" s="22">
        <v>12.927502602996848</v>
      </c>
      <c r="U725" s="22">
        <v>13.973796270639102</v>
      </c>
      <c r="V725" s="22">
        <v>13.863478751501956</v>
      </c>
      <c r="W725" s="22">
        <v>12.622950110609629</v>
      </c>
      <c r="X725" s="22">
        <v>13.115543069271409</v>
      </c>
      <c r="Y725" s="22">
        <v>16.569715437892313</v>
      </c>
    </row>
    <row r="726" spans="1:25" x14ac:dyDescent="0.3">
      <c r="A726" s="20">
        <v>723</v>
      </c>
      <c r="B726" s="22">
        <v>11.653938</v>
      </c>
      <c r="C726" s="22">
        <v>11.721565199999999</v>
      </c>
      <c r="D726" s="22">
        <v>14.841434400000001</v>
      </c>
      <c r="E726" s="22">
        <v>12.3369144</v>
      </c>
      <c r="F726" s="22">
        <v>12.749050202823224</v>
      </c>
      <c r="G726" s="22">
        <v>15.403669250561283</v>
      </c>
      <c r="H726" s="22">
        <v>13.110317241467321</v>
      </c>
      <c r="I726" s="22">
        <v>13.624960916890137</v>
      </c>
      <c r="J726" s="22">
        <v>14.851157384486376</v>
      </c>
      <c r="K726" s="22">
        <v>11.932579695865295</v>
      </c>
      <c r="L726" s="22">
        <v>12.878021837123145</v>
      </c>
      <c r="M726" s="22">
        <v>16.152855073585087</v>
      </c>
      <c r="N726" s="22">
        <v>11.624495526803496</v>
      </c>
      <c r="O726" s="22">
        <v>11.106539098833665</v>
      </c>
      <c r="P726" s="22">
        <v>15.149246606320904</v>
      </c>
      <c r="Q726" s="22">
        <v>12.61977433900125</v>
      </c>
      <c r="R726" s="22">
        <v>13.497809439609117</v>
      </c>
      <c r="S726" s="22">
        <v>14.346657705798766</v>
      </c>
      <c r="T726" s="22">
        <v>13.334605691033756</v>
      </c>
      <c r="U726" s="22">
        <v>14.466475518774551</v>
      </c>
      <c r="V726" s="22">
        <v>14.8659516711566</v>
      </c>
      <c r="W726" s="22">
        <v>12.831191350042522</v>
      </c>
      <c r="X726" s="22">
        <v>12.402828675063866</v>
      </c>
      <c r="Y726" s="22">
        <v>17.339507913767147</v>
      </c>
    </row>
    <row r="727" spans="1:25" x14ac:dyDescent="0.3">
      <c r="A727" s="20">
        <v>724</v>
      </c>
      <c r="B727" s="22">
        <v>11.653938</v>
      </c>
      <c r="C727" s="22">
        <v>11.721565199999999</v>
      </c>
      <c r="D727" s="22">
        <v>14.841434400000001</v>
      </c>
      <c r="E727" s="22">
        <v>12.3369144</v>
      </c>
      <c r="F727" s="22">
        <v>13.951199058133815</v>
      </c>
      <c r="G727" s="22">
        <v>17.308634125477365</v>
      </c>
      <c r="H727" s="22">
        <v>15.016264683721449</v>
      </c>
      <c r="I727" s="22">
        <v>15.75815048654124</v>
      </c>
      <c r="J727" s="22">
        <v>15.173738887988012</v>
      </c>
      <c r="K727" s="22">
        <v>14.269676355670112</v>
      </c>
      <c r="L727" s="22">
        <v>13.153534192650632</v>
      </c>
      <c r="M727" s="22">
        <v>18.880962521879027</v>
      </c>
      <c r="N727" s="22">
        <v>13.077143761270902</v>
      </c>
      <c r="O727" s="22">
        <v>13.406403817790537</v>
      </c>
      <c r="P727" s="22">
        <v>17.699393744563995</v>
      </c>
      <c r="Q727" s="22">
        <v>15.174680934461733</v>
      </c>
      <c r="R727" s="22">
        <v>16.535798946810242</v>
      </c>
      <c r="S727" s="22">
        <v>19.406476500935657</v>
      </c>
      <c r="T727" s="22">
        <v>16.105872530172334</v>
      </c>
      <c r="U727" s="22">
        <v>17.180942882614239</v>
      </c>
      <c r="V727" s="22">
        <v>17.059237435403798</v>
      </c>
      <c r="W727" s="22">
        <v>15.390734741232817</v>
      </c>
      <c r="X727" s="22">
        <v>14.348836678436722</v>
      </c>
      <c r="Y727" s="22">
        <v>20.921411119445256</v>
      </c>
    </row>
    <row r="728" spans="1:25" x14ac:dyDescent="0.3">
      <c r="A728" s="20">
        <v>725</v>
      </c>
      <c r="B728" s="22">
        <v>11.653938</v>
      </c>
      <c r="C728" s="22">
        <v>11.721565199999999</v>
      </c>
      <c r="D728" s="22">
        <v>14.841434400000001</v>
      </c>
      <c r="E728" s="22">
        <v>12.3369144</v>
      </c>
      <c r="F728" s="22">
        <v>13.91771796719266</v>
      </c>
      <c r="G728" s="22">
        <v>16.024471121288006</v>
      </c>
      <c r="H728" s="22">
        <v>14.462920139667295</v>
      </c>
      <c r="I728" s="22">
        <v>14.37997574081656</v>
      </c>
      <c r="J728" s="22">
        <v>16.636419363668026</v>
      </c>
      <c r="K728" s="22">
        <v>13.580733661656724</v>
      </c>
      <c r="L728" s="22">
        <v>12.466106751257069</v>
      </c>
      <c r="M728" s="22">
        <v>17.454820101014089</v>
      </c>
      <c r="N728" s="22">
        <v>10.897173473284569</v>
      </c>
      <c r="O728" s="22">
        <v>12.243368648042438</v>
      </c>
      <c r="P728" s="22">
        <v>13.656810045720354</v>
      </c>
      <c r="Q728" s="22">
        <v>13.081107253995874</v>
      </c>
      <c r="R728" s="22">
        <v>13.858328995629401</v>
      </c>
      <c r="S728" s="22">
        <v>15.258033003699371</v>
      </c>
      <c r="T728" s="22">
        <v>13.703782383588871</v>
      </c>
      <c r="U728" s="22">
        <v>13.25586412180016</v>
      </c>
      <c r="V728" s="22">
        <v>15.620618562140288</v>
      </c>
      <c r="W728" s="22">
        <v>12.791096440798714</v>
      </c>
      <c r="X728" s="22">
        <v>13.421231624576761</v>
      </c>
      <c r="Y728" s="22">
        <v>17.673837665542482</v>
      </c>
    </row>
    <row r="729" spans="1:25" x14ac:dyDescent="0.3">
      <c r="A729" s="20">
        <v>726</v>
      </c>
      <c r="B729" s="22">
        <v>11.653938</v>
      </c>
      <c r="C729" s="22">
        <v>11.721565199999999</v>
      </c>
      <c r="D729" s="22">
        <v>14.841434400000001</v>
      </c>
      <c r="E729" s="22">
        <v>12.3369144</v>
      </c>
      <c r="F729" s="22">
        <v>12.628077246945312</v>
      </c>
      <c r="G729" s="22">
        <v>15.478532631473907</v>
      </c>
      <c r="H729" s="22">
        <v>13.070602430188968</v>
      </c>
      <c r="I729" s="22">
        <v>13.088070411576163</v>
      </c>
      <c r="J729" s="22">
        <v>13.837486416057295</v>
      </c>
      <c r="K729" s="22">
        <v>12.311516532503285</v>
      </c>
      <c r="L729" s="22">
        <v>10.893840590281593</v>
      </c>
      <c r="M729" s="22">
        <v>16.104718936865723</v>
      </c>
      <c r="N729" s="22">
        <v>10.206032310549803</v>
      </c>
      <c r="O729" s="22">
        <v>10.275038276910646</v>
      </c>
      <c r="P729" s="22">
        <v>11.853616099432143</v>
      </c>
      <c r="Q729" s="22">
        <v>10.554929276096663</v>
      </c>
      <c r="R729" s="22">
        <v>10.631694531885074</v>
      </c>
      <c r="S729" s="22">
        <v>12.138581059295646</v>
      </c>
      <c r="T729" s="22">
        <v>10.972906959813198</v>
      </c>
      <c r="U729" s="22">
        <v>11.173454781648923</v>
      </c>
      <c r="V729" s="22">
        <v>11.49630414184832</v>
      </c>
      <c r="W729" s="22">
        <v>10.279056099934346</v>
      </c>
      <c r="X729" s="22">
        <v>10.375432497055437</v>
      </c>
      <c r="Y729" s="22">
        <v>12.774685646694181</v>
      </c>
    </row>
    <row r="730" spans="1:25" x14ac:dyDescent="0.3">
      <c r="A730" s="20">
        <v>727</v>
      </c>
      <c r="B730" s="22">
        <v>11.653938</v>
      </c>
      <c r="C730" s="22">
        <v>11.721565199999999</v>
      </c>
      <c r="D730" s="22">
        <v>14.841434400000001</v>
      </c>
      <c r="E730" s="22">
        <v>12.3369144</v>
      </c>
      <c r="F730" s="22">
        <v>13.118356765338318</v>
      </c>
      <c r="G730" s="22">
        <v>15.986973072455484</v>
      </c>
      <c r="H730" s="22">
        <v>14.550935028905876</v>
      </c>
      <c r="I730" s="22">
        <v>13.79406878380199</v>
      </c>
      <c r="J730" s="22">
        <v>15.352994513879509</v>
      </c>
      <c r="K730" s="22">
        <v>13.225289188909644</v>
      </c>
      <c r="L730" s="22">
        <v>13.420658551549163</v>
      </c>
      <c r="M730" s="22">
        <v>18.688076025227712</v>
      </c>
      <c r="N730" s="22">
        <v>13.582900224717529</v>
      </c>
      <c r="O730" s="22">
        <v>12.851628094785264</v>
      </c>
      <c r="P730" s="22">
        <v>16.163161748988408</v>
      </c>
      <c r="Q730" s="22">
        <v>14.272621116605992</v>
      </c>
      <c r="R730" s="22">
        <v>14.403121122998902</v>
      </c>
      <c r="S730" s="22">
        <v>17.494240657237189</v>
      </c>
      <c r="T730" s="22">
        <v>14.57808947702028</v>
      </c>
      <c r="U730" s="22">
        <v>14.632971247948984</v>
      </c>
      <c r="V730" s="22">
        <v>15.744126210773009</v>
      </c>
      <c r="W730" s="22">
        <v>13.719374376092436</v>
      </c>
      <c r="X730" s="22">
        <v>12.176532156928578</v>
      </c>
      <c r="Y730" s="22">
        <v>17.982822605441562</v>
      </c>
    </row>
    <row r="731" spans="1:25" x14ac:dyDescent="0.3">
      <c r="A731" s="20">
        <v>728</v>
      </c>
      <c r="B731" s="22">
        <v>11.653938</v>
      </c>
      <c r="C731" s="22">
        <v>11.721565199999999</v>
      </c>
      <c r="D731" s="22">
        <v>14.841434400000001</v>
      </c>
      <c r="E731" s="22">
        <v>12.3369144</v>
      </c>
      <c r="F731" s="22">
        <v>13.768065788016088</v>
      </c>
      <c r="G731" s="22">
        <v>14.426447356039979</v>
      </c>
      <c r="H731" s="22">
        <v>13.904812075774201</v>
      </c>
      <c r="I731" s="22">
        <v>13.127996797812616</v>
      </c>
      <c r="J731" s="22">
        <v>14.26289091746999</v>
      </c>
      <c r="K731" s="22">
        <v>12.478142767864783</v>
      </c>
      <c r="L731" s="22">
        <v>12.611741312331047</v>
      </c>
      <c r="M731" s="22">
        <v>16.014549422331505</v>
      </c>
      <c r="N731" s="22">
        <v>11.424680860056009</v>
      </c>
      <c r="O731" s="22">
        <v>10.465148400573518</v>
      </c>
      <c r="P731" s="22">
        <v>13.205462005208608</v>
      </c>
      <c r="Q731" s="22">
        <v>11.731711449727111</v>
      </c>
      <c r="R731" s="22">
        <v>12.088945095074587</v>
      </c>
      <c r="S731" s="22">
        <v>15.028367916555865</v>
      </c>
      <c r="T731" s="22">
        <v>13.445359879927956</v>
      </c>
      <c r="U731" s="22">
        <v>11.883037712740494</v>
      </c>
      <c r="V731" s="22">
        <v>13.261483374431714</v>
      </c>
      <c r="W731" s="22">
        <v>11.144532939970951</v>
      </c>
      <c r="X731" s="22">
        <v>11.625813343639498</v>
      </c>
      <c r="Y731" s="22">
        <v>15.77794737462659</v>
      </c>
    </row>
    <row r="732" spans="1:25" x14ac:dyDescent="0.3">
      <c r="A732" s="20">
        <v>729</v>
      </c>
      <c r="B732" s="22">
        <v>11.653938</v>
      </c>
      <c r="C732" s="22">
        <v>11.721565199999999</v>
      </c>
      <c r="D732" s="22">
        <v>14.841434400000001</v>
      </c>
      <c r="E732" s="22">
        <v>12.3369144</v>
      </c>
      <c r="F732" s="22">
        <v>13.579145074093331</v>
      </c>
      <c r="G732" s="22">
        <v>14.560162092020498</v>
      </c>
      <c r="H732" s="22">
        <v>13.093793339976928</v>
      </c>
      <c r="I732" s="22">
        <v>12.659828543572287</v>
      </c>
      <c r="J732" s="22">
        <v>13.897655282121127</v>
      </c>
      <c r="K732" s="22">
        <v>12.175965600804142</v>
      </c>
      <c r="L732" s="22">
        <v>11.159318077498261</v>
      </c>
      <c r="M732" s="22">
        <v>16.406108839562492</v>
      </c>
      <c r="N732" s="22">
        <v>10.805642357269852</v>
      </c>
      <c r="O732" s="22">
        <v>10.559250082653458</v>
      </c>
      <c r="P732" s="22">
        <v>13.497981215011803</v>
      </c>
      <c r="Q732" s="22">
        <v>11.420527223295453</v>
      </c>
      <c r="R732" s="22">
        <v>12.754070264324193</v>
      </c>
      <c r="S732" s="22">
        <v>13.626076788546097</v>
      </c>
      <c r="T732" s="22">
        <v>12.073599968905304</v>
      </c>
      <c r="U732" s="22">
        <v>12.241512836170395</v>
      </c>
      <c r="V732" s="22">
        <v>14.278280312078211</v>
      </c>
      <c r="W732" s="22">
        <v>12.593730128050121</v>
      </c>
      <c r="X732" s="22">
        <v>11.557678076943079</v>
      </c>
      <c r="Y732" s="22">
        <v>16.85023279678666</v>
      </c>
    </row>
    <row r="733" spans="1:25" x14ac:dyDescent="0.3">
      <c r="A733" s="20">
        <v>730</v>
      </c>
      <c r="B733" s="22">
        <v>11.653938</v>
      </c>
      <c r="C733" s="22">
        <v>11.721565199999999</v>
      </c>
      <c r="D733" s="22">
        <v>14.841434400000001</v>
      </c>
      <c r="E733" s="22">
        <v>12.3369144</v>
      </c>
      <c r="F733" s="22">
        <v>12.354527490075975</v>
      </c>
      <c r="G733" s="22">
        <v>15.576487142557873</v>
      </c>
      <c r="H733" s="22">
        <v>12.143994541153431</v>
      </c>
      <c r="I733" s="22">
        <v>14.478443659341252</v>
      </c>
      <c r="J733" s="22">
        <v>13.978314022964145</v>
      </c>
      <c r="K733" s="22">
        <v>12.419216577665585</v>
      </c>
      <c r="L733" s="22">
        <v>11.900448409023895</v>
      </c>
      <c r="M733" s="22">
        <v>16.646358432098886</v>
      </c>
      <c r="N733" s="22">
        <v>10.467087008656778</v>
      </c>
      <c r="O733" s="22">
        <v>10.617734109936515</v>
      </c>
      <c r="P733" s="22">
        <v>11.74689016759956</v>
      </c>
      <c r="Q733" s="22">
        <v>10.974027219699893</v>
      </c>
      <c r="R733" s="22">
        <v>11.520087224150538</v>
      </c>
      <c r="S733" s="22">
        <v>14.214423023135797</v>
      </c>
      <c r="T733" s="22">
        <v>12.54970993868783</v>
      </c>
      <c r="U733" s="22">
        <v>12.690778173898956</v>
      </c>
      <c r="V733" s="22">
        <v>14.251807133527121</v>
      </c>
      <c r="W733" s="22">
        <v>11.989539577514252</v>
      </c>
      <c r="X733" s="22">
        <v>11.870638518687326</v>
      </c>
      <c r="Y733" s="22">
        <v>15.942779525545063</v>
      </c>
    </row>
    <row r="734" spans="1:25" x14ac:dyDescent="0.3">
      <c r="A734" s="20">
        <v>731</v>
      </c>
      <c r="B734" s="22">
        <v>11.653938</v>
      </c>
      <c r="C734" s="22">
        <v>11.721565199999999</v>
      </c>
      <c r="D734" s="22">
        <v>14.841434400000001</v>
      </c>
      <c r="E734" s="22">
        <v>12.3369144</v>
      </c>
      <c r="F734" s="22">
        <v>13.563588896333803</v>
      </c>
      <c r="G734" s="22">
        <v>14.645645836209626</v>
      </c>
      <c r="H734" s="22">
        <v>14.194325115057035</v>
      </c>
      <c r="I734" s="22">
        <v>13.679156084487079</v>
      </c>
      <c r="J734" s="22">
        <v>14.797487724978685</v>
      </c>
      <c r="K734" s="22">
        <v>11.864260807314089</v>
      </c>
      <c r="L734" s="22">
        <v>12.16481818637482</v>
      </c>
      <c r="M734" s="22">
        <v>16.245667127963586</v>
      </c>
      <c r="N734" s="22">
        <v>11.151573252791996</v>
      </c>
      <c r="O734" s="22">
        <v>11.447372142045339</v>
      </c>
      <c r="P734" s="22">
        <v>13.535936054392939</v>
      </c>
      <c r="Q734" s="22">
        <v>12.332496945611242</v>
      </c>
      <c r="R734" s="22">
        <v>11.844662921568544</v>
      </c>
      <c r="S734" s="22">
        <v>14.65782076581414</v>
      </c>
      <c r="T734" s="22">
        <v>12.087828789615353</v>
      </c>
      <c r="U734" s="22">
        <v>11.882776607132707</v>
      </c>
      <c r="V734" s="22">
        <v>14.313019823968139</v>
      </c>
      <c r="W734" s="22">
        <v>12.303781325109339</v>
      </c>
      <c r="X734" s="22">
        <v>11.868662373054176</v>
      </c>
      <c r="Y734" s="22">
        <v>17.434189789186938</v>
      </c>
    </row>
    <row r="735" spans="1:25" x14ac:dyDescent="0.3">
      <c r="A735" s="20">
        <v>732</v>
      </c>
      <c r="B735" s="22">
        <v>11.653938</v>
      </c>
      <c r="C735" s="22">
        <v>11.721565199999999</v>
      </c>
      <c r="D735" s="22">
        <v>14.841434400000001</v>
      </c>
      <c r="E735" s="22">
        <v>12.3369144</v>
      </c>
      <c r="F735" s="22">
        <v>14.588670813642365</v>
      </c>
      <c r="G735" s="22">
        <v>16.405476629361825</v>
      </c>
      <c r="H735" s="22">
        <v>16.343727634713407</v>
      </c>
      <c r="I735" s="22">
        <v>14.779565581331102</v>
      </c>
      <c r="J735" s="22">
        <v>17.842245891410247</v>
      </c>
      <c r="K735" s="22">
        <v>15.155370895046902</v>
      </c>
      <c r="L735" s="22">
        <v>14.79110727397261</v>
      </c>
      <c r="M735" s="22">
        <v>20.510407504299362</v>
      </c>
      <c r="N735" s="22">
        <v>13.4146570429302</v>
      </c>
      <c r="O735" s="22">
        <v>13.185186091031175</v>
      </c>
      <c r="P735" s="22">
        <v>16.783050333126745</v>
      </c>
      <c r="Q735" s="22">
        <v>14.158269412108694</v>
      </c>
      <c r="R735" s="22">
        <v>16.400249548494493</v>
      </c>
      <c r="S735" s="22">
        <v>19.103849334782062</v>
      </c>
      <c r="T735" s="22">
        <v>16.764032505111576</v>
      </c>
      <c r="U735" s="22">
        <v>17.025263973447434</v>
      </c>
      <c r="V735" s="22">
        <v>18.280189983128203</v>
      </c>
      <c r="W735" s="22">
        <v>16.476525663834263</v>
      </c>
      <c r="X735" s="22">
        <v>15.562614825834174</v>
      </c>
      <c r="Y735" s="22">
        <v>20.43058273669855</v>
      </c>
    </row>
    <row r="736" spans="1:25" x14ac:dyDescent="0.3">
      <c r="A736" s="20">
        <v>733</v>
      </c>
      <c r="B736" s="22">
        <v>11.653938</v>
      </c>
      <c r="C736" s="22">
        <v>11.721565199999999</v>
      </c>
      <c r="D736" s="22">
        <v>14.841434400000001</v>
      </c>
      <c r="E736" s="22">
        <v>12.3369144</v>
      </c>
      <c r="F736" s="22">
        <v>14.070909568769371</v>
      </c>
      <c r="G736" s="22">
        <v>16.235767120391483</v>
      </c>
      <c r="H736" s="22">
        <v>14.639570424161764</v>
      </c>
      <c r="I736" s="22">
        <v>14.419381381640587</v>
      </c>
      <c r="J736" s="22">
        <v>14.627034684133388</v>
      </c>
      <c r="K736" s="22">
        <v>13.806401120480272</v>
      </c>
      <c r="L736" s="22">
        <v>12.993815357338265</v>
      </c>
      <c r="M736" s="22">
        <v>19.008423055989326</v>
      </c>
      <c r="N736" s="22">
        <v>12.240545675103737</v>
      </c>
      <c r="O736" s="22">
        <v>12.328949783902853</v>
      </c>
      <c r="P736" s="22">
        <v>15.160356605241063</v>
      </c>
      <c r="Q736" s="22">
        <v>13.281791516416989</v>
      </c>
      <c r="R736" s="22">
        <v>13.906288289448932</v>
      </c>
      <c r="S736" s="22">
        <v>15.807152803407938</v>
      </c>
      <c r="T736" s="22">
        <v>14.071050234152718</v>
      </c>
      <c r="U736" s="22">
        <v>12.53940190631147</v>
      </c>
      <c r="V736" s="22">
        <v>13.79829064073286</v>
      </c>
      <c r="W736" s="22">
        <v>12.34734919335029</v>
      </c>
      <c r="X736" s="22">
        <v>11.760782885637767</v>
      </c>
      <c r="Y736" s="22">
        <v>15.995473584595064</v>
      </c>
    </row>
    <row r="737" spans="1:25" x14ac:dyDescent="0.3">
      <c r="A737" s="20">
        <v>734</v>
      </c>
      <c r="B737" s="22">
        <v>11.653938</v>
      </c>
      <c r="C737" s="22">
        <v>11.721565199999999</v>
      </c>
      <c r="D737" s="22">
        <v>14.841434400000001</v>
      </c>
      <c r="E737" s="22">
        <v>12.3369144</v>
      </c>
      <c r="F737" s="22">
        <v>14.743037837243802</v>
      </c>
      <c r="G737" s="22">
        <v>16.619762062132473</v>
      </c>
      <c r="H737" s="22">
        <v>14.853993674012786</v>
      </c>
      <c r="I737" s="22">
        <v>15.052164129400017</v>
      </c>
      <c r="J737" s="22">
        <v>16.268672353121161</v>
      </c>
      <c r="K737" s="22">
        <v>14.626689569127272</v>
      </c>
      <c r="L737" s="22">
        <v>14.478879053090653</v>
      </c>
      <c r="M737" s="22">
        <v>20.417757120148423</v>
      </c>
      <c r="N737" s="22">
        <v>13.580572323116039</v>
      </c>
      <c r="O737" s="22">
        <v>14.850242703455535</v>
      </c>
      <c r="P737" s="22">
        <v>17.240018750222738</v>
      </c>
      <c r="Q737" s="22">
        <v>15.583287527039387</v>
      </c>
      <c r="R737" s="22">
        <v>16.555028399595884</v>
      </c>
      <c r="S737" s="22">
        <v>18.404511241615403</v>
      </c>
      <c r="T737" s="22">
        <v>16.670903530945221</v>
      </c>
      <c r="U737" s="22">
        <v>16.961789886151422</v>
      </c>
      <c r="V737" s="22">
        <v>18.3774414564508</v>
      </c>
      <c r="W737" s="22">
        <v>15.951823710211192</v>
      </c>
      <c r="X737" s="22">
        <v>14.618540509467278</v>
      </c>
      <c r="Y737" s="22">
        <v>20.214072979026451</v>
      </c>
    </row>
    <row r="738" spans="1:25" x14ac:dyDescent="0.3">
      <c r="A738" s="20">
        <v>735</v>
      </c>
      <c r="B738" s="22">
        <v>11.653938</v>
      </c>
      <c r="C738" s="22">
        <v>11.721565199999999</v>
      </c>
      <c r="D738" s="22">
        <v>14.841434400000001</v>
      </c>
      <c r="E738" s="22">
        <v>12.3369144</v>
      </c>
      <c r="F738" s="22">
        <v>12.703350919666322</v>
      </c>
      <c r="G738" s="22">
        <v>15.793682351498964</v>
      </c>
      <c r="H738" s="22">
        <v>13.373154572245332</v>
      </c>
      <c r="I738" s="22">
        <v>14.469430707098972</v>
      </c>
      <c r="J738" s="22">
        <v>14.155178360437693</v>
      </c>
      <c r="K738" s="22">
        <v>13.490446187873536</v>
      </c>
      <c r="L738" s="22">
        <v>13.249336795697904</v>
      </c>
      <c r="M738" s="22">
        <v>19.563267091534023</v>
      </c>
      <c r="N738" s="22">
        <v>12.602372341551389</v>
      </c>
      <c r="O738" s="22">
        <v>13.214703846679571</v>
      </c>
      <c r="P738" s="22">
        <v>15.275627101679444</v>
      </c>
      <c r="Q738" s="22">
        <v>13.777058656960644</v>
      </c>
      <c r="R738" s="22">
        <v>14.961755756821756</v>
      </c>
      <c r="S738" s="22">
        <v>17.321277580014396</v>
      </c>
      <c r="T738" s="22">
        <v>15.395012803524773</v>
      </c>
      <c r="U738" s="22">
        <v>14.626319955792523</v>
      </c>
      <c r="V738" s="22">
        <v>16.644804651782817</v>
      </c>
      <c r="W738" s="22">
        <v>14.566760956573345</v>
      </c>
      <c r="X738" s="22">
        <v>14.273403604730523</v>
      </c>
      <c r="Y738" s="22">
        <v>19.828144976819409</v>
      </c>
    </row>
    <row r="739" spans="1:25" x14ac:dyDescent="0.3">
      <c r="A739" s="20">
        <v>736</v>
      </c>
      <c r="B739" s="22">
        <v>11.653938</v>
      </c>
      <c r="C739" s="22">
        <v>11.721565199999999</v>
      </c>
      <c r="D739" s="22">
        <v>14.841434400000001</v>
      </c>
      <c r="E739" s="22">
        <v>12.3369144</v>
      </c>
      <c r="F739" s="22">
        <v>13.404021102428308</v>
      </c>
      <c r="G739" s="22">
        <v>14.341460695542724</v>
      </c>
      <c r="H739" s="22">
        <v>13.098138479339978</v>
      </c>
      <c r="I739" s="22">
        <v>13.461148008225521</v>
      </c>
      <c r="J739" s="22">
        <v>13.758347454364694</v>
      </c>
      <c r="K739" s="22">
        <v>12.411145535453386</v>
      </c>
      <c r="L739" s="22">
        <v>12.13514813758413</v>
      </c>
      <c r="M739" s="22">
        <v>17.258757012445248</v>
      </c>
      <c r="N739" s="22">
        <v>11.877563899630577</v>
      </c>
      <c r="O739" s="22">
        <v>11.315270433413806</v>
      </c>
      <c r="P739" s="22">
        <v>14.274562001290045</v>
      </c>
      <c r="Q739" s="22">
        <v>12.850242397359553</v>
      </c>
      <c r="R739" s="22">
        <v>13.462830128113486</v>
      </c>
      <c r="S739" s="22">
        <v>15.255625306464385</v>
      </c>
      <c r="T739" s="22">
        <v>13.851471404608887</v>
      </c>
      <c r="U739" s="22">
        <v>13.98264514022476</v>
      </c>
      <c r="V739" s="22">
        <v>14.755411675004343</v>
      </c>
      <c r="W739" s="22">
        <v>13.193476864281029</v>
      </c>
      <c r="X739" s="22">
        <v>13.096004241973755</v>
      </c>
      <c r="Y739" s="22">
        <v>19.010010852140233</v>
      </c>
    </row>
    <row r="740" spans="1:25" x14ac:dyDescent="0.3">
      <c r="A740" s="20">
        <v>737</v>
      </c>
      <c r="B740" s="22">
        <v>11.653938</v>
      </c>
      <c r="C740" s="22">
        <v>11.721565199999999</v>
      </c>
      <c r="D740" s="22">
        <v>14.841434400000001</v>
      </c>
      <c r="E740" s="22">
        <v>12.3369144</v>
      </c>
      <c r="F740" s="22">
        <v>12.832563567599731</v>
      </c>
      <c r="G740" s="22">
        <v>15.617166927144746</v>
      </c>
      <c r="H740" s="22">
        <v>13.229875410945739</v>
      </c>
      <c r="I740" s="22">
        <v>14.220318445447448</v>
      </c>
      <c r="J740" s="22">
        <v>14.048928007501161</v>
      </c>
      <c r="K740" s="22">
        <v>12.697576299839715</v>
      </c>
      <c r="L740" s="22">
        <v>12.577074523660732</v>
      </c>
      <c r="M740" s="22">
        <v>17.393517401366555</v>
      </c>
      <c r="N740" s="22">
        <v>12.239847416264485</v>
      </c>
      <c r="O740" s="22">
        <v>11.736450019520092</v>
      </c>
      <c r="P740" s="22">
        <v>14.730293248370989</v>
      </c>
      <c r="Q740" s="22">
        <v>13.506079397830849</v>
      </c>
      <c r="R740" s="22">
        <v>15.107045302255449</v>
      </c>
      <c r="S740" s="22">
        <v>17.334488805400401</v>
      </c>
      <c r="T740" s="22">
        <v>15.729000780037593</v>
      </c>
      <c r="U740" s="22">
        <v>16.412903736947147</v>
      </c>
      <c r="V740" s="22">
        <v>17.991030003697063</v>
      </c>
      <c r="W740" s="22">
        <v>15.032287629511645</v>
      </c>
      <c r="X740" s="22">
        <v>15.715683558366903</v>
      </c>
      <c r="Y740" s="22">
        <v>21.532361518877902</v>
      </c>
    </row>
    <row r="741" spans="1:25" x14ac:dyDescent="0.3">
      <c r="A741" s="20">
        <v>738</v>
      </c>
      <c r="B741" s="22">
        <v>11.653938</v>
      </c>
      <c r="C741" s="22">
        <v>11.721565199999999</v>
      </c>
      <c r="D741" s="22">
        <v>14.841434400000001</v>
      </c>
      <c r="E741" s="22">
        <v>12.3369144</v>
      </c>
      <c r="F741" s="22">
        <v>14.187747448594022</v>
      </c>
      <c r="G741" s="22">
        <v>15.68330820597596</v>
      </c>
      <c r="H741" s="22">
        <v>14.105382651628497</v>
      </c>
      <c r="I741" s="22">
        <v>14.23553802526664</v>
      </c>
      <c r="J741" s="22">
        <v>15.93006945503171</v>
      </c>
      <c r="K741" s="22">
        <v>13.388933623170781</v>
      </c>
      <c r="L741" s="22">
        <v>14.019926376698278</v>
      </c>
      <c r="M741" s="22">
        <v>18.265923070203254</v>
      </c>
      <c r="N741" s="22">
        <v>12.48217630128339</v>
      </c>
      <c r="O741" s="22">
        <v>12.876474202489137</v>
      </c>
      <c r="P741" s="22">
        <v>15.163407692418525</v>
      </c>
      <c r="Q741" s="22">
        <v>13.37442246349965</v>
      </c>
      <c r="R741" s="22">
        <v>14.417615037100441</v>
      </c>
      <c r="S741" s="22">
        <v>16.885668139006938</v>
      </c>
      <c r="T741" s="22">
        <v>14.382737333831079</v>
      </c>
      <c r="U741" s="22">
        <v>14.647006906383865</v>
      </c>
      <c r="V741" s="22">
        <v>15.188247966895275</v>
      </c>
      <c r="W741" s="22">
        <v>14.016558467428084</v>
      </c>
      <c r="X741" s="22">
        <v>14.043986874617355</v>
      </c>
      <c r="Y741" s="22">
        <v>19.258067340545484</v>
      </c>
    </row>
    <row r="742" spans="1:25" x14ac:dyDescent="0.3">
      <c r="A742" s="20">
        <v>739</v>
      </c>
      <c r="B742" s="22">
        <v>11.653938</v>
      </c>
      <c r="C742" s="22">
        <v>11.721565199999999</v>
      </c>
      <c r="D742" s="22">
        <v>14.841434400000001</v>
      </c>
      <c r="E742" s="22">
        <v>12.3369144</v>
      </c>
      <c r="F742" s="22">
        <v>13.097325335023962</v>
      </c>
      <c r="G742" s="22">
        <v>15.249981251193267</v>
      </c>
      <c r="H742" s="22">
        <v>13.885710424628394</v>
      </c>
      <c r="I742" s="22">
        <v>13.575245100650791</v>
      </c>
      <c r="J742" s="22">
        <v>14.93278171915509</v>
      </c>
      <c r="K742" s="22">
        <v>13.669547624411516</v>
      </c>
      <c r="L742" s="22">
        <v>12.989365634553518</v>
      </c>
      <c r="M742" s="22">
        <v>17.563369869975219</v>
      </c>
      <c r="N742" s="22">
        <v>11.464268868817086</v>
      </c>
      <c r="O742" s="22">
        <v>11.595345156947529</v>
      </c>
      <c r="P742" s="22">
        <v>14.667524983965965</v>
      </c>
      <c r="Q742" s="22">
        <v>12.772231276765302</v>
      </c>
      <c r="R742" s="22">
        <v>13.876742351852721</v>
      </c>
      <c r="S742" s="22">
        <v>16.072433157815677</v>
      </c>
      <c r="T742" s="22">
        <v>14.441883852720137</v>
      </c>
      <c r="U742" s="22">
        <v>15.649971549953477</v>
      </c>
      <c r="V742" s="22">
        <v>15.276974617902049</v>
      </c>
      <c r="W742" s="22">
        <v>14.098861445013627</v>
      </c>
      <c r="X742" s="22">
        <v>13.172659510875807</v>
      </c>
      <c r="Y742" s="22">
        <v>19.75939286969593</v>
      </c>
    </row>
    <row r="743" spans="1:25" x14ac:dyDescent="0.3">
      <c r="A743" s="20">
        <v>740</v>
      </c>
      <c r="B743" s="22">
        <v>11.653938</v>
      </c>
      <c r="C743" s="22">
        <v>11.721565199999999</v>
      </c>
      <c r="D743" s="22">
        <v>14.841434400000001</v>
      </c>
      <c r="E743" s="22">
        <v>12.3369144</v>
      </c>
      <c r="F743" s="22">
        <v>14.267639469626236</v>
      </c>
      <c r="G743" s="22">
        <v>16.717439338227255</v>
      </c>
      <c r="H743" s="22">
        <v>14.434460494502336</v>
      </c>
      <c r="I743" s="22">
        <v>15.114491313336025</v>
      </c>
      <c r="J743" s="22">
        <v>16.248153827756305</v>
      </c>
      <c r="K743" s="22">
        <v>15.102731179859701</v>
      </c>
      <c r="L743" s="22">
        <v>15.282864569987151</v>
      </c>
      <c r="M743" s="22">
        <v>20.332671697529047</v>
      </c>
      <c r="N743" s="22">
        <v>13.605621987057839</v>
      </c>
      <c r="O743" s="22">
        <v>13.739872792330095</v>
      </c>
      <c r="P743" s="22">
        <v>17.459511763063997</v>
      </c>
      <c r="Q743" s="22">
        <v>15.316953591234503</v>
      </c>
      <c r="R743" s="22">
        <v>15.894717118762326</v>
      </c>
      <c r="S743" s="22">
        <v>19.980206060014073</v>
      </c>
      <c r="T743" s="22">
        <v>16.823094941652194</v>
      </c>
      <c r="U743" s="22">
        <v>17.562413716557671</v>
      </c>
      <c r="V743" s="22">
        <v>18.006347572256324</v>
      </c>
      <c r="W743" s="22">
        <v>16.771844156598551</v>
      </c>
      <c r="X743" s="22">
        <v>16.180006493933895</v>
      </c>
      <c r="Y743" s="22">
        <v>23.103489942249489</v>
      </c>
    </row>
    <row r="744" spans="1:25" x14ac:dyDescent="0.3">
      <c r="A744" s="20">
        <v>741</v>
      </c>
      <c r="B744" s="22">
        <v>11.653938</v>
      </c>
      <c r="C744" s="22">
        <v>11.721565199999999</v>
      </c>
      <c r="D744" s="22">
        <v>14.841434400000001</v>
      </c>
      <c r="E744" s="22">
        <v>12.3369144</v>
      </c>
      <c r="F744" s="22">
        <v>12.721754563948529</v>
      </c>
      <c r="G744" s="22">
        <v>14.64186192737214</v>
      </c>
      <c r="H744" s="22">
        <v>11.804246790109548</v>
      </c>
      <c r="I744" s="22">
        <v>13.807875484010003</v>
      </c>
      <c r="J744" s="22">
        <v>12.595101569770167</v>
      </c>
      <c r="K744" s="22">
        <v>12.508147218355379</v>
      </c>
      <c r="L744" s="22">
        <v>11.610437466578233</v>
      </c>
      <c r="M744" s="22">
        <v>15.870185683023681</v>
      </c>
      <c r="N744" s="22">
        <v>10.836986740889218</v>
      </c>
      <c r="O744" s="22">
        <v>11.133108725027201</v>
      </c>
      <c r="P744" s="22">
        <v>12.390334066465067</v>
      </c>
      <c r="Q744" s="22">
        <v>11.89657503335539</v>
      </c>
      <c r="R744" s="22">
        <v>11.797415573086893</v>
      </c>
      <c r="S744" s="22">
        <v>14.188424274548394</v>
      </c>
      <c r="T744" s="22">
        <v>12.421523629762305</v>
      </c>
      <c r="U744" s="22">
        <v>12.890619479996493</v>
      </c>
      <c r="V744" s="22">
        <v>11.973309387388891</v>
      </c>
      <c r="W744" s="22">
        <v>11.44191965722079</v>
      </c>
      <c r="X744" s="22">
        <v>11.019351574013731</v>
      </c>
      <c r="Y744" s="22">
        <v>15.198691621764754</v>
      </c>
    </row>
    <row r="745" spans="1:25" x14ac:dyDescent="0.3">
      <c r="A745" s="20">
        <v>742</v>
      </c>
      <c r="B745" s="22">
        <v>11.653938</v>
      </c>
      <c r="C745" s="22">
        <v>11.721565199999999</v>
      </c>
      <c r="D745" s="22">
        <v>14.841434400000001</v>
      </c>
      <c r="E745" s="22">
        <v>12.3369144</v>
      </c>
      <c r="F745" s="22">
        <v>13.241138875012382</v>
      </c>
      <c r="G745" s="22">
        <v>15.105644638024684</v>
      </c>
      <c r="H745" s="22">
        <v>13.198609716731275</v>
      </c>
      <c r="I745" s="22">
        <v>13.33820317167949</v>
      </c>
      <c r="J745" s="22">
        <v>14.308404664937047</v>
      </c>
      <c r="K745" s="22">
        <v>12.4842078171474</v>
      </c>
      <c r="L745" s="22">
        <v>12.066711159391955</v>
      </c>
      <c r="M745" s="22">
        <v>16.534190698790123</v>
      </c>
      <c r="N745" s="22">
        <v>11.497805444347049</v>
      </c>
      <c r="O745" s="22">
        <v>11.535298555977976</v>
      </c>
      <c r="P745" s="22">
        <v>13.703138470734286</v>
      </c>
      <c r="Q745" s="22">
        <v>12.413036700185726</v>
      </c>
      <c r="R745" s="22">
        <v>12.808880370289115</v>
      </c>
      <c r="S745" s="22">
        <v>15.635297287651834</v>
      </c>
      <c r="T745" s="22">
        <v>13.891705371169081</v>
      </c>
      <c r="U745" s="22">
        <v>13.28836613039252</v>
      </c>
      <c r="V745" s="22">
        <v>15.201807415598985</v>
      </c>
      <c r="W745" s="22">
        <v>12.449681774450211</v>
      </c>
      <c r="X745" s="22">
        <v>12.972457130644871</v>
      </c>
      <c r="Y745" s="22">
        <v>16.793800475826878</v>
      </c>
    </row>
    <row r="746" spans="1:25" x14ac:dyDescent="0.3">
      <c r="A746" s="20">
        <v>743</v>
      </c>
      <c r="B746" s="22">
        <v>11.653938</v>
      </c>
      <c r="C746" s="22">
        <v>11.721565199999999</v>
      </c>
      <c r="D746" s="22">
        <v>14.841434400000001</v>
      </c>
      <c r="E746" s="22">
        <v>12.3369144</v>
      </c>
      <c r="F746" s="22">
        <v>14.127032825205145</v>
      </c>
      <c r="G746" s="22">
        <v>14.720864116462472</v>
      </c>
      <c r="H746" s="22">
        <v>14.728375607047623</v>
      </c>
      <c r="I746" s="22">
        <v>13.797863066124945</v>
      </c>
      <c r="J746" s="22">
        <v>15.34171258157194</v>
      </c>
      <c r="K746" s="22">
        <v>13.419560089136681</v>
      </c>
      <c r="L746" s="22">
        <v>12.889606474553053</v>
      </c>
      <c r="M746" s="22">
        <v>17.49875533262108</v>
      </c>
      <c r="N746" s="22">
        <v>10.806285909038634</v>
      </c>
      <c r="O746" s="22">
        <v>11.538326064885728</v>
      </c>
      <c r="P746" s="22">
        <v>13.652526812116605</v>
      </c>
      <c r="Q746" s="22">
        <v>12.207217626485825</v>
      </c>
      <c r="R746" s="22">
        <v>12.833389919136094</v>
      </c>
      <c r="S746" s="22">
        <v>14.619969587491742</v>
      </c>
      <c r="T746" s="22">
        <v>13.106762763941962</v>
      </c>
      <c r="U746" s="22">
        <v>14.277808877666075</v>
      </c>
      <c r="V746" s="22">
        <v>14.583995330299945</v>
      </c>
      <c r="W746" s="22">
        <v>13.335390475151726</v>
      </c>
      <c r="X746" s="22">
        <v>12.391527782013625</v>
      </c>
      <c r="Y746" s="22">
        <v>17.729963144175624</v>
      </c>
    </row>
    <row r="747" spans="1:25" x14ac:dyDescent="0.3">
      <c r="A747" s="20">
        <v>744</v>
      </c>
      <c r="B747" s="22">
        <v>11.653938</v>
      </c>
      <c r="C747" s="22">
        <v>11.721565199999999</v>
      </c>
      <c r="D747" s="22">
        <v>14.841434400000001</v>
      </c>
      <c r="E747" s="22">
        <v>12.3369144</v>
      </c>
      <c r="F747" s="22">
        <v>13.227663210593564</v>
      </c>
      <c r="G747" s="22">
        <v>15.780927712347454</v>
      </c>
      <c r="H747" s="22">
        <v>13.974898883326723</v>
      </c>
      <c r="I747" s="22">
        <v>14.306852510157452</v>
      </c>
      <c r="J747" s="22">
        <v>14.983750937334493</v>
      </c>
      <c r="K747" s="22">
        <v>12.5631049578198</v>
      </c>
      <c r="L747" s="22">
        <v>12.617178030902497</v>
      </c>
      <c r="M747" s="22">
        <v>18.591671884047869</v>
      </c>
      <c r="N747" s="22">
        <v>11.9659910509071</v>
      </c>
      <c r="O747" s="22">
        <v>13.417280838427846</v>
      </c>
      <c r="P747" s="22">
        <v>16.631037336175197</v>
      </c>
      <c r="Q747" s="22">
        <v>14.494555337732047</v>
      </c>
      <c r="R747" s="22">
        <v>15.616862355812474</v>
      </c>
      <c r="S747" s="22">
        <v>18.244478499354024</v>
      </c>
      <c r="T747" s="22">
        <v>17.257809646033987</v>
      </c>
      <c r="U747" s="22">
        <v>16.226301659375086</v>
      </c>
      <c r="V747" s="22">
        <v>17.144614485843825</v>
      </c>
      <c r="W747" s="22">
        <v>14.735559380140513</v>
      </c>
      <c r="X747" s="22">
        <v>14.345288475139082</v>
      </c>
      <c r="Y747" s="22">
        <v>20.203598573604051</v>
      </c>
    </row>
    <row r="748" spans="1:25" x14ac:dyDescent="0.3">
      <c r="A748" s="20">
        <v>745</v>
      </c>
      <c r="B748" s="22">
        <v>11.653938</v>
      </c>
      <c r="C748" s="22">
        <v>11.721565199999999</v>
      </c>
      <c r="D748" s="22">
        <v>14.841434400000001</v>
      </c>
      <c r="E748" s="22">
        <v>12.3369144</v>
      </c>
      <c r="F748" s="22">
        <v>13.586529244663099</v>
      </c>
      <c r="G748" s="22">
        <v>15.569351020415017</v>
      </c>
      <c r="H748" s="22">
        <v>13.193273386374843</v>
      </c>
      <c r="I748" s="22">
        <v>13.807432819317192</v>
      </c>
      <c r="J748" s="22">
        <v>13.527571729583373</v>
      </c>
      <c r="K748" s="22">
        <v>12.189811402295323</v>
      </c>
      <c r="L748" s="22">
        <v>11.780850725515513</v>
      </c>
      <c r="M748" s="22">
        <v>17.206487040336345</v>
      </c>
      <c r="N748" s="22">
        <v>11.106823289730032</v>
      </c>
      <c r="O748" s="22">
        <v>11.32232360095429</v>
      </c>
      <c r="P748" s="22">
        <v>14.299831255942316</v>
      </c>
      <c r="Q748" s="22">
        <v>12.368972457371866</v>
      </c>
      <c r="R748" s="22">
        <v>13.584314931610026</v>
      </c>
      <c r="S748" s="22">
        <v>14.827119152525139</v>
      </c>
      <c r="T748" s="22">
        <v>12.838589994241541</v>
      </c>
      <c r="U748" s="22">
        <v>13.10402251765899</v>
      </c>
      <c r="V748" s="22">
        <v>15.033419572628837</v>
      </c>
      <c r="W748" s="22">
        <v>14.012111249877545</v>
      </c>
      <c r="X748" s="22">
        <v>12.665798363540052</v>
      </c>
      <c r="Y748" s="22">
        <v>18.997969699523608</v>
      </c>
    </row>
    <row r="749" spans="1:25" x14ac:dyDescent="0.3">
      <c r="A749" s="20">
        <v>746</v>
      </c>
      <c r="B749" s="22">
        <v>11.653938</v>
      </c>
      <c r="C749" s="22">
        <v>11.721565199999999</v>
      </c>
      <c r="D749" s="22">
        <v>14.841434400000001</v>
      </c>
      <c r="E749" s="22">
        <v>12.3369144</v>
      </c>
      <c r="F749" s="22">
        <v>13.098256410709569</v>
      </c>
      <c r="G749" s="22">
        <v>14.748244629233012</v>
      </c>
      <c r="H749" s="22">
        <v>13.909332315768376</v>
      </c>
      <c r="I749" s="22">
        <v>13.121217895723108</v>
      </c>
      <c r="J749" s="22">
        <v>15.005303040896631</v>
      </c>
      <c r="K749" s="22">
        <v>12.960518832179428</v>
      </c>
      <c r="L749" s="22">
        <v>12.556655775955791</v>
      </c>
      <c r="M749" s="22">
        <v>16.815225442905614</v>
      </c>
      <c r="N749" s="22">
        <v>12.982975433006144</v>
      </c>
      <c r="O749" s="22">
        <v>12.576917243219311</v>
      </c>
      <c r="P749" s="22">
        <v>15.94586763938217</v>
      </c>
      <c r="Q749" s="22">
        <v>13.850246157172526</v>
      </c>
      <c r="R749" s="22">
        <v>14.818089290991425</v>
      </c>
      <c r="S749" s="22">
        <v>18.570913057489843</v>
      </c>
      <c r="T749" s="22">
        <v>15.776341881977672</v>
      </c>
      <c r="U749" s="22">
        <v>16.359103317685687</v>
      </c>
      <c r="V749" s="22">
        <v>17.082570352898095</v>
      </c>
      <c r="W749" s="22">
        <v>15.046502164665178</v>
      </c>
      <c r="X749" s="22">
        <v>13.289638352579006</v>
      </c>
      <c r="Y749" s="22">
        <v>19.815777561954111</v>
      </c>
    </row>
    <row r="750" spans="1:25" x14ac:dyDescent="0.3">
      <c r="A750" s="20">
        <v>747</v>
      </c>
      <c r="B750" s="22">
        <v>11.653938</v>
      </c>
      <c r="C750" s="22">
        <v>11.721565199999999</v>
      </c>
      <c r="D750" s="22">
        <v>14.841434400000001</v>
      </c>
      <c r="E750" s="22">
        <v>12.3369144</v>
      </c>
      <c r="F750" s="22">
        <v>13.547948978645179</v>
      </c>
      <c r="G750" s="22">
        <v>14.928881742486698</v>
      </c>
      <c r="H750" s="22">
        <v>14.549078157764978</v>
      </c>
      <c r="I750" s="22">
        <v>14.482679348581396</v>
      </c>
      <c r="J750" s="22">
        <v>15.354860219869586</v>
      </c>
      <c r="K750" s="22">
        <v>13.13557984514525</v>
      </c>
      <c r="L750" s="22">
        <v>13.406944603182778</v>
      </c>
      <c r="M750" s="22">
        <v>17.544638100295945</v>
      </c>
      <c r="N750" s="22">
        <v>11.35362681562335</v>
      </c>
      <c r="O750" s="22">
        <v>10.991218015358802</v>
      </c>
      <c r="P750" s="22">
        <v>14.525564066809249</v>
      </c>
      <c r="Q750" s="22">
        <v>12.503165969418983</v>
      </c>
      <c r="R750" s="22">
        <v>14.620913537720842</v>
      </c>
      <c r="S750" s="22">
        <v>14.919693715991151</v>
      </c>
      <c r="T750" s="22">
        <v>13.705672779252328</v>
      </c>
      <c r="U750" s="22">
        <v>13.634111412690409</v>
      </c>
      <c r="V750" s="22">
        <v>14.515014251251824</v>
      </c>
      <c r="W750" s="22">
        <v>11.856858106724475</v>
      </c>
      <c r="X750" s="22">
        <v>11.847352124915895</v>
      </c>
      <c r="Y750" s="22">
        <v>14.559422865117297</v>
      </c>
    </row>
    <row r="751" spans="1:25" x14ac:dyDescent="0.3">
      <c r="A751" s="20">
        <v>748</v>
      </c>
      <c r="B751" s="22">
        <v>11.653938</v>
      </c>
      <c r="C751" s="22">
        <v>11.721565199999999</v>
      </c>
      <c r="D751" s="22">
        <v>14.841434400000001</v>
      </c>
      <c r="E751" s="22">
        <v>12.3369144</v>
      </c>
      <c r="F751" s="22">
        <v>13.865681262997878</v>
      </c>
      <c r="G751" s="22">
        <v>15.894982991851901</v>
      </c>
      <c r="H751" s="22">
        <v>13.994524361599144</v>
      </c>
      <c r="I751" s="22">
        <v>14.318759314525883</v>
      </c>
      <c r="J751" s="22">
        <v>15.503068956306818</v>
      </c>
      <c r="K751" s="22">
        <v>13.943750916754674</v>
      </c>
      <c r="L751" s="22">
        <v>13.488354834862555</v>
      </c>
      <c r="M751" s="22">
        <v>19.560269070190326</v>
      </c>
      <c r="N751" s="22">
        <v>12.609736853793164</v>
      </c>
      <c r="O751" s="22">
        <v>13.599449591028977</v>
      </c>
      <c r="P751" s="22">
        <v>15.100649020910812</v>
      </c>
      <c r="Q751" s="22">
        <v>13.290451510712849</v>
      </c>
      <c r="R751" s="22">
        <v>13.206769984291663</v>
      </c>
      <c r="S751" s="22">
        <v>16.753271327827925</v>
      </c>
      <c r="T751" s="22">
        <v>14.67121029249194</v>
      </c>
      <c r="U751" s="22">
        <v>14.770702551095852</v>
      </c>
      <c r="V751" s="22">
        <v>16.079276596186098</v>
      </c>
      <c r="W751" s="22">
        <v>14.987470570315287</v>
      </c>
      <c r="X751" s="22">
        <v>14.202311463655303</v>
      </c>
      <c r="Y751" s="22">
        <v>19.052340762604793</v>
      </c>
    </row>
    <row r="752" spans="1:25" x14ac:dyDescent="0.3">
      <c r="A752" s="20">
        <v>749</v>
      </c>
      <c r="B752" s="22">
        <v>11.653938</v>
      </c>
      <c r="C752" s="22">
        <v>11.721565199999999</v>
      </c>
      <c r="D752" s="22">
        <v>14.841434400000001</v>
      </c>
      <c r="E752" s="22">
        <v>12.3369144</v>
      </c>
      <c r="F752" s="22">
        <v>13.068882820920255</v>
      </c>
      <c r="G752" s="22">
        <v>16.271416038120464</v>
      </c>
      <c r="H752" s="22">
        <v>13.910583865101222</v>
      </c>
      <c r="I752" s="22">
        <v>14.116768661057066</v>
      </c>
      <c r="J752" s="22">
        <v>14.494092103824752</v>
      </c>
      <c r="K752" s="22">
        <v>12.450061558355115</v>
      </c>
      <c r="L752" s="22">
        <v>12.559108070597096</v>
      </c>
      <c r="M752" s="22">
        <v>17.165801375992999</v>
      </c>
      <c r="N752" s="22">
        <v>12.131874180370559</v>
      </c>
      <c r="O752" s="22">
        <v>11.175141761200654</v>
      </c>
      <c r="P752" s="22">
        <v>14.061944152880917</v>
      </c>
      <c r="Q752" s="22">
        <v>11.826554900852653</v>
      </c>
      <c r="R752" s="22">
        <v>12.734295367471121</v>
      </c>
      <c r="S752" s="22">
        <v>14.351578566954005</v>
      </c>
      <c r="T752" s="22">
        <v>13.158519482323518</v>
      </c>
      <c r="U752" s="22">
        <v>13.397362717925231</v>
      </c>
      <c r="V752" s="22">
        <v>15.051525903393131</v>
      </c>
      <c r="W752" s="22">
        <v>12.533492121461855</v>
      </c>
      <c r="X752" s="22">
        <v>12.990306960882046</v>
      </c>
      <c r="Y752" s="22">
        <v>18.816999762098735</v>
      </c>
    </row>
    <row r="753" spans="1:25" x14ac:dyDescent="0.3">
      <c r="A753" s="20">
        <v>750</v>
      </c>
      <c r="B753" s="22">
        <v>11.653938</v>
      </c>
      <c r="C753" s="22">
        <v>11.721565199999999</v>
      </c>
      <c r="D753" s="22">
        <v>14.841434400000001</v>
      </c>
      <c r="E753" s="22">
        <v>12.3369144</v>
      </c>
      <c r="F753" s="22">
        <v>12.950698284913466</v>
      </c>
      <c r="G753" s="22">
        <v>14.607825342821814</v>
      </c>
      <c r="H753" s="22">
        <v>12.866072869272912</v>
      </c>
      <c r="I753" s="22">
        <v>13.641743679604058</v>
      </c>
      <c r="J753" s="22">
        <v>14.04781948675514</v>
      </c>
      <c r="K753" s="22">
        <v>11.105124944543505</v>
      </c>
      <c r="L753" s="22">
        <v>11.831606989223728</v>
      </c>
      <c r="M753" s="22">
        <v>16.557753080142461</v>
      </c>
      <c r="N753" s="22">
        <v>11.872974794350375</v>
      </c>
      <c r="O753" s="22">
        <v>11.417869953197837</v>
      </c>
      <c r="P753" s="22">
        <v>14.342806765543912</v>
      </c>
      <c r="Q753" s="22">
        <v>12.897076965463162</v>
      </c>
      <c r="R753" s="22">
        <v>13.235409643188563</v>
      </c>
      <c r="S753" s="22">
        <v>14.860920723409457</v>
      </c>
      <c r="T753" s="22">
        <v>13.540650669576639</v>
      </c>
      <c r="U753" s="22">
        <v>13.810801001846228</v>
      </c>
      <c r="V753" s="22">
        <v>14.325741574944146</v>
      </c>
      <c r="W753" s="22">
        <v>13.451568807416331</v>
      </c>
      <c r="X753" s="22">
        <v>12.99565230041426</v>
      </c>
      <c r="Y753" s="22">
        <v>17.042452136921383</v>
      </c>
    </row>
    <row r="754" spans="1:25" x14ac:dyDescent="0.3">
      <c r="A754" s="20">
        <v>751</v>
      </c>
      <c r="B754" s="22">
        <v>11.653938</v>
      </c>
      <c r="C754" s="22">
        <v>11.721565199999999</v>
      </c>
      <c r="D754" s="22">
        <v>14.841434400000001</v>
      </c>
      <c r="E754" s="22">
        <v>12.3369144</v>
      </c>
      <c r="F754" s="22">
        <v>13.669674700038614</v>
      </c>
      <c r="G754" s="22">
        <v>14.382135770927105</v>
      </c>
      <c r="H754" s="22">
        <v>13.586039861812729</v>
      </c>
      <c r="I754" s="22">
        <v>14.040577568754605</v>
      </c>
      <c r="J754" s="22">
        <v>15.461771441113436</v>
      </c>
      <c r="K754" s="22">
        <v>13.341334988401828</v>
      </c>
      <c r="L754" s="22">
        <v>13.685084695353554</v>
      </c>
      <c r="M754" s="22">
        <v>17.364420509035384</v>
      </c>
      <c r="N754" s="22">
        <v>12.928282445027898</v>
      </c>
      <c r="O754" s="22">
        <v>11.779967370645805</v>
      </c>
      <c r="P754" s="22">
        <v>15.692478400114386</v>
      </c>
      <c r="Q754" s="22">
        <v>12.437796343571838</v>
      </c>
      <c r="R754" s="22">
        <v>13.383758825705801</v>
      </c>
      <c r="S754" s="22">
        <v>15.902425672775252</v>
      </c>
      <c r="T754" s="22">
        <v>13.601140039124846</v>
      </c>
      <c r="U754" s="22">
        <v>13.791212978500512</v>
      </c>
      <c r="V754" s="22">
        <v>14.819862773875071</v>
      </c>
      <c r="W754" s="22">
        <v>13.016112562688614</v>
      </c>
      <c r="X754" s="22">
        <v>13.478126352748934</v>
      </c>
      <c r="Y754" s="22">
        <v>16.97668689075779</v>
      </c>
    </row>
    <row r="755" spans="1:25" x14ac:dyDescent="0.3">
      <c r="A755" s="20">
        <v>752</v>
      </c>
      <c r="B755" s="22">
        <v>11.653938</v>
      </c>
      <c r="C755" s="22">
        <v>11.721565199999999</v>
      </c>
      <c r="D755" s="22">
        <v>14.841434400000001</v>
      </c>
      <c r="E755" s="22">
        <v>12.3369144</v>
      </c>
      <c r="F755" s="22">
        <v>13.800103987609855</v>
      </c>
      <c r="G755" s="22">
        <v>15.649626980717578</v>
      </c>
      <c r="H755" s="22">
        <v>13.776377859379201</v>
      </c>
      <c r="I755" s="22">
        <v>13.895562106003529</v>
      </c>
      <c r="J755" s="22">
        <v>14.021991010464028</v>
      </c>
      <c r="K755" s="22">
        <v>12.806700989825595</v>
      </c>
      <c r="L755" s="22">
        <v>12.735809008825933</v>
      </c>
      <c r="M755" s="22">
        <v>16.981151475731146</v>
      </c>
      <c r="N755" s="22">
        <v>11.452862234499877</v>
      </c>
      <c r="O755" s="22">
        <v>11.907119372737053</v>
      </c>
      <c r="P755" s="22">
        <v>15.132729114674282</v>
      </c>
      <c r="Q755" s="22">
        <v>13.474451360571281</v>
      </c>
      <c r="R755" s="22">
        <v>13.838170669933925</v>
      </c>
      <c r="S755" s="22">
        <v>17.064534333950505</v>
      </c>
      <c r="T755" s="22">
        <v>14.566415503438659</v>
      </c>
      <c r="U755" s="22">
        <v>15.246386379571291</v>
      </c>
      <c r="V755" s="22">
        <v>16.145391002364256</v>
      </c>
      <c r="W755" s="22">
        <v>14.60190119787012</v>
      </c>
      <c r="X755" s="22">
        <v>13.871158982851986</v>
      </c>
      <c r="Y755" s="22">
        <v>19.234497915461045</v>
      </c>
    </row>
    <row r="756" spans="1:25" x14ac:dyDescent="0.3">
      <c r="A756" s="20">
        <v>753</v>
      </c>
      <c r="B756" s="22">
        <v>11.653938</v>
      </c>
      <c r="C756" s="22">
        <v>11.721565199999999</v>
      </c>
      <c r="D756" s="22">
        <v>14.841434400000001</v>
      </c>
      <c r="E756" s="22">
        <v>12.3369144</v>
      </c>
      <c r="F756" s="22">
        <v>13.181903040580464</v>
      </c>
      <c r="G756" s="22">
        <v>14.783953347135071</v>
      </c>
      <c r="H756" s="22">
        <v>14.03181202888935</v>
      </c>
      <c r="I756" s="22">
        <v>13.54265511738557</v>
      </c>
      <c r="J756" s="22">
        <v>14.787827869066577</v>
      </c>
      <c r="K756" s="22">
        <v>12.173049097494465</v>
      </c>
      <c r="L756" s="22">
        <v>12.284488100677802</v>
      </c>
      <c r="M756" s="22">
        <v>17.266063450081667</v>
      </c>
      <c r="N756" s="22">
        <v>11.789427978108739</v>
      </c>
      <c r="O756" s="22">
        <v>11.69783048497154</v>
      </c>
      <c r="P756" s="22">
        <v>15.668888178309334</v>
      </c>
      <c r="Q756" s="22">
        <v>13.188680780212398</v>
      </c>
      <c r="R756" s="22">
        <v>15.614841055526631</v>
      </c>
      <c r="S756" s="22">
        <v>17.512294987831417</v>
      </c>
      <c r="T756" s="22">
        <v>14.295662215383155</v>
      </c>
      <c r="U756" s="22">
        <v>15.858997751356945</v>
      </c>
      <c r="V756" s="22">
        <v>16.137400009657682</v>
      </c>
      <c r="W756" s="22">
        <v>13.629096489143553</v>
      </c>
      <c r="X756" s="22">
        <v>13.249898348930161</v>
      </c>
      <c r="Y756" s="22">
        <v>17.753131107604812</v>
      </c>
    </row>
    <row r="757" spans="1:25" x14ac:dyDescent="0.3">
      <c r="A757" s="20">
        <v>754</v>
      </c>
      <c r="B757" s="22">
        <v>11.653938</v>
      </c>
      <c r="C757" s="22">
        <v>11.721565199999999</v>
      </c>
      <c r="D757" s="22">
        <v>14.841434400000001</v>
      </c>
      <c r="E757" s="22">
        <v>12.3369144</v>
      </c>
      <c r="F757" s="22">
        <v>13.69393669398837</v>
      </c>
      <c r="G757" s="22">
        <v>16.156799871857796</v>
      </c>
      <c r="H757" s="22">
        <v>14.421194244591742</v>
      </c>
      <c r="I757" s="22">
        <v>13.971332638031715</v>
      </c>
      <c r="J757" s="22">
        <v>14.969307954079245</v>
      </c>
      <c r="K757" s="22">
        <v>12.642147232041834</v>
      </c>
      <c r="L757" s="22">
        <v>12.281940616938432</v>
      </c>
      <c r="M757" s="22">
        <v>16.767773151977991</v>
      </c>
      <c r="N757" s="22">
        <v>12.20781857482063</v>
      </c>
      <c r="O757" s="22">
        <v>12.880555954974676</v>
      </c>
      <c r="P757" s="22">
        <v>14.674255963768616</v>
      </c>
      <c r="Q757" s="22">
        <v>14.025540768310274</v>
      </c>
      <c r="R757" s="22">
        <v>14.062895876794087</v>
      </c>
      <c r="S757" s="22">
        <v>16.883638987477614</v>
      </c>
      <c r="T757" s="22">
        <v>14.359274772504861</v>
      </c>
      <c r="U757" s="22">
        <v>15.892798494336493</v>
      </c>
      <c r="V757" s="22">
        <v>15.301057624272348</v>
      </c>
      <c r="W757" s="22">
        <v>14.943385208402926</v>
      </c>
      <c r="X757" s="22">
        <v>13.880984964608077</v>
      </c>
      <c r="Y757" s="22">
        <v>19.969897627651648</v>
      </c>
    </row>
    <row r="758" spans="1:25" x14ac:dyDescent="0.3">
      <c r="A758" s="20">
        <v>755</v>
      </c>
      <c r="B758" s="22">
        <v>11.653938</v>
      </c>
      <c r="C758" s="22">
        <v>11.721565199999999</v>
      </c>
      <c r="D758" s="22">
        <v>14.841434400000001</v>
      </c>
      <c r="E758" s="22">
        <v>12.3369144</v>
      </c>
      <c r="F758" s="22">
        <v>13.534655438782229</v>
      </c>
      <c r="G758" s="22">
        <v>16.239633082385645</v>
      </c>
      <c r="H758" s="22">
        <v>14.273944865694949</v>
      </c>
      <c r="I758" s="22">
        <v>14.066390142666123</v>
      </c>
      <c r="J758" s="22">
        <v>15.581666041802817</v>
      </c>
      <c r="K758" s="22">
        <v>13.683151078506903</v>
      </c>
      <c r="L758" s="22">
        <v>13.354105299490426</v>
      </c>
      <c r="M758" s="22">
        <v>17.331881507395558</v>
      </c>
      <c r="N758" s="22">
        <v>12.019281762522045</v>
      </c>
      <c r="O758" s="22">
        <v>11.849446734189627</v>
      </c>
      <c r="P758" s="22">
        <v>15.106057515940199</v>
      </c>
      <c r="Q758" s="22">
        <v>13.020194244916413</v>
      </c>
      <c r="R758" s="22">
        <v>13.795351674540305</v>
      </c>
      <c r="S758" s="22">
        <v>16.998032378950878</v>
      </c>
      <c r="T758" s="22">
        <v>14.220932715359657</v>
      </c>
      <c r="U758" s="22">
        <v>14.606878771931523</v>
      </c>
      <c r="V758" s="22">
        <v>15.74393290104959</v>
      </c>
      <c r="W758" s="22">
        <v>13.994638512856364</v>
      </c>
      <c r="X758" s="22">
        <v>13.823427921758903</v>
      </c>
      <c r="Y758" s="22">
        <v>18.966387747574771</v>
      </c>
    </row>
    <row r="759" spans="1:25" x14ac:dyDescent="0.3">
      <c r="A759" s="20">
        <v>756</v>
      </c>
      <c r="B759" s="22">
        <v>11.653938</v>
      </c>
      <c r="C759" s="22">
        <v>11.721565199999999</v>
      </c>
      <c r="D759" s="22">
        <v>14.841434400000001</v>
      </c>
      <c r="E759" s="22">
        <v>12.3369144</v>
      </c>
      <c r="F759" s="22">
        <v>12.869192680739614</v>
      </c>
      <c r="G759" s="22">
        <v>14.137252200080839</v>
      </c>
      <c r="H759" s="22">
        <v>13.188086681768436</v>
      </c>
      <c r="I759" s="22">
        <v>12.992408624189739</v>
      </c>
      <c r="J759" s="22">
        <v>14.653961461878511</v>
      </c>
      <c r="K759" s="22">
        <v>12.09337398971295</v>
      </c>
      <c r="L759" s="22">
        <v>11.380128460851262</v>
      </c>
      <c r="M759" s="22">
        <v>16.291971629222591</v>
      </c>
      <c r="N759" s="22">
        <v>11.579489165014182</v>
      </c>
      <c r="O759" s="22">
        <v>11.371026900810573</v>
      </c>
      <c r="P759" s="22">
        <v>14.358888859448058</v>
      </c>
      <c r="Q759" s="22">
        <v>13.054184425273146</v>
      </c>
      <c r="R759" s="22">
        <v>13.835464692327726</v>
      </c>
      <c r="S759" s="22">
        <v>15.818282433449991</v>
      </c>
      <c r="T759" s="22">
        <v>14.370913061748675</v>
      </c>
      <c r="U759" s="22">
        <v>14.426412542109569</v>
      </c>
      <c r="V759" s="22">
        <v>15.389609309393151</v>
      </c>
      <c r="W759" s="22">
        <v>13.802188509125477</v>
      </c>
      <c r="X759" s="22">
        <v>13.462412748674735</v>
      </c>
      <c r="Y759" s="22">
        <v>18.830469091076587</v>
      </c>
    </row>
    <row r="760" spans="1:25" x14ac:dyDescent="0.3">
      <c r="A760" s="20">
        <v>757</v>
      </c>
      <c r="B760" s="22">
        <v>11.653938</v>
      </c>
      <c r="C760" s="22">
        <v>11.721565199999999</v>
      </c>
      <c r="D760" s="22">
        <v>14.841434400000001</v>
      </c>
      <c r="E760" s="22">
        <v>12.3369144</v>
      </c>
      <c r="F760" s="22">
        <v>13.495103506071178</v>
      </c>
      <c r="G760" s="22">
        <v>16.067204920852461</v>
      </c>
      <c r="H760" s="22">
        <v>14.407585849083524</v>
      </c>
      <c r="I760" s="22">
        <v>13.630620418518545</v>
      </c>
      <c r="J760" s="22">
        <v>16.021595809413398</v>
      </c>
      <c r="K760" s="22">
        <v>13.263618048060659</v>
      </c>
      <c r="L760" s="22">
        <v>12.585439676687031</v>
      </c>
      <c r="M760" s="22">
        <v>18.640937062480546</v>
      </c>
      <c r="N760" s="22">
        <v>12.37762357077969</v>
      </c>
      <c r="O760" s="22">
        <v>12.882258552116932</v>
      </c>
      <c r="P760" s="22">
        <v>16.00567609698037</v>
      </c>
      <c r="Q760" s="22">
        <v>14.543942660823379</v>
      </c>
      <c r="R760" s="22">
        <v>14.683003119788888</v>
      </c>
      <c r="S760" s="22">
        <v>18.70862555441169</v>
      </c>
      <c r="T760" s="22">
        <v>15.855755638378469</v>
      </c>
      <c r="U760" s="22">
        <v>17.054816619836394</v>
      </c>
      <c r="V760" s="22">
        <v>19.269003357736825</v>
      </c>
      <c r="W760" s="22">
        <v>16.3299086872339</v>
      </c>
      <c r="X760" s="22">
        <v>17.320099011055881</v>
      </c>
      <c r="Y760" s="22">
        <v>23.63920310610381</v>
      </c>
    </row>
    <row r="761" spans="1:25" x14ac:dyDescent="0.3">
      <c r="A761" s="20">
        <v>758</v>
      </c>
      <c r="B761" s="22">
        <v>11.653938</v>
      </c>
      <c r="C761" s="22">
        <v>11.721565199999999</v>
      </c>
      <c r="D761" s="22">
        <v>14.841434400000001</v>
      </c>
      <c r="E761" s="22">
        <v>12.3369144</v>
      </c>
      <c r="F761" s="22">
        <v>13.53117177635006</v>
      </c>
      <c r="G761" s="22">
        <v>15.805901477949849</v>
      </c>
      <c r="H761" s="22">
        <v>13.861034467864279</v>
      </c>
      <c r="I761" s="22">
        <v>14.284699930933833</v>
      </c>
      <c r="J761" s="22">
        <v>15.214619085715119</v>
      </c>
      <c r="K761" s="22">
        <v>13.933778066839604</v>
      </c>
      <c r="L761" s="22">
        <v>13.492361503221977</v>
      </c>
      <c r="M761" s="22">
        <v>18.122814717893739</v>
      </c>
      <c r="N761" s="22">
        <v>12.16660896268897</v>
      </c>
      <c r="O761" s="22">
        <v>11.689044585573525</v>
      </c>
      <c r="P761" s="22">
        <v>14.431594045699498</v>
      </c>
      <c r="Q761" s="22">
        <v>12.918495536691182</v>
      </c>
      <c r="R761" s="22">
        <v>14.008459649494627</v>
      </c>
      <c r="S761" s="22">
        <v>15.839294359398558</v>
      </c>
      <c r="T761" s="22">
        <v>13.805555371990508</v>
      </c>
      <c r="U761" s="22">
        <v>13.851612271247937</v>
      </c>
      <c r="V761" s="22">
        <v>14.935167605097853</v>
      </c>
      <c r="W761" s="22">
        <v>13.667435258335061</v>
      </c>
      <c r="X761" s="22">
        <v>12.263753066546201</v>
      </c>
      <c r="Y761" s="22">
        <v>19.274743130753503</v>
      </c>
    </row>
    <row r="762" spans="1:25" x14ac:dyDescent="0.3">
      <c r="A762" s="20">
        <v>759</v>
      </c>
      <c r="B762" s="22">
        <v>11.653938</v>
      </c>
      <c r="C762" s="22">
        <v>11.721565199999999</v>
      </c>
      <c r="D762" s="22">
        <v>14.841434400000001</v>
      </c>
      <c r="E762" s="22">
        <v>12.3369144</v>
      </c>
      <c r="F762" s="22">
        <v>13.549731587563947</v>
      </c>
      <c r="G762" s="22">
        <v>15.451118198881753</v>
      </c>
      <c r="H762" s="22">
        <v>14.176733537422168</v>
      </c>
      <c r="I762" s="22">
        <v>14.162804264229669</v>
      </c>
      <c r="J762" s="22">
        <v>14.668184921483229</v>
      </c>
      <c r="K762" s="22">
        <v>12.839695225847523</v>
      </c>
      <c r="L762" s="22">
        <v>12.691818246390518</v>
      </c>
      <c r="M762" s="22">
        <v>17.117410151650855</v>
      </c>
      <c r="N762" s="22">
        <v>11.99519005675406</v>
      </c>
      <c r="O762" s="22">
        <v>12.522125962613314</v>
      </c>
      <c r="P762" s="22">
        <v>14.846318909092911</v>
      </c>
      <c r="Q762" s="22">
        <v>13.806236633209902</v>
      </c>
      <c r="R762" s="22">
        <v>13.094405354563055</v>
      </c>
      <c r="S762" s="22">
        <v>15.893259323447964</v>
      </c>
      <c r="T762" s="22">
        <v>14.896615281346028</v>
      </c>
      <c r="U762" s="22">
        <v>14.20425367825761</v>
      </c>
      <c r="V762" s="22">
        <v>15.977631030408402</v>
      </c>
      <c r="W762" s="22">
        <v>14.146193365608534</v>
      </c>
      <c r="X762" s="22">
        <v>13.101127244622026</v>
      </c>
      <c r="Y762" s="22">
        <v>18.579088409177906</v>
      </c>
    </row>
    <row r="763" spans="1:25" x14ac:dyDescent="0.3">
      <c r="A763" s="20">
        <v>760</v>
      </c>
      <c r="B763" s="22">
        <v>11.653938</v>
      </c>
      <c r="C763" s="22">
        <v>11.721565199999999</v>
      </c>
      <c r="D763" s="22">
        <v>14.841434400000001</v>
      </c>
      <c r="E763" s="22">
        <v>12.3369144</v>
      </c>
      <c r="F763" s="22">
        <v>13.967040262337379</v>
      </c>
      <c r="G763" s="22">
        <v>16.589393375050445</v>
      </c>
      <c r="H763" s="22">
        <v>14.032098390745858</v>
      </c>
      <c r="I763" s="22">
        <v>13.667983352857938</v>
      </c>
      <c r="J763" s="22">
        <v>14.456990525342897</v>
      </c>
      <c r="K763" s="22">
        <v>13.135645785039131</v>
      </c>
      <c r="L763" s="22">
        <v>13.304614034503198</v>
      </c>
      <c r="M763" s="22">
        <v>17.636578335469721</v>
      </c>
      <c r="N763" s="22">
        <v>12.009632556001716</v>
      </c>
      <c r="O763" s="22">
        <v>11.784257133963655</v>
      </c>
      <c r="P763" s="22">
        <v>14.659012793925921</v>
      </c>
      <c r="Q763" s="22">
        <v>12.4620989199459</v>
      </c>
      <c r="R763" s="22">
        <v>13.397639527384907</v>
      </c>
      <c r="S763" s="22">
        <v>15.200211247544932</v>
      </c>
      <c r="T763" s="22">
        <v>13.138295986835123</v>
      </c>
      <c r="U763" s="22">
        <v>12.493833777004538</v>
      </c>
      <c r="V763" s="22">
        <v>14.530719231191398</v>
      </c>
      <c r="W763" s="22">
        <v>11.864435172799132</v>
      </c>
      <c r="X763" s="22">
        <v>11.708042432606009</v>
      </c>
      <c r="Y763" s="22">
        <v>15.167298441827608</v>
      </c>
    </row>
    <row r="764" spans="1:25" x14ac:dyDescent="0.3">
      <c r="A764" s="20">
        <v>761</v>
      </c>
      <c r="B764" s="22">
        <v>11.653938</v>
      </c>
      <c r="C764" s="22">
        <v>11.721565199999999</v>
      </c>
      <c r="D764" s="22">
        <v>14.841434400000001</v>
      </c>
      <c r="E764" s="22">
        <v>12.3369144</v>
      </c>
      <c r="F764" s="22">
        <v>14.339997702886254</v>
      </c>
      <c r="G764" s="22">
        <v>15.361494373515676</v>
      </c>
      <c r="H764" s="22">
        <v>13.823709001211947</v>
      </c>
      <c r="I764" s="22">
        <v>13.125650595417083</v>
      </c>
      <c r="J764" s="22">
        <v>14.222612096329087</v>
      </c>
      <c r="K764" s="22">
        <v>12.40803725312867</v>
      </c>
      <c r="L764" s="22">
        <v>12.873025602850214</v>
      </c>
      <c r="M764" s="22">
        <v>16.794362696455998</v>
      </c>
      <c r="N764" s="22">
        <v>11.699344769004764</v>
      </c>
      <c r="O764" s="22">
        <v>11.315334704112724</v>
      </c>
      <c r="P764" s="22">
        <v>13.634334318952305</v>
      </c>
      <c r="Q764" s="22">
        <v>12.693964031326072</v>
      </c>
      <c r="R764" s="22">
        <v>12.941132773726501</v>
      </c>
      <c r="S764" s="22">
        <v>16.355637989137698</v>
      </c>
      <c r="T764" s="22">
        <v>13.955167459493916</v>
      </c>
      <c r="U764" s="22">
        <v>14.835028540591653</v>
      </c>
      <c r="V764" s="22">
        <v>14.997594912243182</v>
      </c>
      <c r="W764" s="22">
        <v>12.783629190894597</v>
      </c>
      <c r="X764" s="22">
        <v>12.637371283966102</v>
      </c>
      <c r="Y764" s="22">
        <v>17.619074523395316</v>
      </c>
    </row>
    <row r="765" spans="1:25" x14ac:dyDescent="0.3">
      <c r="A765" s="20">
        <v>762</v>
      </c>
      <c r="B765" s="22">
        <v>11.653938</v>
      </c>
      <c r="C765" s="22">
        <v>11.721565199999999</v>
      </c>
      <c r="D765" s="22">
        <v>14.841434400000001</v>
      </c>
      <c r="E765" s="22">
        <v>12.3369144</v>
      </c>
      <c r="F765" s="22">
        <v>14.600507675077967</v>
      </c>
      <c r="G765" s="22">
        <v>15.620115642893781</v>
      </c>
      <c r="H765" s="22">
        <v>14.024337082633149</v>
      </c>
      <c r="I765" s="22">
        <v>13.742663167574452</v>
      </c>
      <c r="J765" s="22">
        <v>15.00226602788228</v>
      </c>
      <c r="K765" s="22">
        <v>13.190099280078853</v>
      </c>
      <c r="L765" s="22">
        <v>13.092066169357292</v>
      </c>
      <c r="M765" s="22">
        <v>18.338718782325198</v>
      </c>
      <c r="N765" s="22">
        <v>13.002493286707077</v>
      </c>
      <c r="O765" s="22">
        <v>13.071779540265883</v>
      </c>
      <c r="P765" s="22">
        <v>15.787680883674357</v>
      </c>
      <c r="Q765" s="22">
        <v>13.732465554795818</v>
      </c>
      <c r="R765" s="22">
        <v>14.630642764064675</v>
      </c>
      <c r="S765" s="22">
        <v>17.073315758287819</v>
      </c>
      <c r="T765" s="22">
        <v>15.254783416664376</v>
      </c>
      <c r="U765" s="22">
        <v>15.172595578262152</v>
      </c>
      <c r="V765" s="22">
        <v>15.989546914775566</v>
      </c>
      <c r="W765" s="22">
        <v>14.022758969263108</v>
      </c>
      <c r="X765" s="22">
        <v>14.073726662300208</v>
      </c>
      <c r="Y765" s="22">
        <v>19.068747328501399</v>
      </c>
    </row>
    <row r="766" spans="1:25" x14ac:dyDescent="0.3">
      <c r="A766" s="20">
        <v>763</v>
      </c>
      <c r="B766" s="22">
        <v>11.653938</v>
      </c>
      <c r="C766" s="22">
        <v>11.721565199999999</v>
      </c>
      <c r="D766" s="22">
        <v>14.841434400000001</v>
      </c>
      <c r="E766" s="22">
        <v>12.3369144</v>
      </c>
      <c r="F766" s="22">
        <v>13.31097645223336</v>
      </c>
      <c r="G766" s="22">
        <v>15.073844874075549</v>
      </c>
      <c r="H766" s="22">
        <v>13.893115225453894</v>
      </c>
      <c r="I766" s="22">
        <v>14.168568434229909</v>
      </c>
      <c r="J766" s="22">
        <v>14.527522498564364</v>
      </c>
      <c r="K766" s="22">
        <v>14.096101735997523</v>
      </c>
      <c r="L766" s="22">
        <v>12.864835127939303</v>
      </c>
      <c r="M766" s="22">
        <v>18.47385167002124</v>
      </c>
      <c r="N766" s="22">
        <v>12.646683036319228</v>
      </c>
      <c r="O766" s="22">
        <v>12.060518155502036</v>
      </c>
      <c r="P766" s="22">
        <v>14.986757818681859</v>
      </c>
      <c r="Q766" s="22">
        <v>13.090038879593875</v>
      </c>
      <c r="R766" s="22">
        <v>15.222683635462115</v>
      </c>
      <c r="S766" s="22">
        <v>16.952319316129916</v>
      </c>
      <c r="T766" s="22">
        <v>14.884873833377782</v>
      </c>
      <c r="U766" s="22">
        <v>15.182455236515258</v>
      </c>
      <c r="V766" s="22">
        <v>16.594399657546699</v>
      </c>
      <c r="W766" s="22">
        <v>14.176871720145908</v>
      </c>
      <c r="X766" s="22">
        <v>14.102505973077454</v>
      </c>
      <c r="Y766" s="22">
        <v>18.601541890083332</v>
      </c>
    </row>
    <row r="767" spans="1:25" x14ac:dyDescent="0.3">
      <c r="A767" s="20">
        <v>764</v>
      </c>
      <c r="B767" s="22">
        <v>11.653938</v>
      </c>
      <c r="C767" s="22">
        <v>11.721565199999999</v>
      </c>
      <c r="D767" s="22">
        <v>14.841434400000001</v>
      </c>
      <c r="E767" s="22">
        <v>12.3369144</v>
      </c>
      <c r="F767" s="22">
        <v>14.014726783624731</v>
      </c>
      <c r="G767" s="22">
        <v>15.584489266948379</v>
      </c>
      <c r="H767" s="22">
        <v>14.374526235955704</v>
      </c>
      <c r="I767" s="22">
        <v>14.388034025993088</v>
      </c>
      <c r="J767" s="22">
        <v>15.6824315499994</v>
      </c>
      <c r="K767" s="22">
        <v>14.232405112351328</v>
      </c>
      <c r="L767" s="22">
        <v>13.757023686074124</v>
      </c>
      <c r="M767" s="22">
        <v>18.844113859514806</v>
      </c>
      <c r="N767" s="22">
        <v>12.891325365577723</v>
      </c>
      <c r="O767" s="22">
        <v>13.007183744327266</v>
      </c>
      <c r="P767" s="22">
        <v>16.365082668514678</v>
      </c>
      <c r="Q767" s="22">
        <v>14.563733469441733</v>
      </c>
      <c r="R767" s="22">
        <v>15.204849917712252</v>
      </c>
      <c r="S767" s="22">
        <v>18.131438581364581</v>
      </c>
      <c r="T767" s="22">
        <v>16.186367547105181</v>
      </c>
      <c r="U767" s="22">
        <v>16.762518723229825</v>
      </c>
      <c r="V767" s="22">
        <v>18.11912729613838</v>
      </c>
      <c r="W767" s="22">
        <v>16.397649361663525</v>
      </c>
      <c r="X767" s="22">
        <v>15.604598981153451</v>
      </c>
      <c r="Y767" s="22">
        <v>22.143685710714458</v>
      </c>
    </row>
    <row r="768" spans="1:25" x14ac:dyDescent="0.3">
      <c r="A768" s="20">
        <v>765</v>
      </c>
      <c r="B768" s="22">
        <v>11.653938</v>
      </c>
      <c r="C768" s="22">
        <v>11.721565199999999</v>
      </c>
      <c r="D768" s="22">
        <v>14.841434400000001</v>
      </c>
      <c r="E768" s="22">
        <v>12.3369144</v>
      </c>
      <c r="F768" s="22">
        <v>13.580758587219314</v>
      </c>
      <c r="G768" s="22">
        <v>15.423163619522647</v>
      </c>
      <c r="H768" s="22">
        <v>13.122982862704754</v>
      </c>
      <c r="I768" s="22">
        <v>13.790324291729176</v>
      </c>
      <c r="J768" s="22">
        <v>14.227311921539977</v>
      </c>
      <c r="K768" s="22">
        <v>13.432444022248095</v>
      </c>
      <c r="L768" s="22">
        <v>11.681289593128659</v>
      </c>
      <c r="M768" s="22">
        <v>16.064013965751997</v>
      </c>
      <c r="N768" s="22">
        <v>10.835297723304256</v>
      </c>
      <c r="O768" s="22">
        <v>10.593291164806432</v>
      </c>
      <c r="P768" s="22">
        <v>12.84506753820307</v>
      </c>
      <c r="Q768" s="22">
        <v>11.723031256445566</v>
      </c>
      <c r="R768" s="22">
        <v>12.374061337405253</v>
      </c>
      <c r="S768" s="22">
        <v>14.643149982317661</v>
      </c>
      <c r="T768" s="22">
        <v>12.838355893792651</v>
      </c>
      <c r="U768" s="22">
        <v>13.21552425049973</v>
      </c>
      <c r="V768" s="22">
        <v>13.979455115288477</v>
      </c>
      <c r="W768" s="22">
        <v>13.258661219819125</v>
      </c>
      <c r="X768" s="22">
        <v>11.918478323129365</v>
      </c>
      <c r="Y768" s="22">
        <v>17.539114989412241</v>
      </c>
    </row>
    <row r="769" spans="1:25" x14ac:dyDescent="0.3">
      <c r="A769" s="20">
        <v>766</v>
      </c>
      <c r="B769" s="22">
        <v>11.653938</v>
      </c>
      <c r="C769" s="22">
        <v>11.721565199999999</v>
      </c>
      <c r="D769" s="22">
        <v>14.841434400000001</v>
      </c>
      <c r="E769" s="22">
        <v>12.3369144</v>
      </c>
      <c r="F769" s="22">
        <v>13.490384420066588</v>
      </c>
      <c r="G769" s="22">
        <v>15.702045961079342</v>
      </c>
      <c r="H769" s="22">
        <v>14.650306726248255</v>
      </c>
      <c r="I769" s="22">
        <v>14.660472147469861</v>
      </c>
      <c r="J769" s="22">
        <v>16.761051274823672</v>
      </c>
      <c r="K769" s="22">
        <v>15.512602528143905</v>
      </c>
      <c r="L769" s="22">
        <v>14.710975379928872</v>
      </c>
      <c r="M769" s="22">
        <v>20.600153753386035</v>
      </c>
      <c r="N769" s="22">
        <v>13.957940146137565</v>
      </c>
      <c r="O769" s="22">
        <v>14.021234300053434</v>
      </c>
      <c r="P769" s="22">
        <v>17.19514444818218</v>
      </c>
      <c r="Q769" s="22">
        <v>14.457696166081647</v>
      </c>
      <c r="R769" s="22">
        <v>16.153133601261445</v>
      </c>
      <c r="S769" s="22">
        <v>18.494010351625796</v>
      </c>
      <c r="T769" s="22">
        <v>17.194478601809653</v>
      </c>
      <c r="U769" s="22">
        <v>16.482845243062481</v>
      </c>
      <c r="V769" s="22">
        <v>18.929131126328755</v>
      </c>
      <c r="W769" s="22">
        <v>16.997881131641677</v>
      </c>
      <c r="X769" s="22">
        <v>16.265694868663363</v>
      </c>
      <c r="Y769" s="22">
        <v>23.592720830624298</v>
      </c>
    </row>
    <row r="770" spans="1:25" x14ac:dyDescent="0.3">
      <c r="A770" s="20">
        <v>767</v>
      </c>
      <c r="B770" s="22">
        <v>11.653938</v>
      </c>
      <c r="C770" s="22">
        <v>11.721565199999999</v>
      </c>
      <c r="D770" s="22">
        <v>14.841434400000001</v>
      </c>
      <c r="E770" s="22">
        <v>12.3369144</v>
      </c>
      <c r="F770" s="22">
        <v>12.786044298688974</v>
      </c>
      <c r="G770" s="22">
        <v>15.215678214234448</v>
      </c>
      <c r="H770" s="22">
        <v>13.466515514876239</v>
      </c>
      <c r="I770" s="22">
        <v>13.531939096787189</v>
      </c>
      <c r="J770" s="22">
        <v>14.659879953544179</v>
      </c>
      <c r="K770" s="22">
        <v>13.375874799672475</v>
      </c>
      <c r="L770" s="22">
        <v>13.093023753568135</v>
      </c>
      <c r="M770" s="22">
        <v>18.26822900929162</v>
      </c>
      <c r="N770" s="22">
        <v>11.39429490422658</v>
      </c>
      <c r="O770" s="22">
        <v>11.744299789481536</v>
      </c>
      <c r="P770" s="22">
        <v>14.292105323948572</v>
      </c>
      <c r="Q770" s="22">
        <v>12.68299637477357</v>
      </c>
      <c r="R770" s="22">
        <v>12.882980645620973</v>
      </c>
      <c r="S770" s="22">
        <v>14.741259442484949</v>
      </c>
      <c r="T770" s="22">
        <v>13.807974281568479</v>
      </c>
      <c r="U770" s="22">
        <v>12.860328459872747</v>
      </c>
      <c r="V770" s="22">
        <v>13.500240784292393</v>
      </c>
      <c r="W770" s="22">
        <v>12.401954803365692</v>
      </c>
      <c r="X770" s="22">
        <v>11.958725815647</v>
      </c>
      <c r="Y770" s="22">
        <v>16.841181268782567</v>
      </c>
    </row>
    <row r="771" spans="1:25" x14ac:dyDescent="0.3">
      <c r="A771" s="20">
        <v>768</v>
      </c>
      <c r="B771" s="22">
        <v>11.653938</v>
      </c>
      <c r="C771" s="22">
        <v>11.721565199999999</v>
      </c>
      <c r="D771" s="22">
        <v>14.841434400000001</v>
      </c>
      <c r="E771" s="22">
        <v>12.3369144</v>
      </c>
      <c r="F771" s="22">
        <v>14.377727846025856</v>
      </c>
      <c r="G771" s="22">
        <v>16.536650764122744</v>
      </c>
      <c r="H771" s="22">
        <v>15.695528614112273</v>
      </c>
      <c r="I771" s="22">
        <v>14.890627299649937</v>
      </c>
      <c r="J771" s="22">
        <v>16.646707777160962</v>
      </c>
      <c r="K771" s="22">
        <v>13.491268687738025</v>
      </c>
      <c r="L771" s="22">
        <v>13.614422413208329</v>
      </c>
      <c r="M771" s="22">
        <v>19.36700791779986</v>
      </c>
      <c r="N771" s="22">
        <v>12.585887761161342</v>
      </c>
      <c r="O771" s="22">
        <v>13.236966561441752</v>
      </c>
      <c r="P771" s="22">
        <v>15.713789483229913</v>
      </c>
      <c r="Q771" s="22">
        <v>14.170360491208562</v>
      </c>
      <c r="R771" s="22">
        <v>15.048247218590284</v>
      </c>
      <c r="S771" s="22">
        <v>17.26157534818579</v>
      </c>
      <c r="T771" s="22">
        <v>15.433363228387263</v>
      </c>
      <c r="U771" s="22">
        <v>15.231434480627998</v>
      </c>
      <c r="V771" s="22">
        <v>16.57092383852774</v>
      </c>
      <c r="W771" s="22">
        <v>14.85269899031273</v>
      </c>
      <c r="X771" s="22">
        <v>14.877401622113378</v>
      </c>
      <c r="Y771" s="22">
        <v>20.428152614032147</v>
      </c>
    </row>
    <row r="772" spans="1:25" x14ac:dyDescent="0.3">
      <c r="A772" s="20">
        <v>769</v>
      </c>
      <c r="B772" s="22">
        <v>11.653938</v>
      </c>
      <c r="C772" s="22">
        <v>11.721565199999999</v>
      </c>
      <c r="D772" s="22">
        <v>14.841434400000001</v>
      </c>
      <c r="E772" s="22">
        <v>12.3369144</v>
      </c>
      <c r="F772" s="22">
        <v>13.161943635882547</v>
      </c>
      <c r="G772" s="22">
        <v>15.411129946392331</v>
      </c>
      <c r="H772" s="22">
        <v>13.081407538374995</v>
      </c>
      <c r="I772" s="22">
        <v>13.970645567481169</v>
      </c>
      <c r="J772" s="22">
        <v>13.810085146335117</v>
      </c>
      <c r="K772" s="22">
        <v>12.61510655790736</v>
      </c>
      <c r="L772" s="22">
        <v>11.620318675856879</v>
      </c>
      <c r="M772" s="22">
        <v>17.148534832012249</v>
      </c>
      <c r="N772" s="22">
        <v>11.922130894441429</v>
      </c>
      <c r="O772" s="22">
        <v>12.440112253466552</v>
      </c>
      <c r="P772" s="22">
        <v>14.568797029592924</v>
      </c>
      <c r="Q772" s="22">
        <v>13.076381509326039</v>
      </c>
      <c r="R772" s="22">
        <v>14.481005837438619</v>
      </c>
      <c r="S772" s="22">
        <v>16.800285977318595</v>
      </c>
      <c r="T772" s="22">
        <v>14.771851928755828</v>
      </c>
      <c r="U772" s="22">
        <v>15.098265671519002</v>
      </c>
      <c r="V772" s="22">
        <v>16.155162246848207</v>
      </c>
      <c r="W772" s="22">
        <v>14.772767727569766</v>
      </c>
      <c r="X772" s="22">
        <v>14.509268386767889</v>
      </c>
      <c r="Y772" s="22">
        <v>21.644577623229821</v>
      </c>
    </row>
    <row r="773" spans="1:25" x14ac:dyDescent="0.3">
      <c r="A773" s="20">
        <v>770</v>
      </c>
      <c r="B773" s="22">
        <v>11.653938</v>
      </c>
      <c r="C773" s="22">
        <v>11.721565199999999</v>
      </c>
      <c r="D773" s="22">
        <v>14.841434400000001</v>
      </c>
      <c r="E773" s="22">
        <v>12.3369144</v>
      </c>
      <c r="F773" s="22">
        <v>15.119700818729621</v>
      </c>
      <c r="G773" s="22">
        <v>16.132160656268262</v>
      </c>
      <c r="H773" s="22">
        <v>15.088494690419543</v>
      </c>
      <c r="I773" s="22">
        <v>14.368110889739457</v>
      </c>
      <c r="J773" s="22">
        <v>16.065958470621851</v>
      </c>
      <c r="K773" s="22">
        <v>13.279474890884996</v>
      </c>
      <c r="L773" s="22">
        <v>12.91398040146403</v>
      </c>
      <c r="M773" s="22">
        <v>17.488674876308004</v>
      </c>
      <c r="N773" s="22">
        <v>11.452720626610326</v>
      </c>
      <c r="O773" s="22">
        <v>11.721772162562273</v>
      </c>
      <c r="P773" s="22">
        <v>14.942361087806212</v>
      </c>
      <c r="Q773" s="22">
        <v>13.263440133596697</v>
      </c>
      <c r="R773" s="22">
        <v>14.108499200821445</v>
      </c>
      <c r="S773" s="22">
        <v>17.314848565816657</v>
      </c>
      <c r="T773" s="22">
        <v>14.109981484845017</v>
      </c>
      <c r="U773" s="22">
        <v>14.196148576302624</v>
      </c>
      <c r="V773" s="22">
        <v>16.041195452364622</v>
      </c>
      <c r="W773" s="22">
        <v>13.762233765839349</v>
      </c>
      <c r="X773" s="22">
        <v>14.259452098941424</v>
      </c>
      <c r="Y773" s="22">
        <v>18.192211190382277</v>
      </c>
    </row>
    <row r="774" spans="1:25" x14ac:dyDescent="0.3">
      <c r="A774" s="20">
        <v>771</v>
      </c>
      <c r="B774" s="22">
        <v>11.653938</v>
      </c>
      <c r="C774" s="22">
        <v>11.721565199999999</v>
      </c>
      <c r="D774" s="22">
        <v>14.841434400000001</v>
      </c>
      <c r="E774" s="22">
        <v>12.3369144</v>
      </c>
      <c r="F774" s="22">
        <v>13.886612187715244</v>
      </c>
      <c r="G774" s="22">
        <v>16.34609691322564</v>
      </c>
      <c r="H774" s="22">
        <v>14.593960320813085</v>
      </c>
      <c r="I774" s="22">
        <v>14.827689896146053</v>
      </c>
      <c r="J774" s="22">
        <v>16.41795770957636</v>
      </c>
      <c r="K774" s="22">
        <v>14.850466223072109</v>
      </c>
      <c r="L774" s="22">
        <v>13.82171600438291</v>
      </c>
      <c r="M774" s="22">
        <v>18.941587908895343</v>
      </c>
      <c r="N774" s="22">
        <v>13.456146311479497</v>
      </c>
      <c r="O774" s="22">
        <v>12.946361813804812</v>
      </c>
      <c r="P774" s="22">
        <v>15.786200742901547</v>
      </c>
      <c r="Q774" s="22">
        <v>14.710767102284125</v>
      </c>
      <c r="R774" s="22">
        <v>15.557774764733473</v>
      </c>
      <c r="S774" s="22">
        <v>19.054437149732745</v>
      </c>
      <c r="T774" s="22">
        <v>16.41829246544442</v>
      </c>
      <c r="U774" s="22">
        <v>16.856715941598409</v>
      </c>
      <c r="V774" s="22">
        <v>18.456781237085128</v>
      </c>
      <c r="W774" s="22">
        <v>15.68351443164055</v>
      </c>
      <c r="X774" s="22">
        <v>15.465804411057665</v>
      </c>
      <c r="Y774" s="22">
        <v>20.507646675126072</v>
      </c>
    </row>
    <row r="775" spans="1:25" x14ac:dyDescent="0.3">
      <c r="A775" s="20">
        <v>772</v>
      </c>
      <c r="B775" s="22">
        <v>11.653938</v>
      </c>
      <c r="C775" s="22">
        <v>11.721565199999999</v>
      </c>
      <c r="D775" s="22">
        <v>14.841434400000001</v>
      </c>
      <c r="E775" s="22">
        <v>12.3369144</v>
      </c>
      <c r="F775" s="22">
        <v>13.168090197838803</v>
      </c>
      <c r="G775" s="22">
        <v>15.480138277824256</v>
      </c>
      <c r="H775" s="22">
        <v>13.481971064554976</v>
      </c>
      <c r="I775" s="22">
        <v>14.099758934255888</v>
      </c>
      <c r="J775" s="22">
        <v>15.393927181806905</v>
      </c>
      <c r="K775" s="22">
        <v>13.300451957079312</v>
      </c>
      <c r="L775" s="22">
        <v>12.987621255677361</v>
      </c>
      <c r="M775" s="22">
        <v>18.539451411704501</v>
      </c>
      <c r="N775" s="22">
        <v>12.902137462770634</v>
      </c>
      <c r="O775" s="22">
        <v>11.956248398287251</v>
      </c>
      <c r="P775" s="22">
        <v>16.073079623978291</v>
      </c>
      <c r="Q775" s="22">
        <v>13.068364929778378</v>
      </c>
      <c r="R775" s="22">
        <v>14.846916750830434</v>
      </c>
      <c r="S775" s="22">
        <v>15.788015767815992</v>
      </c>
      <c r="T775" s="22">
        <v>14.661652935221181</v>
      </c>
      <c r="U775" s="22">
        <v>14.72974173362805</v>
      </c>
      <c r="V775" s="22">
        <v>16.16626444248606</v>
      </c>
      <c r="W775" s="22">
        <v>14.433609047789879</v>
      </c>
      <c r="X775" s="22">
        <v>14.438166469211488</v>
      </c>
      <c r="Y775" s="22">
        <v>20.335213826256506</v>
      </c>
    </row>
    <row r="776" spans="1:25" x14ac:dyDescent="0.3">
      <c r="A776" s="20">
        <v>773</v>
      </c>
      <c r="B776" s="22">
        <v>11.653938</v>
      </c>
      <c r="C776" s="22">
        <v>11.721565199999999</v>
      </c>
      <c r="D776" s="22">
        <v>14.841434400000001</v>
      </c>
      <c r="E776" s="22">
        <v>12.3369144</v>
      </c>
      <c r="F776" s="22">
        <v>14.140628106003684</v>
      </c>
      <c r="G776" s="22">
        <v>16.666531736035413</v>
      </c>
      <c r="H776" s="22">
        <v>14.736239979609474</v>
      </c>
      <c r="I776" s="22">
        <v>15.603729282510113</v>
      </c>
      <c r="J776" s="22">
        <v>16.354053294570484</v>
      </c>
      <c r="K776" s="22">
        <v>13.325010892320712</v>
      </c>
      <c r="L776" s="22">
        <v>12.982361533157819</v>
      </c>
      <c r="M776" s="22">
        <v>17.843014729222503</v>
      </c>
      <c r="N776" s="22">
        <v>11.559297395632933</v>
      </c>
      <c r="O776" s="22">
        <v>11.471038762260877</v>
      </c>
      <c r="P776" s="22">
        <v>14.628848799134708</v>
      </c>
      <c r="Q776" s="22">
        <v>12.640453862356656</v>
      </c>
      <c r="R776" s="22">
        <v>13.174850552082887</v>
      </c>
      <c r="S776" s="22">
        <v>16.246834014703758</v>
      </c>
      <c r="T776" s="22">
        <v>13.540090572211591</v>
      </c>
      <c r="U776" s="22">
        <v>13.564645498787081</v>
      </c>
      <c r="V776" s="22">
        <v>14.621635078251671</v>
      </c>
      <c r="W776" s="22">
        <v>13.242720740085444</v>
      </c>
      <c r="X776" s="22">
        <v>13.081876543755605</v>
      </c>
      <c r="Y776" s="22">
        <v>17.513066334502149</v>
      </c>
    </row>
    <row r="777" spans="1:25" x14ac:dyDescent="0.3">
      <c r="A777" s="20">
        <v>774</v>
      </c>
      <c r="B777" s="22">
        <v>11.653938</v>
      </c>
      <c r="C777" s="22">
        <v>11.721565199999999</v>
      </c>
      <c r="D777" s="22">
        <v>14.841434400000001</v>
      </c>
      <c r="E777" s="22">
        <v>12.3369144</v>
      </c>
      <c r="F777" s="22">
        <v>14.28620699422491</v>
      </c>
      <c r="G777" s="22">
        <v>16.092867573049006</v>
      </c>
      <c r="H777" s="22">
        <v>15.360063200185781</v>
      </c>
      <c r="I777" s="22">
        <v>14.744597133251283</v>
      </c>
      <c r="J777" s="22">
        <v>16.351853847067968</v>
      </c>
      <c r="K777" s="22">
        <v>14.819445994491865</v>
      </c>
      <c r="L777" s="22">
        <v>14.376550144170213</v>
      </c>
      <c r="M777" s="22">
        <v>19.657760182596032</v>
      </c>
      <c r="N777" s="22">
        <v>13.375194607779395</v>
      </c>
      <c r="O777" s="22">
        <v>13.054174642869819</v>
      </c>
      <c r="P777" s="22">
        <v>16.21124065206919</v>
      </c>
      <c r="Q777" s="22">
        <v>13.603311456863668</v>
      </c>
      <c r="R777" s="22">
        <v>15.552961610913368</v>
      </c>
      <c r="S777" s="22">
        <v>17.143458064268039</v>
      </c>
      <c r="T777" s="22">
        <v>15.70699025427248</v>
      </c>
      <c r="U777" s="22">
        <v>15.32906008696504</v>
      </c>
      <c r="V777" s="22">
        <v>17.267928450281342</v>
      </c>
      <c r="W777" s="22">
        <v>14.748935225880963</v>
      </c>
      <c r="X777" s="22">
        <v>15.443865792029422</v>
      </c>
      <c r="Y777" s="22">
        <v>20.62129148878163</v>
      </c>
    </row>
    <row r="778" spans="1:25" x14ac:dyDescent="0.3">
      <c r="A778" s="20">
        <v>775</v>
      </c>
      <c r="B778" s="22">
        <v>11.653938</v>
      </c>
      <c r="C778" s="22">
        <v>11.721565199999999</v>
      </c>
      <c r="D778" s="22">
        <v>14.841434400000001</v>
      </c>
      <c r="E778" s="22">
        <v>12.3369144</v>
      </c>
      <c r="F778" s="22">
        <v>13.498492159842641</v>
      </c>
      <c r="G778" s="22">
        <v>15.365643265950123</v>
      </c>
      <c r="H778" s="22">
        <v>13.932156623053976</v>
      </c>
      <c r="I778" s="22">
        <v>14.097891794762962</v>
      </c>
      <c r="J778" s="22">
        <v>14.647351054126673</v>
      </c>
      <c r="K778" s="22">
        <v>12.929111482197145</v>
      </c>
      <c r="L778" s="22">
        <v>11.861916946220296</v>
      </c>
      <c r="M778" s="22">
        <v>17.732730736688779</v>
      </c>
      <c r="N778" s="22">
        <v>11.119161892181067</v>
      </c>
      <c r="O778" s="22">
        <v>11.898183332855909</v>
      </c>
      <c r="P778" s="22">
        <v>13.867269526800309</v>
      </c>
      <c r="Q778" s="22">
        <v>13.079202107816467</v>
      </c>
      <c r="R778" s="22">
        <v>13.691021284661513</v>
      </c>
      <c r="S778" s="22">
        <v>15.010032382433824</v>
      </c>
      <c r="T778" s="22">
        <v>13.906717473150028</v>
      </c>
      <c r="U778" s="22">
        <v>13.431798752183782</v>
      </c>
      <c r="V778" s="22">
        <v>15.106740532338675</v>
      </c>
      <c r="W778" s="22">
        <v>13.524161555143822</v>
      </c>
      <c r="X778" s="22">
        <v>12.911208819660738</v>
      </c>
      <c r="Y778" s="22">
        <v>18.882775402397744</v>
      </c>
    </row>
    <row r="779" spans="1:25" x14ac:dyDescent="0.3">
      <c r="A779" s="20">
        <v>776</v>
      </c>
      <c r="B779" s="22">
        <v>11.653938</v>
      </c>
      <c r="C779" s="22">
        <v>11.721565199999999</v>
      </c>
      <c r="D779" s="22">
        <v>14.841434400000001</v>
      </c>
      <c r="E779" s="22">
        <v>12.3369144</v>
      </c>
      <c r="F779" s="22">
        <v>13.159410767833732</v>
      </c>
      <c r="G779" s="22">
        <v>14.97990645933187</v>
      </c>
      <c r="H779" s="22">
        <v>13.462040798400869</v>
      </c>
      <c r="I779" s="22">
        <v>13.485284984594815</v>
      </c>
      <c r="J779" s="22">
        <v>15.690820258844754</v>
      </c>
      <c r="K779" s="22">
        <v>13.173567678434447</v>
      </c>
      <c r="L779" s="22">
        <v>13.406241836645838</v>
      </c>
      <c r="M779" s="22">
        <v>17.092722837601716</v>
      </c>
      <c r="N779" s="22">
        <v>11.901075099716566</v>
      </c>
      <c r="O779" s="22">
        <v>11.299830914901486</v>
      </c>
      <c r="P779" s="22">
        <v>13.498312061734199</v>
      </c>
      <c r="Q779" s="22">
        <v>12.417130685519167</v>
      </c>
      <c r="R779" s="22">
        <v>12.805467063705915</v>
      </c>
      <c r="S779" s="22">
        <v>15.999588165974576</v>
      </c>
      <c r="T779" s="22">
        <v>13.420098350003041</v>
      </c>
      <c r="U779" s="22">
        <v>14.13712801161042</v>
      </c>
      <c r="V779" s="22">
        <v>14.501423837536542</v>
      </c>
      <c r="W779" s="22">
        <v>14.114865856774967</v>
      </c>
      <c r="X779" s="22">
        <v>13.439722305983809</v>
      </c>
      <c r="Y779" s="22">
        <v>18.907323839935735</v>
      </c>
    </row>
    <row r="780" spans="1:25" x14ac:dyDescent="0.3">
      <c r="A780" s="20">
        <v>777</v>
      </c>
      <c r="B780" s="22">
        <v>11.653938</v>
      </c>
      <c r="C780" s="22">
        <v>11.721565199999999</v>
      </c>
      <c r="D780" s="22">
        <v>14.841434400000001</v>
      </c>
      <c r="E780" s="22">
        <v>12.3369144</v>
      </c>
      <c r="F780" s="22">
        <v>13.689043950789378</v>
      </c>
      <c r="G780" s="22">
        <v>15.336659269968962</v>
      </c>
      <c r="H780" s="22">
        <v>12.745168884603673</v>
      </c>
      <c r="I780" s="22">
        <v>13.482091102234174</v>
      </c>
      <c r="J780" s="22">
        <v>12.584049190439371</v>
      </c>
      <c r="K780" s="22">
        <v>11.737839722332987</v>
      </c>
      <c r="L780" s="22">
        <v>11.152264984334185</v>
      </c>
      <c r="M780" s="22">
        <v>16.555248560057464</v>
      </c>
      <c r="N780" s="22">
        <v>11.064753107811525</v>
      </c>
      <c r="O780" s="22">
        <v>11.388594314192567</v>
      </c>
      <c r="P780" s="22">
        <v>13.13380122552538</v>
      </c>
      <c r="Q780" s="22">
        <v>12.273467853257715</v>
      </c>
      <c r="R780" s="22">
        <v>13.517097486341514</v>
      </c>
      <c r="S780" s="22">
        <v>15.778976323856369</v>
      </c>
      <c r="T780" s="22">
        <v>14.556826599608598</v>
      </c>
      <c r="U780" s="22">
        <v>15.372742355229457</v>
      </c>
      <c r="V780" s="22">
        <v>16.783350811675689</v>
      </c>
      <c r="W780" s="22">
        <v>14.815635954627687</v>
      </c>
      <c r="X780" s="22">
        <v>14.98277365814204</v>
      </c>
      <c r="Y780" s="22">
        <v>19.81585233659278</v>
      </c>
    </row>
    <row r="781" spans="1:25" x14ac:dyDescent="0.3">
      <c r="A781" s="20">
        <v>778</v>
      </c>
      <c r="B781" s="22">
        <v>11.653938</v>
      </c>
      <c r="C781" s="22">
        <v>11.721565199999999</v>
      </c>
      <c r="D781" s="22">
        <v>14.841434400000001</v>
      </c>
      <c r="E781" s="22">
        <v>12.3369144</v>
      </c>
      <c r="F781" s="22">
        <v>14.548065529562951</v>
      </c>
      <c r="G781" s="22">
        <v>17.284938062366919</v>
      </c>
      <c r="H781" s="22">
        <v>15.832993293028498</v>
      </c>
      <c r="I781" s="22">
        <v>15.626677750295393</v>
      </c>
      <c r="J781" s="22">
        <v>16.754968264142342</v>
      </c>
      <c r="K781" s="22">
        <v>14.784654628413433</v>
      </c>
      <c r="L781" s="22">
        <v>14.930617048235117</v>
      </c>
      <c r="M781" s="22">
        <v>19.966913796098613</v>
      </c>
      <c r="N781" s="22">
        <v>13.235213589258629</v>
      </c>
      <c r="O781" s="22">
        <v>14.04975319906467</v>
      </c>
      <c r="P781" s="22">
        <v>16.875146283030308</v>
      </c>
      <c r="Q781" s="22">
        <v>14.694887498340494</v>
      </c>
      <c r="R781" s="22">
        <v>15.439878724503661</v>
      </c>
      <c r="S781" s="22">
        <v>16.865393259682151</v>
      </c>
      <c r="T781" s="22">
        <v>15.78412288520836</v>
      </c>
      <c r="U781" s="22">
        <v>15.165010382974517</v>
      </c>
      <c r="V781" s="22">
        <v>16.811331249255943</v>
      </c>
      <c r="W781" s="22">
        <v>14.450186587959388</v>
      </c>
      <c r="X781" s="22">
        <v>13.885104836886844</v>
      </c>
      <c r="Y781" s="22">
        <v>19.60064773970824</v>
      </c>
    </row>
    <row r="782" spans="1:25" x14ac:dyDescent="0.3">
      <c r="A782" s="20">
        <v>779</v>
      </c>
      <c r="B782" s="22">
        <v>11.653938</v>
      </c>
      <c r="C782" s="22">
        <v>11.721565199999999</v>
      </c>
      <c r="D782" s="22">
        <v>14.841434400000001</v>
      </c>
      <c r="E782" s="22">
        <v>12.3369144</v>
      </c>
      <c r="F782" s="22">
        <v>13.925569397165743</v>
      </c>
      <c r="G782" s="22">
        <v>16.770396480932842</v>
      </c>
      <c r="H782" s="22">
        <v>13.647765876753921</v>
      </c>
      <c r="I782" s="22">
        <v>13.960599585675032</v>
      </c>
      <c r="J782" s="22">
        <v>14.474667762968442</v>
      </c>
      <c r="K782" s="22">
        <v>13.585020604722416</v>
      </c>
      <c r="L782" s="22">
        <v>13.58440241293002</v>
      </c>
      <c r="M782" s="22">
        <v>18.89811945841527</v>
      </c>
      <c r="N782" s="22">
        <v>13.635458815681954</v>
      </c>
      <c r="O782" s="22">
        <v>12.909929795149228</v>
      </c>
      <c r="P782" s="22">
        <v>17.617755324252538</v>
      </c>
      <c r="Q782" s="22">
        <v>14.802648558539779</v>
      </c>
      <c r="R782" s="22">
        <v>16.427969937298791</v>
      </c>
      <c r="S782" s="22">
        <v>18.78628587070364</v>
      </c>
      <c r="T782" s="22">
        <v>16.562640377675603</v>
      </c>
      <c r="U782" s="22">
        <v>16.484117303848382</v>
      </c>
      <c r="V782" s="22">
        <v>18.159532498404442</v>
      </c>
      <c r="W782" s="22">
        <v>16.222915639384372</v>
      </c>
      <c r="X782" s="22">
        <v>15.026083952412872</v>
      </c>
      <c r="Y782" s="22">
        <v>21.671559215907525</v>
      </c>
    </row>
    <row r="783" spans="1:25" x14ac:dyDescent="0.3">
      <c r="A783" s="20">
        <v>780</v>
      </c>
      <c r="B783" s="22">
        <v>11.653938</v>
      </c>
      <c r="C783" s="22">
        <v>11.721565199999999</v>
      </c>
      <c r="D783" s="22">
        <v>14.841434400000001</v>
      </c>
      <c r="E783" s="22">
        <v>12.3369144</v>
      </c>
      <c r="F783" s="22">
        <v>13.905281438269702</v>
      </c>
      <c r="G783" s="22">
        <v>16.147527650732489</v>
      </c>
      <c r="H783" s="22">
        <v>13.832884437113281</v>
      </c>
      <c r="I783" s="22">
        <v>14.127279479929918</v>
      </c>
      <c r="J783" s="22">
        <v>14.563983672637381</v>
      </c>
      <c r="K783" s="22">
        <v>12.90861626934799</v>
      </c>
      <c r="L783" s="22">
        <v>11.808700591761237</v>
      </c>
      <c r="M783" s="22">
        <v>17.550186722905703</v>
      </c>
      <c r="N783" s="22">
        <v>11.103280438189651</v>
      </c>
      <c r="O783" s="22">
        <v>10.892984451559704</v>
      </c>
      <c r="P783" s="22">
        <v>12.812062381087113</v>
      </c>
      <c r="Q783" s="22">
        <v>10.900216115154736</v>
      </c>
      <c r="R783" s="22">
        <v>12.621637452136723</v>
      </c>
      <c r="S783" s="22">
        <v>13.455698253299632</v>
      </c>
      <c r="T783" s="22">
        <v>12.526824110010224</v>
      </c>
      <c r="U783" s="22">
        <v>11.946399662606561</v>
      </c>
      <c r="V783" s="22">
        <v>12.97943683974756</v>
      </c>
      <c r="W783" s="22">
        <v>11.570498609521042</v>
      </c>
      <c r="X783" s="22">
        <v>10.538892728651716</v>
      </c>
      <c r="Y783" s="22">
        <v>15.478170506032647</v>
      </c>
    </row>
    <row r="784" spans="1:25" x14ac:dyDescent="0.3">
      <c r="A784" s="20">
        <v>781</v>
      </c>
      <c r="B784" s="22">
        <v>11.653938</v>
      </c>
      <c r="C784" s="22">
        <v>11.721565199999999</v>
      </c>
      <c r="D784" s="22">
        <v>14.841434400000001</v>
      </c>
      <c r="E784" s="22">
        <v>12.3369144</v>
      </c>
      <c r="F784" s="22">
        <v>14.474935588759307</v>
      </c>
      <c r="G784" s="22">
        <v>16.193644454207195</v>
      </c>
      <c r="H784" s="22">
        <v>14.821742473533947</v>
      </c>
      <c r="I784" s="22">
        <v>15.648261680021381</v>
      </c>
      <c r="J784" s="22">
        <v>16.02063279654022</v>
      </c>
      <c r="K784" s="22">
        <v>14.730207290514056</v>
      </c>
      <c r="L784" s="22">
        <v>13.652732101648416</v>
      </c>
      <c r="M784" s="22">
        <v>19.23559030611225</v>
      </c>
      <c r="N784" s="22">
        <v>12.98325028538027</v>
      </c>
      <c r="O784" s="22">
        <v>12.647129875695931</v>
      </c>
      <c r="P784" s="22">
        <v>15.746342535228798</v>
      </c>
      <c r="Q784" s="22">
        <v>13.847005664349618</v>
      </c>
      <c r="R784" s="22">
        <v>15.279369737481129</v>
      </c>
      <c r="S784" s="22">
        <v>17.994882526372145</v>
      </c>
      <c r="T784" s="22">
        <v>15.875331606187478</v>
      </c>
      <c r="U784" s="22">
        <v>14.590701700123384</v>
      </c>
      <c r="V784" s="22">
        <v>16.375980396688586</v>
      </c>
      <c r="W784" s="22">
        <v>14.121364861561503</v>
      </c>
      <c r="X784" s="22">
        <v>13.644380631882528</v>
      </c>
      <c r="Y784" s="22">
        <v>19.650672446750285</v>
      </c>
    </row>
    <row r="785" spans="1:25" x14ac:dyDescent="0.3">
      <c r="A785" s="20">
        <v>782</v>
      </c>
      <c r="B785" s="22">
        <v>11.653938</v>
      </c>
      <c r="C785" s="22">
        <v>11.721565199999999</v>
      </c>
      <c r="D785" s="22">
        <v>14.841434400000001</v>
      </c>
      <c r="E785" s="22">
        <v>12.3369144</v>
      </c>
      <c r="F785" s="22">
        <v>13.135864675053899</v>
      </c>
      <c r="G785" s="22">
        <v>15.802174717328249</v>
      </c>
      <c r="H785" s="22">
        <v>13.262576362656137</v>
      </c>
      <c r="I785" s="22">
        <v>14.557542441452254</v>
      </c>
      <c r="J785" s="22">
        <v>13.991195852224756</v>
      </c>
      <c r="K785" s="22">
        <v>13.26583735351975</v>
      </c>
      <c r="L785" s="22">
        <v>12.27181922587671</v>
      </c>
      <c r="M785" s="22">
        <v>16.345966055422824</v>
      </c>
      <c r="N785" s="22">
        <v>10.751728507984666</v>
      </c>
      <c r="O785" s="22">
        <v>11.017407363116384</v>
      </c>
      <c r="P785" s="22">
        <v>13.537336998189888</v>
      </c>
      <c r="Q785" s="22">
        <v>11.787441231894126</v>
      </c>
      <c r="R785" s="22">
        <v>12.937746213013673</v>
      </c>
      <c r="S785" s="22">
        <v>14.155436181718807</v>
      </c>
      <c r="T785" s="22">
        <v>13.138846959122748</v>
      </c>
      <c r="U785" s="22">
        <v>12.269559520873944</v>
      </c>
      <c r="V785" s="22">
        <v>13.640844830344449</v>
      </c>
      <c r="W785" s="22">
        <v>12.050233246219983</v>
      </c>
      <c r="X785" s="22">
        <v>12.012152174166614</v>
      </c>
      <c r="Y785" s="22">
        <v>16.516866059451811</v>
      </c>
    </row>
    <row r="786" spans="1:25" x14ac:dyDescent="0.3">
      <c r="A786" s="20">
        <v>783</v>
      </c>
      <c r="B786" s="22">
        <v>11.653938</v>
      </c>
      <c r="C786" s="22">
        <v>11.721565199999999</v>
      </c>
      <c r="D786" s="22">
        <v>14.841434400000001</v>
      </c>
      <c r="E786" s="22">
        <v>12.3369144</v>
      </c>
      <c r="F786" s="22">
        <v>13.780480617786136</v>
      </c>
      <c r="G786" s="22">
        <v>16.240502716634829</v>
      </c>
      <c r="H786" s="22">
        <v>14.332779859302306</v>
      </c>
      <c r="I786" s="22">
        <v>15.063496905340987</v>
      </c>
      <c r="J786" s="22">
        <v>15.81129239521989</v>
      </c>
      <c r="K786" s="22">
        <v>13.543640504484951</v>
      </c>
      <c r="L786" s="22">
        <v>12.68961967101496</v>
      </c>
      <c r="M786" s="22">
        <v>17.196357102139107</v>
      </c>
      <c r="N786" s="22">
        <v>11.84359488580599</v>
      </c>
      <c r="O786" s="22">
        <v>11.858129405957174</v>
      </c>
      <c r="P786" s="22">
        <v>14.194037649058618</v>
      </c>
      <c r="Q786" s="22">
        <v>13.093084746767616</v>
      </c>
      <c r="R786" s="22">
        <v>13.823823443015923</v>
      </c>
      <c r="S786" s="22">
        <v>16.532659388190091</v>
      </c>
      <c r="T786" s="22">
        <v>14.636709863447585</v>
      </c>
      <c r="U786" s="22">
        <v>14.464193591619296</v>
      </c>
      <c r="V786" s="22">
        <v>14.380611130539828</v>
      </c>
      <c r="W786" s="22">
        <v>12.96564101540098</v>
      </c>
      <c r="X786" s="22">
        <v>13.519282343669673</v>
      </c>
      <c r="Y786" s="22">
        <v>18.631231012646957</v>
      </c>
    </row>
    <row r="787" spans="1:25" x14ac:dyDescent="0.3">
      <c r="A787" s="20">
        <v>784</v>
      </c>
      <c r="B787" s="22">
        <v>11.653938</v>
      </c>
      <c r="C787" s="22">
        <v>11.721565199999999</v>
      </c>
      <c r="D787" s="22">
        <v>14.841434400000001</v>
      </c>
      <c r="E787" s="22">
        <v>12.3369144</v>
      </c>
      <c r="F787" s="22">
        <v>13.289290984320861</v>
      </c>
      <c r="G787" s="22">
        <v>15.747865590715797</v>
      </c>
      <c r="H787" s="22">
        <v>13.164218019238922</v>
      </c>
      <c r="I787" s="22">
        <v>14.320569186245724</v>
      </c>
      <c r="J787" s="22">
        <v>13.252215790779724</v>
      </c>
      <c r="K787" s="22">
        <v>12.04616363076377</v>
      </c>
      <c r="L787" s="22">
        <v>11.683910563697845</v>
      </c>
      <c r="M787" s="22">
        <v>16.296772703608045</v>
      </c>
      <c r="N787" s="22">
        <v>11.571031289641173</v>
      </c>
      <c r="O787" s="22">
        <v>10.671806691859457</v>
      </c>
      <c r="P787" s="22">
        <v>12.471699237870071</v>
      </c>
      <c r="Q787" s="22">
        <v>11.078653730604847</v>
      </c>
      <c r="R787" s="22">
        <v>11.553224925791747</v>
      </c>
      <c r="S787" s="22">
        <v>13.266594379016652</v>
      </c>
      <c r="T787" s="22">
        <v>11.587532734326654</v>
      </c>
      <c r="U787" s="22">
        <v>10.880051628315629</v>
      </c>
      <c r="V787" s="22">
        <v>12.608156175842998</v>
      </c>
      <c r="W787" s="22">
        <v>9.9742056380817381</v>
      </c>
      <c r="X787" s="22">
        <v>10.83721582065378</v>
      </c>
      <c r="Y787" s="22">
        <v>14.773593938465082</v>
      </c>
    </row>
    <row r="788" spans="1:25" x14ac:dyDescent="0.3">
      <c r="A788" s="20">
        <v>785</v>
      </c>
      <c r="B788" s="22">
        <v>11.653938</v>
      </c>
      <c r="C788" s="22">
        <v>11.721565199999999</v>
      </c>
      <c r="D788" s="22">
        <v>14.841434400000001</v>
      </c>
      <c r="E788" s="22">
        <v>12.3369144</v>
      </c>
      <c r="F788" s="22">
        <v>13.673222564154159</v>
      </c>
      <c r="G788" s="22">
        <v>15.899321801256663</v>
      </c>
      <c r="H788" s="22">
        <v>13.440163417272119</v>
      </c>
      <c r="I788" s="22">
        <v>14.534028973883398</v>
      </c>
      <c r="J788" s="22">
        <v>14.41608417802216</v>
      </c>
      <c r="K788" s="22">
        <v>13.022798398033789</v>
      </c>
      <c r="L788" s="22">
        <v>12.567075020282891</v>
      </c>
      <c r="M788" s="22">
        <v>18.332581082562676</v>
      </c>
      <c r="N788" s="22">
        <v>11.847474280988102</v>
      </c>
      <c r="O788" s="22">
        <v>12.074122726277826</v>
      </c>
      <c r="P788" s="22">
        <v>15.003312062136747</v>
      </c>
      <c r="Q788" s="22">
        <v>12.147640857776876</v>
      </c>
      <c r="R788" s="22">
        <v>12.754350248742258</v>
      </c>
      <c r="S788" s="22">
        <v>15.163059994330148</v>
      </c>
      <c r="T788" s="22">
        <v>13.399320528033728</v>
      </c>
      <c r="U788" s="22">
        <v>14.784345513428008</v>
      </c>
      <c r="V788" s="22">
        <v>14.630853303685399</v>
      </c>
      <c r="W788" s="22">
        <v>13.021785865816</v>
      </c>
      <c r="X788" s="22">
        <v>12.9782895470191</v>
      </c>
      <c r="Y788" s="22">
        <v>17.555140153385992</v>
      </c>
    </row>
    <row r="789" spans="1:25" x14ac:dyDescent="0.3">
      <c r="A789" s="20">
        <v>786</v>
      </c>
      <c r="B789" s="22">
        <v>11.653938</v>
      </c>
      <c r="C789" s="22">
        <v>11.721565199999999</v>
      </c>
      <c r="D789" s="22">
        <v>14.841434400000001</v>
      </c>
      <c r="E789" s="22">
        <v>12.3369144</v>
      </c>
      <c r="F789" s="22">
        <v>13.205754663018094</v>
      </c>
      <c r="G789" s="22">
        <v>15.760428240309963</v>
      </c>
      <c r="H789" s="22">
        <v>13.846037168206307</v>
      </c>
      <c r="I789" s="22">
        <v>13.14649934487031</v>
      </c>
      <c r="J789" s="22">
        <v>14.753984104286939</v>
      </c>
      <c r="K789" s="22">
        <v>12.233150924340366</v>
      </c>
      <c r="L789" s="22">
        <v>12.804006582634614</v>
      </c>
      <c r="M789" s="22">
        <v>18.207892620282898</v>
      </c>
      <c r="N789" s="22">
        <v>12.817176430604521</v>
      </c>
      <c r="O789" s="22">
        <v>12.911060469878667</v>
      </c>
      <c r="P789" s="22">
        <v>15.184983938168971</v>
      </c>
      <c r="Q789" s="22">
        <v>14.144026184905274</v>
      </c>
      <c r="R789" s="22">
        <v>15.068163271490594</v>
      </c>
      <c r="S789" s="22">
        <v>17.876962629186373</v>
      </c>
      <c r="T789" s="22">
        <v>14.958296869304453</v>
      </c>
      <c r="U789" s="22">
        <v>15.430897097180825</v>
      </c>
      <c r="V789" s="22">
        <v>16.191467124184204</v>
      </c>
      <c r="W789" s="22">
        <v>14.235644405340343</v>
      </c>
      <c r="X789" s="22">
        <v>13.356770946990933</v>
      </c>
      <c r="Y789" s="22">
        <v>19.039504498825245</v>
      </c>
    </row>
    <row r="790" spans="1:25" x14ac:dyDescent="0.3">
      <c r="A790" s="20">
        <v>787</v>
      </c>
      <c r="B790" s="22">
        <v>11.653938</v>
      </c>
      <c r="C790" s="22">
        <v>11.721565199999999</v>
      </c>
      <c r="D790" s="22">
        <v>14.841434400000001</v>
      </c>
      <c r="E790" s="22">
        <v>12.3369144</v>
      </c>
      <c r="F790" s="22">
        <v>13.200417956032066</v>
      </c>
      <c r="G790" s="22">
        <v>16.522737776494079</v>
      </c>
      <c r="H790" s="22">
        <v>15.093972755731617</v>
      </c>
      <c r="I790" s="22">
        <v>15.316374078441443</v>
      </c>
      <c r="J790" s="22">
        <v>17.026106892721515</v>
      </c>
      <c r="K790" s="22">
        <v>15.527588467596813</v>
      </c>
      <c r="L790" s="22">
        <v>14.557962425482527</v>
      </c>
      <c r="M790" s="22">
        <v>21.636344378520718</v>
      </c>
      <c r="N790" s="22">
        <v>14.063068665837063</v>
      </c>
      <c r="O790" s="22">
        <v>14.14399735548966</v>
      </c>
      <c r="P790" s="22">
        <v>18.361021884643723</v>
      </c>
      <c r="Q790" s="22">
        <v>15.012889706241104</v>
      </c>
      <c r="R790" s="22">
        <v>17.960361076719487</v>
      </c>
      <c r="S790" s="22">
        <v>19.662098316719003</v>
      </c>
      <c r="T790" s="22">
        <v>17.460299964284388</v>
      </c>
      <c r="U790" s="22">
        <v>17.863596145809378</v>
      </c>
      <c r="V790" s="22">
        <v>18.685431579855013</v>
      </c>
      <c r="W790" s="22">
        <v>16.073812581362112</v>
      </c>
      <c r="X790" s="22">
        <v>14.652824763842467</v>
      </c>
      <c r="Y790" s="22">
        <v>19.863131609557371</v>
      </c>
    </row>
    <row r="791" spans="1:25" x14ac:dyDescent="0.3">
      <c r="A791" s="20">
        <v>788</v>
      </c>
      <c r="B791" s="22">
        <v>11.653938</v>
      </c>
      <c r="C791" s="22">
        <v>11.721565199999999</v>
      </c>
      <c r="D791" s="22">
        <v>14.841434400000001</v>
      </c>
      <c r="E791" s="22">
        <v>12.3369144</v>
      </c>
      <c r="F791" s="22">
        <v>13.739363907253543</v>
      </c>
      <c r="G791" s="22">
        <v>15.49877183120144</v>
      </c>
      <c r="H791" s="22">
        <v>13.960875267202738</v>
      </c>
      <c r="I791" s="22">
        <v>14.533894416719381</v>
      </c>
      <c r="J791" s="22">
        <v>15.28271556392291</v>
      </c>
      <c r="K791" s="22">
        <v>13.021639875899982</v>
      </c>
      <c r="L791" s="22">
        <v>13.454908583680432</v>
      </c>
      <c r="M791" s="22">
        <v>18.992329346956488</v>
      </c>
      <c r="N791" s="22">
        <v>12.516003381358388</v>
      </c>
      <c r="O791" s="22">
        <v>13.186760820966196</v>
      </c>
      <c r="P791" s="22">
        <v>16.724688623577112</v>
      </c>
      <c r="Q791" s="22">
        <v>13.281536199952768</v>
      </c>
      <c r="R791" s="22">
        <v>15.554707569519143</v>
      </c>
      <c r="S791" s="22">
        <v>16.779169530688151</v>
      </c>
      <c r="T791" s="22">
        <v>17.321373466257469</v>
      </c>
      <c r="U791" s="22">
        <v>16.190966612828994</v>
      </c>
      <c r="V791" s="22">
        <v>19.08429294709795</v>
      </c>
      <c r="W791" s="22">
        <v>17.212043197621913</v>
      </c>
      <c r="X791" s="22">
        <v>16.121010592532315</v>
      </c>
      <c r="Y791" s="22">
        <v>23.342357335567797</v>
      </c>
    </row>
    <row r="792" spans="1:25" x14ac:dyDescent="0.3">
      <c r="A792" s="20">
        <v>789</v>
      </c>
      <c r="B792" s="22">
        <v>11.653938</v>
      </c>
      <c r="C792" s="22">
        <v>11.721565199999999</v>
      </c>
      <c r="D792" s="22">
        <v>14.841434400000001</v>
      </c>
      <c r="E792" s="22">
        <v>12.3369144</v>
      </c>
      <c r="F792" s="22">
        <v>13.259626196851558</v>
      </c>
      <c r="G792" s="22">
        <v>14.354883911978453</v>
      </c>
      <c r="H792" s="22">
        <v>13.247416683323451</v>
      </c>
      <c r="I792" s="22">
        <v>13.009072779114701</v>
      </c>
      <c r="J792" s="22">
        <v>14.943238003119706</v>
      </c>
      <c r="K792" s="22">
        <v>12.763049791872394</v>
      </c>
      <c r="L792" s="22">
        <v>12.77622430923646</v>
      </c>
      <c r="M792" s="22">
        <v>16.9555011790961</v>
      </c>
      <c r="N792" s="22">
        <v>13.105589260787537</v>
      </c>
      <c r="O792" s="22">
        <v>12.713965046019876</v>
      </c>
      <c r="P792" s="22">
        <v>16.212915673006133</v>
      </c>
      <c r="Q792" s="22">
        <v>13.630302549149098</v>
      </c>
      <c r="R792" s="22">
        <v>14.508228611548562</v>
      </c>
      <c r="S792" s="22">
        <v>16.590684774370587</v>
      </c>
      <c r="T792" s="22">
        <v>14.385095212827961</v>
      </c>
      <c r="U792" s="22">
        <v>14.46010401729632</v>
      </c>
      <c r="V792" s="22">
        <v>15.798503602499624</v>
      </c>
      <c r="W792" s="22">
        <v>13.27623479121419</v>
      </c>
      <c r="X792" s="22">
        <v>13.526848039909755</v>
      </c>
      <c r="Y792" s="22">
        <v>17.465716851213617</v>
      </c>
    </row>
    <row r="793" spans="1:25" x14ac:dyDescent="0.3">
      <c r="A793" s="20">
        <v>790</v>
      </c>
      <c r="B793" s="22">
        <v>11.653938</v>
      </c>
      <c r="C793" s="22">
        <v>11.721565199999999</v>
      </c>
      <c r="D793" s="22">
        <v>14.841434400000001</v>
      </c>
      <c r="E793" s="22">
        <v>12.3369144</v>
      </c>
      <c r="F793" s="22">
        <v>14.104307062721924</v>
      </c>
      <c r="G793" s="22">
        <v>16.552357535146662</v>
      </c>
      <c r="H793" s="22">
        <v>14.416322176226936</v>
      </c>
      <c r="I793" s="22">
        <v>15.113197061110496</v>
      </c>
      <c r="J793" s="22">
        <v>16.132554542834249</v>
      </c>
      <c r="K793" s="22">
        <v>13.714286239052919</v>
      </c>
      <c r="L793" s="22">
        <v>13.365731512324928</v>
      </c>
      <c r="M793" s="22">
        <v>19.224628423214359</v>
      </c>
      <c r="N793" s="22">
        <v>12.871814280864537</v>
      </c>
      <c r="O793" s="22">
        <v>13.259483859394287</v>
      </c>
      <c r="P793" s="22">
        <v>17.161060565064233</v>
      </c>
      <c r="Q793" s="22">
        <v>15.212419860293917</v>
      </c>
      <c r="R793" s="22">
        <v>16.386042661418038</v>
      </c>
      <c r="S793" s="22">
        <v>19.277230680147618</v>
      </c>
      <c r="T793" s="22">
        <v>16.037433880266416</v>
      </c>
      <c r="U793" s="22">
        <v>17.164709648904033</v>
      </c>
      <c r="V793" s="22">
        <v>17.007223237194356</v>
      </c>
      <c r="W793" s="22">
        <v>15.702063781441549</v>
      </c>
      <c r="X793" s="22">
        <v>15.766920175473901</v>
      </c>
      <c r="Y793" s="22">
        <v>20.305805268430412</v>
      </c>
    </row>
    <row r="794" spans="1:25" x14ac:dyDescent="0.3">
      <c r="A794" s="20">
        <v>791</v>
      </c>
      <c r="B794" s="22">
        <v>11.653938</v>
      </c>
      <c r="C794" s="22">
        <v>11.721565199999999</v>
      </c>
      <c r="D794" s="22">
        <v>14.841434400000001</v>
      </c>
      <c r="E794" s="22">
        <v>12.3369144</v>
      </c>
      <c r="F794" s="22">
        <v>13.997388102989296</v>
      </c>
      <c r="G794" s="22">
        <v>16.473874145627466</v>
      </c>
      <c r="H794" s="22">
        <v>13.351848595392056</v>
      </c>
      <c r="I794" s="22">
        <v>14.505625734861843</v>
      </c>
      <c r="J794" s="22">
        <v>14.650901606315964</v>
      </c>
      <c r="K794" s="22">
        <v>13.866958059923183</v>
      </c>
      <c r="L794" s="22">
        <v>13.165277152675104</v>
      </c>
      <c r="M794" s="22">
        <v>17.699992326136652</v>
      </c>
      <c r="N794" s="22">
        <v>11.783621339694804</v>
      </c>
      <c r="O794" s="22">
        <v>11.451865395589971</v>
      </c>
      <c r="P794" s="22">
        <v>14.35608505428568</v>
      </c>
      <c r="Q794" s="22">
        <v>12.890400762226138</v>
      </c>
      <c r="R794" s="22">
        <v>13.967007035846917</v>
      </c>
      <c r="S794" s="22">
        <v>15.933296281189754</v>
      </c>
      <c r="T794" s="22">
        <v>14.728057250355185</v>
      </c>
      <c r="U794" s="22">
        <v>15.291047248161338</v>
      </c>
      <c r="V794" s="22">
        <v>16.36449026564032</v>
      </c>
      <c r="W794" s="22">
        <v>13.658784943399242</v>
      </c>
      <c r="X794" s="22">
        <v>12.778257943466683</v>
      </c>
      <c r="Y794" s="22">
        <v>18.058237905810021</v>
      </c>
    </row>
    <row r="795" spans="1:25" x14ac:dyDescent="0.3">
      <c r="A795" s="20">
        <v>792</v>
      </c>
      <c r="B795" s="22">
        <v>11.653938</v>
      </c>
      <c r="C795" s="22">
        <v>11.721565199999999</v>
      </c>
      <c r="D795" s="22">
        <v>14.841434400000001</v>
      </c>
      <c r="E795" s="22">
        <v>12.3369144</v>
      </c>
      <c r="F795" s="22">
        <v>13.918777249569025</v>
      </c>
      <c r="G795" s="22">
        <v>16.179220206422769</v>
      </c>
      <c r="H795" s="22">
        <v>13.911851612262248</v>
      </c>
      <c r="I795" s="22">
        <v>14.960206520457344</v>
      </c>
      <c r="J795" s="22">
        <v>15.66961959135466</v>
      </c>
      <c r="K795" s="22">
        <v>14.448479628441792</v>
      </c>
      <c r="L795" s="22">
        <v>12.797050587771453</v>
      </c>
      <c r="M795" s="22">
        <v>20.611611980908688</v>
      </c>
      <c r="N795" s="22">
        <v>12.851141127402126</v>
      </c>
      <c r="O795" s="22">
        <v>13.081711716194107</v>
      </c>
      <c r="P795" s="22">
        <v>16.586274826621565</v>
      </c>
      <c r="Q795" s="22">
        <v>14.999999161215243</v>
      </c>
      <c r="R795" s="22">
        <v>16.166758343184849</v>
      </c>
      <c r="S795" s="22">
        <v>18.462881215798387</v>
      </c>
      <c r="T795" s="22">
        <v>16.030382489000313</v>
      </c>
      <c r="U795" s="22">
        <v>15.915754834407814</v>
      </c>
      <c r="V795" s="22">
        <v>16.795374602547241</v>
      </c>
      <c r="W795" s="22">
        <v>15.703415224037093</v>
      </c>
      <c r="X795" s="22">
        <v>15.74950121915213</v>
      </c>
      <c r="Y795" s="22">
        <v>21.47108431723677</v>
      </c>
    </row>
    <row r="796" spans="1:25" x14ac:dyDescent="0.3">
      <c r="A796" s="20">
        <v>793</v>
      </c>
      <c r="B796" s="22">
        <v>11.653938</v>
      </c>
      <c r="C796" s="22">
        <v>11.721565199999999</v>
      </c>
      <c r="D796" s="22">
        <v>14.841434400000001</v>
      </c>
      <c r="E796" s="22">
        <v>12.3369144</v>
      </c>
      <c r="F796" s="22">
        <v>13.556248340412935</v>
      </c>
      <c r="G796" s="22">
        <v>15.017727550753435</v>
      </c>
      <c r="H796" s="22">
        <v>13.236011240210596</v>
      </c>
      <c r="I796" s="22">
        <v>13.781953991938494</v>
      </c>
      <c r="J796" s="22">
        <v>14.008532879751296</v>
      </c>
      <c r="K796" s="22">
        <v>12.106824626627086</v>
      </c>
      <c r="L796" s="22">
        <v>13.133676814260713</v>
      </c>
      <c r="M796" s="22">
        <v>18.131899508411433</v>
      </c>
      <c r="N796" s="22">
        <v>11.724084598378264</v>
      </c>
      <c r="O796" s="22">
        <v>12.0343110105475</v>
      </c>
      <c r="P796" s="22">
        <v>14.337872257438393</v>
      </c>
      <c r="Q796" s="22">
        <v>11.954841483083074</v>
      </c>
      <c r="R796" s="22">
        <v>13.415902484681659</v>
      </c>
      <c r="S796" s="22">
        <v>15.517870925886534</v>
      </c>
      <c r="T796" s="22">
        <v>13.992169990731556</v>
      </c>
      <c r="U796" s="22">
        <v>12.954115805718949</v>
      </c>
      <c r="V796" s="22">
        <v>16.178895887997275</v>
      </c>
      <c r="W796" s="22">
        <v>13.830258384275789</v>
      </c>
      <c r="X796" s="22">
        <v>13.858361469539544</v>
      </c>
      <c r="Y796" s="22">
        <v>18.509098660491169</v>
      </c>
    </row>
    <row r="797" spans="1:25" x14ac:dyDescent="0.3">
      <c r="A797" s="20">
        <v>794</v>
      </c>
      <c r="B797" s="22">
        <v>11.653938</v>
      </c>
      <c r="C797" s="22">
        <v>11.721565199999999</v>
      </c>
      <c r="D797" s="22">
        <v>14.841434400000001</v>
      </c>
      <c r="E797" s="22">
        <v>12.3369144</v>
      </c>
      <c r="F797" s="22">
        <v>13.789012479145324</v>
      </c>
      <c r="G797" s="22">
        <v>15.755197515659622</v>
      </c>
      <c r="H797" s="22">
        <v>13.808551523533879</v>
      </c>
      <c r="I797" s="22">
        <v>14.327051403331033</v>
      </c>
      <c r="J797" s="22">
        <v>15.031041443749286</v>
      </c>
      <c r="K797" s="22">
        <v>14.033360136476505</v>
      </c>
      <c r="L797" s="22">
        <v>13.603183783676974</v>
      </c>
      <c r="M797" s="22">
        <v>18.348210231756084</v>
      </c>
      <c r="N797" s="22">
        <v>11.959626268107842</v>
      </c>
      <c r="O797" s="22">
        <v>12.626427679976066</v>
      </c>
      <c r="P797" s="22">
        <v>15.948968235904736</v>
      </c>
      <c r="Q797" s="22">
        <v>13.626088091198563</v>
      </c>
      <c r="R797" s="22">
        <v>14.642352939302196</v>
      </c>
      <c r="S797" s="22">
        <v>15.956295388889911</v>
      </c>
      <c r="T797" s="22">
        <v>14.540733392873513</v>
      </c>
      <c r="U797" s="22">
        <v>14.721022024267882</v>
      </c>
      <c r="V797" s="22">
        <v>16.305983107900786</v>
      </c>
      <c r="W797" s="22">
        <v>14.362945370714828</v>
      </c>
      <c r="X797" s="22">
        <v>14.302961834655164</v>
      </c>
      <c r="Y797" s="22">
        <v>20.454383102241611</v>
      </c>
    </row>
    <row r="798" spans="1:25" x14ac:dyDescent="0.3">
      <c r="A798" s="20">
        <v>795</v>
      </c>
      <c r="B798" s="22">
        <v>11.653938</v>
      </c>
      <c r="C798" s="22">
        <v>11.721565199999999</v>
      </c>
      <c r="D798" s="22">
        <v>14.841434400000001</v>
      </c>
      <c r="E798" s="22">
        <v>12.3369144</v>
      </c>
      <c r="F798" s="22">
        <v>12.815024036435011</v>
      </c>
      <c r="G798" s="22">
        <v>15.285963736432535</v>
      </c>
      <c r="H798" s="22">
        <v>13.061763307788762</v>
      </c>
      <c r="I798" s="22">
        <v>12.681454937148477</v>
      </c>
      <c r="J798" s="22">
        <v>14.520015379009976</v>
      </c>
      <c r="K798" s="22">
        <v>12.235480478523478</v>
      </c>
      <c r="L798" s="22">
        <v>11.72631155420301</v>
      </c>
      <c r="M798" s="22">
        <v>16.535151531940372</v>
      </c>
      <c r="N798" s="22">
        <v>11.068095922794088</v>
      </c>
      <c r="O798" s="22">
        <v>12.098695228336863</v>
      </c>
      <c r="P798" s="22">
        <v>14.620677298645392</v>
      </c>
      <c r="Q798" s="22">
        <v>11.900870966652654</v>
      </c>
      <c r="R798" s="22">
        <v>12.66966472311857</v>
      </c>
      <c r="S798" s="22">
        <v>15.071439891175725</v>
      </c>
      <c r="T798" s="22">
        <v>13.108860088327264</v>
      </c>
      <c r="U798" s="22">
        <v>13.68614584696167</v>
      </c>
      <c r="V798" s="22">
        <v>14.155840750672043</v>
      </c>
      <c r="W798" s="22">
        <v>13.73814781194841</v>
      </c>
      <c r="X798" s="22">
        <v>13.616845760823159</v>
      </c>
      <c r="Y798" s="22">
        <v>18.089803539533907</v>
      </c>
    </row>
    <row r="799" spans="1:25" x14ac:dyDescent="0.3">
      <c r="A799" s="20">
        <v>796</v>
      </c>
      <c r="B799" s="22">
        <v>11.653938</v>
      </c>
      <c r="C799" s="22">
        <v>11.721565199999999</v>
      </c>
      <c r="D799" s="22">
        <v>14.841434400000001</v>
      </c>
      <c r="E799" s="22">
        <v>12.3369144</v>
      </c>
      <c r="F799" s="22">
        <v>13.174342693166132</v>
      </c>
      <c r="G799" s="22">
        <v>15.462316143224015</v>
      </c>
      <c r="H799" s="22">
        <v>13.528450242849267</v>
      </c>
      <c r="I799" s="22">
        <v>13.724227155810745</v>
      </c>
      <c r="J799" s="22">
        <v>13.809097473961321</v>
      </c>
      <c r="K799" s="22">
        <v>11.333720491902138</v>
      </c>
      <c r="L799" s="22">
        <v>11.54575845838958</v>
      </c>
      <c r="M799" s="22">
        <v>15.489441699294947</v>
      </c>
      <c r="N799" s="22">
        <v>10.714442522916013</v>
      </c>
      <c r="O799" s="22">
        <v>10.629372827715748</v>
      </c>
      <c r="P799" s="22">
        <v>12.596570663315939</v>
      </c>
      <c r="Q799" s="22">
        <v>11.623900787026495</v>
      </c>
      <c r="R799" s="22">
        <v>11.873212462506308</v>
      </c>
      <c r="S799" s="22">
        <v>13.574986157647452</v>
      </c>
      <c r="T799" s="22">
        <v>12.078191205392674</v>
      </c>
      <c r="U799" s="22">
        <v>12.296420683064373</v>
      </c>
      <c r="V799" s="22">
        <v>12.342965538160781</v>
      </c>
      <c r="W799" s="22">
        <v>10.725786507690549</v>
      </c>
      <c r="X799" s="22">
        <v>10.169169803298647</v>
      </c>
      <c r="Y799" s="22">
        <v>13.831593295626819</v>
      </c>
    </row>
    <row r="800" spans="1:25" x14ac:dyDescent="0.3">
      <c r="A800" s="20">
        <v>797</v>
      </c>
      <c r="B800" s="22">
        <v>11.653938</v>
      </c>
      <c r="C800" s="22">
        <v>11.721565199999999</v>
      </c>
      <c r="D800" s="22">
        <v>14.841434400000001</v>
      </c>
      <c r="E800" s="22">
        <v>12.3369144</v>
      </c>
      <c r="F800" s="22">
        <v>13.514208678638536</v>
      </c>
      <c r="G800" s="22">
        <v>15.924032379499813</v>
      </c>
      <c r="H800" s="22">
        <v>14.338485531595902</v>
      </c>
      <c r="I800" s="22">
        <v>14.062038169134018</v>
      </c>
      <c r="J800" s="22">
        <v>15.888510272523233</v>
      </c>
      <c r="K800" s="22">
        <v>13.54220053273235</v>
      </c>
      <c r="L800" s="22">
        <v>12.775968121049567</v>
      </c>
      <c r="M800" s="22">
        <v>19.294443786886752</v>
      </c>
      <c r="N800" s="22">
        <v>11.77957571466534</v>
      </c>
      <c r="O800" s="22">
        <v>11.6999558918474</v>
      </c>
      <c r="P800" s="22">
        <v>14.19491059739506</v>
      </c>
      <c r="Q800" s="22">
        <v>12.963422887662865</v>
      </c>
      <c r="R800" s="22">
        <v>14.376701140670535</v>
      </c>
      <c r="S800" s="22">
        <v>16.503115354810816</v>
      </c>
      <c r="T800" s="22">
        <v>14.470123827679434</v>
      </c>
      <c r="U800" s="22">
        <v>14.858283754339936</v>
      </c>
      <c r="V800" s="22">
        <v>15.664116407232207</v>
      </c>
      <c r="W800" s="22">
        <v>14.035947324361027</v>
      </c>
      <c r="X800" s="22">
        <v>13.274268078324715</v>
      </c>
      <c r="Y800" s="22">
        <v>19.123079521715155</v>
      </c>
    </row>
    <row r="801" spans="1:25" x14ac:dyDescent="0.3">
      <c r="A801" s="20">
        <v>798</v>
      </c>
      <c r="B801" s="22">
        <v>11.653938</v>
      </c>
      <c r="C801" s="22">
        <v>11.721565199999999</v>
      </c>
      <c r="D801" s="22">
        <v>14.841434400000001</v>
      </c>
      <c r="E801" s="22">
        <v>12.3369144</v>
      </c>
      <c r="F801" s="22">
        <v>13.675390771759773</v>
      </c>
      <c r="G801" s="22">
        <v>15.888156010223023</v>
      </c>
      <c r="H801" s="22">
        <v>13.30344909563363</v>
      </c>
      <c r="I801" s="22">
        <v>12.893389764652515</v>
      </c>
      <c r="J801" s="22">
        <v>14.213247768967207</v>
      </c>
      <c r="K801" s="22">
        <v>12.559890480714003</v>
      </c>
      <c r="L801" s="22">
        <v>11.937000054053167</v>
      </c>
      <c r="M801" s="22">
        <v>15.911465899022827</v>
      </c>
      <c r="N801" s="22">
        <v>11.932166789181943</v>
      </c>
      <c r="O801" s="22">
        <v>11.905542654699142</v>
      </c>
      <c r="P801" s="22">
        <v>14.223743311313457</v>
      </c>
      <c r="Q801" s="22">
        <v>12.312027495307026</v>
      </c>
      <c r="R801" s="22">
        <v>13.210137790142278</v>
      </c>
      <c r="S801" s="22">
        <v>15.11213282693064</v>
      </c>
      <c r="T801" s="22">
        <v>12.186000337490389</v>
      </c>
      <c r="U801" s="22">
        <v>12.485782319698171</v>
      </c>
      <c r="V801" s="22">
        <v>13.508820790053772</v>
      </c>
      <c r="W801" s="22">
        <v>10.869586422946924</v>
      </c>
      <c r="X801" s="22">
        <v>11.333379073936728</v>
      </c>
      <c r="Y801" s="22">
        <v>15.328638598092699</v>
      </c>
    </row>
    <row r="802" spans="1:25" x14ac:dyDescent="0.3">
      <c r="A802" s="20">
        <v>799</v>
      </c>
      <c r="B802" s="22">
        <v>11.653938</v>
      </c>
      <c r="C802" s="22">
        <v>11.721565199999999</v>
      </c>
      <c r="D802" s="22">
        <v>14.841434400000001</v>
      </c>
      <c r="E802" s="22">
        <v>12.3369144</v>
      </c>
      <c r="F802" s="22">
        <v>13.409254751835601</v>
      </c>
      <c r="G802" s="22">
        <v>15.307340080912995</v>
      </c>
      <c r="H802" s="22">
        <v>13.670010286216865</v>
      </c>
      <c r="I802" s="22">
        <v>13.869858713292006</v>
      </c>
      <c r="J802" s="22">
        <v>15.679962242129095</v>
      </c>
      <c r="K802" s="22">
        <v>13.545499897375592</v>
      </c>
      <c r="L802" s="22">
        <v>14.008182066249818</v>
      </c>
      <c r="M802" s="22">
        <v>18.495249723169394</v>
      </c>
      <c r="N802" s="22">
        <v>12.418921578925834</v>
      </c>
      <c r="O802" s="22">
        <v>12.850554948197539</v>
      </c>
      <c r="P802" s="22">
        <v>15.081045811947012</v>
      </c>
      <c r="Q802" s="22">
        <v>12.908183201744105</v>
      </c>
      <c r="R802" s="22">
        <v>13.885196075073395</v>
      </c>
      <c r="S802" s="22">
        <v>16.9103865888131</v>
      </c>
      <c r="T802" s="22">
        <v>14.510000179342326</v>
      </c>
      <c r="U802" s="22">
        <v>14.856639606217684</v>
      </c>
      <c r="V802" s="22">
        <v>16.187666607553723</v>
      </c>
      <c r="W802" s="22">
        <v>14.396823547538386</v>
      </c>
      <c r="X802" s="22">
        <v>13.59748017665108</v>
      </c>
      <c r="Y802" s="22">
        <v>20.00080665914912</v>
      </c>
    </row>
    <row r="803" spans="1:25" x14ac:dyDescent="0.3">
      <c r="A803" s="20">
        <v>800</v>
      </c>
      <c r="B803" s="22">
        <v>11.653938</v>
      </c>
      <c r="C803" s="22">
        <v>11.721565199999999</v>
      </c>
      <c r="D803" s="22">
        <v>14.841434400000001</v>
      </c>
      <c r="E803" s="22">
        <v>12.3369144</v>
      </c>
      <c r="F803" s="22">
        <v>13.586568089743036</v>
      </c>
      <c r="G803" s="22">
        <v>14.691575156356951</v>
      </c>
      <c r="H803" s="22">
        <v>14.154223950817633</v>
      </c>
      <c r="I803" s="22">
        <v>13.862321484717556</v>
      </c>
      <c r="J803" s="22">
        <v>14.91850291342702</v>
      </c>
      <c r="K803" s="22">
        <v>13.648774025484977</v>
      </c>
      <c r="L803" s="22">
        <v>12.564510797678317</v>
      </c>
      <c r="M803" s="22">
        <v>18.269311069616865</v>
      </c>
      <c r="N803" s="22">
        <v>12.350958445472802</v>
      </c>
      <c r="O803" s="22">
        <v>12.313489558972805</v>
      </c>
      <c r="P803" s="22">
        <v>16.482066259697092</v>
      </c>
      <c r="Q803" s="22">
        <v>14.006230228768102</v>
      </c>
      <c r="R803" s="22">
        <v>15.582440533323721</v>
      </c>
      <c r="S803" s="22">
        <v>16.994669902020529</v>
      </c>
      <c r="T803" s="22">
        <v>15.303954316584754</v>
      </c>
      <c r="U803" s="22">
        <v>14.904329253032683</v>
      </c>
      <c r="V803" s="22">
        <v>16.562054405674946</v>
      </c>
      <c r="W803" s="22">
        <v>13.77493468996885</v>
      </c>
      <c r="X803" s="22">
        <v>14.031645575962708</v>
      </c>
      <c r="Y803" s="22">
        <v>18.849846847227184</v>
      </c>
    </row>
    <row r="804" spans="1:25" x14ac:dyDescent="0.3">
      <c r="A804" s="20">
        <v>801</v>
      </c>
      <c r="B804" s="22">
        <v>11.653938</v>
      </c>
      <c r="C804" s="22">
        <v>11.721565199999999</v>
      </c>
      <c r="D804" s="22">
        <v>14.841434400000001</v>
      </c>
      <c r="E804" s="22">
        <v>12.3369144</v>
      </c>
      <c r="F804" s="22">
        <v>13.349666988211004</v>
      </c>
      <c r="G804" s="22">
        <v>14.963430374190303</v>
      </c>
      <c r="H804" s="22">
        <v>13.360924150682944</v>
      </c>
      <c r="I804" s="22">
        <v>12.931568338283771</v>
      </c>
      <c r="J804" s="22">
        <v>14.345576578347822</v>
      </c>
      <c r="K804" s="22">
        <v>12.802113032891262</v>
      </c>
      <c r="L804" s="22">
        <v>11.978351486733542</v>
      </c>
      <c r="M804" s="22">
        <v>17.607439904088292</v>
      </c>
      <c r="N804" s="22">
        <v>12.368880649448476</v>
      </c>
      <c r="O804" s="22">
        <v>12.778563022658256</v>
      </c>
      <c r="P804" s="22">
        <v>15.02551039585158</v>
      </c>
      <c r="Q804" s="22">
        <v>13.406726294662073</v>
      </c>
      <c r="R804" s="22">
        <v>13.716983671617458</v>
      </c>
      <c r="S804" s="22">
        <v>16.22984659666341</v>
      </c>
      <c r="T804" s="22">
        <v>13.533128021645052</v>
      </c>
      <c r="U804" s="22">
        <v>14.302103791660816</v>
      </c>
      <c r="V804" s="22">
        <v>14.209179773754503</v>
      </c>
      <c r="W804" s="22">
        <v>12.764948158227531</v>
      </c>
      <c r="X804" s="22">
        <v>11.543402185146121</v>
      </c>
      <c r="Y804" s="22">
        <v>16.318764560471479</v>
      </c>
    </row>
    <row r="805" spans="1:25" x14ac:dyDescent="0.3">
      <c r="A805" s="20">
        <v>802</v>
      </c>
      <c r="B805" s="22">
        <v>11.653938</v>
      </c>
      <c r="C805" s="22">
        <v>11.721565199999999</v>
      </c>
      <c r="D805" s="22">
        <v>14.841434400000001</v>
      </c>
      <c r="E805" s="22">
        <v>12.3369144</v>
      </c>
      <c r="F805" s="22">
        <v>14.561465027215275</v>
      </c>
      <c r="G805" s="22">
        <v>15.944359314088999</v>
      </c>
      <c r="H805" s="22">
        <v>14.146221362939</v>
      </c>
      <c r="I805" s="22">
        <v>14.975088501645832</v>
      </c>
      <c r="J805" s="22">
        <v>15.198018708713604</v>
      </c>
      <c r="K805" s="22">
        <v>12.964097033759117</v>
      </c>
      <c r="L805" s="22">
        <v>13.522422034364622</v>
      </c>
      <c r="M805" s="22">
        <v>18.83519815014558</v>
      </c>
      <c r="N805" s="22">
        <v>11.307458625276331</v>
      </c>
      <c r="O805" s="22">
        <v>11.983977513975226</v>
      </c>
      <c r="P805" s="22">
        <v>14.194145842343927</v>
      </c>
      <c r="Q805" s="22">
        <v>12.380866862319246</v>
      </c>
      <c r="R805" s="22">
        <v>12.727016840087179</v>
      </c>
      <c r="S805" s="22">
        <v>15.540458094404379</v>
      </c>
      <c r="T805" s="22">
        <v>12.582934187202206</v>
      </c>
      <c r="U805" s="22">
        <v>14.034627125121851</v>
      </c>
      <c r="V805" s="22">
        <v>13.586199565950952</v>
      </c>
      <c r="W805" s="22">
        <v>12.332729754050131</v>
      </c>
      <c r="X805" s="22">
        <v>11.528942957929358</v>
      </c>
      <c r="Y805" s="22">
        <v>15.735829795814768</v>
      </c>
    </row>
    <row r="806" spans="1:25" x14ac:dyDescent="0.3">
      <c r="A806" s="20">
        <v>803</v>
      </c>
      <c r="B806" s="22">
        <v>11.653938</v>
      </c>
      <c r="C806" s="22">
        <v>11.721565199999999</v>
      </c>
      <c r="D806" s="22">
        <v>14.841434400000001</v>
      </c>
      <c r="E806" s="22">
        <v>12.3369144</v>
      </c>
      <c r="F806" s="22">
        <v>13.580666223509422</v>
      </c>
      <c r="G806" s="22">
        <v>16.109149994984158</v>
      </c>
      <c r="H806" s="22">
        <v>13.727727242746687</v>
      </c>
      <c r="I806" s="22">
        <v>14.131071016387532</v>
      </c>
      <c r="J806" s="22">
        <v>15.648216797032878</v>
      </c>
      <c r="K806" s="22">
        <v>13.184901611630794</v>
      </c>
      <c r="L806" s="22">
        <v>13.740318146142206</v>
      </c>
      <c r="M806" s="22">
        <v>17.609700187152015</v>
      </c>
      <c r="N806" s="22">
        <v>12.28229184937071</v>
      </c>
      <c r="O806" s="22">
        <v>12.168411358324628</v>
      </c>
      <c r="P806" s="22">
        <v>14.906639625842541</v>
      </c>
      <c r="Q806" s="22">
        <v>12.83733801514718</v>
      </c>
      <c r="R806" s="22">
        <v>13.098904354823523</v>
      </c>
      <c r="S806" s="22">
        <v>15.707291266063869</v>
      </c>
      <c r="T806" s="22">
        <v>14.38202998951898</v>
      </c>
      <c r="U806" s="22">
        <v>13.789260313576774</v>
      </c>
      <c r="V806" s="22">
        <v>15.819996204388117</v>
      </c>
      <c r="W806" s="22">
        <v>13.201362797585261</v>
      </c>
      <c r="X806" s="22">
        <v>13.184093492466184</v>
      </c>
      <c r="Y806" s="22">
        <v>17.526228650578474</v>
      </c>
    </row>
    <row r="807" spans="1:25" x14ac:dyDescent="0.3">
      <c r="A807" s="20">
        <v>804</v>
      </c>
      <c r="B807" s="22">
        <v>11.653938</v>
      </c>
      <c r="C807" s="22">
        <v>11.721565199999999</v>
      </c>
      <c r="D807" s="22">
        <v>14.841434400000001</v>
      </c>
      <c r="E807" s="22">
        <v>12.3369144</v>
      </c>
      <c r="F807" s="22">
        <v>14.158297498376951</v>
      </c>
      <c r="G807" s="22">
        <v>15.434510467073892</v>
      </c>
      <c r="H807" s="22">
        <v>14.186411707128283</v>
      </c>
      <c r="I807" s="22">
        <v>14.273681480521129</v>
      </c>
      <c r="J807" s="22">
        <v>14.627052616487358</v>
      </c>
      <c r="K807" s="22">
        <v>13.254886027367595</v>
      </c>
      <c r="L807" s="22">
        <v>12.629101115535157</v>
      </c>
      <c r="M807" s="22">
        <v>17.296054696421962</v>
      </c>
      <c r="N807" s="22">
        <v>11.714867712395336</v>
      </c>
      <c r="O807" s="22">
        <v>10.954003575944233</v>
      </c>
      <c r="P807" s="22">
        <v>13.38174681579123</v>
      </c>
      <c r="Q807" s="22">
        <v>11.211991382429179</v>
      </c>
      <c r="R807" s="22">
        <v>12.250276821859922</v>
      </c>
      <c r="S807" s="22">
        <v>13.093603040551912</v>
      </c>
      <c r="T807" s="22">
        <v>11.596797630690563</v>
      </c>
      <c r="U807" s="22">
        <v>12.285586358426043</v>
      </c>
      <c r="V807" s="22">
        <v>11.784806673796355</v>
      </c>
      <c r="W807" s="22">
        <v>10.690410593665113</v>
      </c>
      <c r="X807" s="22">
        <v>10.435718691533857</v>
      </c>
      <c r="Y807" s="22">
        <v>13.639928883939868</v>
      </c>
    </row>
    <row r="808" spans="1:25" x14ac:dyDescent="0.3">
      <c r="A808" s="20">
        <v>805</v>
      </c>
      <c r="B808" s="22">
        <v>11.653938</v>
      </c>
      <c r="C808" s="22">
        <v>11.721565199999999</v>
      </c>
      <c r="D808" s="22">
        <v>14.841434400000001</v>
      </c>
      <c r="E808" s="22">
        <v>12.3369144</v>
      </c>
      <c r="F808" s="22">
        <v>13.842803233133845</v>
      </c>
      <c r="G808" s="22">
        <v>15.357291437889163</v>
      </c>
      <c r="H808" s="22">
        <v>13.309025360164391</v>
      </c>
      <c r="I808" s="22">
        <v>13.939818664133032</v>
      </c>
      <c r="J808" s="22">
        <v>15.39539329545609</v>
      </c>
      <c r="K808" s="22">
        <v>13.394802246910441</v>
      </c>
      <c r="L808" s="22">
        <v>12.351104405025058</v>
      </c>
      <c r="M808" s="22">
        <v>16.655837435262384</v>
      </c>
      <c r="N808" s="22">
        <v>11.349070728070631</v>
      </c>
      <c r="O808" s="22">
        <v>11.015589577949608</v>
      </c>
      <c r="P808" s="22">
        <v>13.07103926598896</v>
      </c>
      <c r="Q808" s="22">
        <v>11.302549201673912</v>
      </c>
      <c r="R808" s="22">
        <v>11.522830241041987</v>
      </c>
      <c r="S808" s="22">
        <v>13.241555467448313</v>
      </c>
      <c r="T808" s="22">
        <v>12.072904877820941</v>
      </c>
      <c r="U808" s="22">
        <v>12.222991059740389</v>
      </c>
      <c r="V808" s="22">
        <v>13.350778894655955</v>
      </c>
      <c r="W808" s="22">
        <v>11.899320053338284</v>
      </c>
      <c r="X808" s="22">
        <v>11.358797128809067</v>
      </c>
      <c r="Y808" s="22">
        <v>15.451753237030175</v>
      </c>
    </row>
    <row r="809" spans="1:25" x14ac:dyDescent="0.3">
      <c r="A809" s="20">
        <v>806</v>
      </c>
      <c r="B809" s="22">
        <v>11.653938</v>
      </c>
      <c r="C809" s="22">
        <v>11.721565199999999</v>
      </c>
      <c r="D809" s="22">
        <v>14.841434400000001</v>
      </c>
      <c r="E809" s="22">
        <v>12.3369144</v>
      </c>
      <c r="F809" s="22">
        <v>13.400023079905312</v>
      </c>
      <c r="G809" s="22">
        <v>15.228181982000539</v>
      </c>
      <c r="H809" s="22">
        <v>14.206278773886014</v>
      </c>
      <c r="I809" s="22">
        <v>14.749145237604154</v>
      </c>
      <c r="J809" s="22">
        <v>15.431848815134714</v>
      </c>
      <c r="K809" s="22">
        <v>13.251177395944099</v>
      </c>
      <c r="L809" s="22">
        <v>13.566746820645246</v>
      </c>
      <c r="M809" s="22">
        <v>17.992182050019014</v>
      </c>
      <c r="N809" s="22">
        <v>11.739788475008591</v>
      </c>
      <c r="O809" s="22">
        <v>12.828776572709048</v>
      </c>
      <c r="P809" s="22">
        <v>15.419421808959797</v>
      </c>
      <c r="Q809" s="22">
        <v>13.678516805104319</v>
      </c>
      <c r="R809" s="22">
        <v>14.80297290139641</v>
      </c>
      <c r="S809" s="22">
        <v>17.235312745274278</v>
      </c>
      <c r="T809" s="22">
        <v>15.463716970477932</v>
      </c>
      <c r="U809" s="22">
        <v>15.792149443466545</v>
      </c>
      <c r="V809" s="22">
        <v>17.000697962733604</v>
      </c>
      <c r="W809" s="22">
        <v>15.711098256806302</v>
      </c>
      <c r="X809" s="22">
        <v>14.74800431702344</v>
      </c>
      <c r="Y809" s="22">
        <v>21.390870499184892</v>
      </c>
    </row>
    <row r="810" spans="1:25" x14ac:dyDescent="0.3">
      <c r="A810" s="20">
        <v>807</v>
      </c>
      <c r="B810" s="22">
        <v>11.653938</v>
      </c>
      <c r="C810" s="22">
        <v>11.721565199999999</v>
      </c>
      <c r="D810" s="22">
        <v>14.841434400000001</v>
      </c>
      <c r="E810" s="22">
        <v>12.3369144</v>
      </c>
      <c r="F810" s="22">
        <v>12.916611620958049</v>
      </c>
      <c r="G810" s="22">
        <v>15.436602813788671</v>
      </c>
      <c r="H810" s="22">
        <v>12.532557170065269</v>
      </c>
      <c r="I810" s="22">
        <v>13.280775046279386</v>
      </c>
      <c r="J810" s="22">
        <v>14.165960605610097</v>
      </c>
      <c r="K810" s="22">
        <v>12.647453003473837</v>
      </c>
      <c r="L810" s="22">
        <v>12.145617044013322</v>
      </c>
      <c r="M810" s="22">
        <v>16.127250787235756</v>
      </c>
      <c r="N810" s="22">
        <v>11.171436382058854</v>
      </c>
      <c r="O810" s="22">
        <v>10.453183174580198</v>
      </c>
      <c r="P810" s="22">
        <v>12.751566281807964</v>
      </c>
      <c r="Q810" s="22">
        <v>11.629981481962778</v>
      </c>
      <c r="R810" s="22">
        <v>12.055613279376049</v>
      </c>
      <c r="S810" s="22">
        <v>14.635447358575984</v>
      </c>
      <c r="T810" s="22">
        <v>13.181049119519432</v>
      </c>
      <c r="U810" s="22">
        <v>12.882626542088344</v>
      </c>
      <c r="V810" s="22">
        <v>13.658166769227611</v>
      </c>
      <c r="W810" s="22">
        <v>11.768257611183158</v>
      </c>
      <c r="X810" s="22">
        <v>11.984375732796877</v>
      </c>
      <c r="Y810" s="22">
        <v>16.693500436788842</v>
      </c>
    </row>
    <row r="811" spans="1:25" x14ac:dyDescent="0.3">
      <c r="A811" s="20">
        <v>808</v>
      </c>
      <c r="B811" s="22">
        <v>11.653938</v>
      </c>
      <c r="C811" s="22">
        <v>11.721565199999999</v>
      </c>
      <c r="D811" s="22">
        <v>14.841434400000001</v>
      </c>
      <c r="E811" s="22">
        <v>12.3369144</v>
      </c>
      <c r="F811" s="22">
        <v>13.787666427143582</v>
      </c>
      <c r="G811" s="22">
        <v>14.920231802589571</v>
      </c>
      <c r="H811" s="22">
        <v>13.902538852867968</v>
      </c>
      <c r="I811" s="22">
        <v>13.789765447450185</v>
      </c>
      <c r="J811" s="22">
        <v>15.252914204214601</v>
      </c>
      <c r="K811" s="22">
        <v>13.893251212058987</v>
      </c>
      <c r="L811" s="22">
        <v>13.859633092139482</v>
      </c>
      <c r="M811" s="22">
        <v>18.88502023931223</v>
      </c>
      <c r="N811" s="22">
        <v>13.666802178052707</v>
      </c>
      <c r="O811" s="22">
        <v>13.379449300235676</v>
      </c>
      <c r="P811" s="22">
        <v>15.598820318772546</v>
      </c>
      <c r="Q811" s="22">
        <v>14.903041079848311</v>
      </c>
      <c r="R811" s="22">
        <v>15.79230003059558</v>
      </c>
      <c r="S811" s="22">
        <v>18.654253595568477</v>
      </c>
      <c r="T811" s="22">
        <v>16.320041087299199</v>
      </c>
      <c r="U811" s="22">
        <v>15.550965924771983</v>
      </c>
      <c r="V811" s="22">
        <v>17.960284262294358</v>
      </c>
      <c r="W811" s="22">
        <v>16.069435587175327</v>
      </c>
      <c r="X811" s="22">
        <v>15.178242050492544</v>
      </c>
      <c r="Y811" s="22">
        <v>21.07052498598911</v>
      </c>
    </row>
    <row r="812" spans="1:25" x14ac:dyDescent="0.3">
      <c r="A812" s="20">
        <v>809</v>
      </c>
      <c r="B812" s="22">
        <v>11.653938</v>
      </c>
      <c r="C812" s="22">
        <v>11.721565199999999</v>
      </c>
      <c r="D812" s="22">
        <v>14.841434400000001</v>
      </c>
      <c r="E812" s="22">
        <v>12.3369144</v>
      </c>
      <c r="F812" s="22">
        <v>13.285306651066787</v>
      </c>
      <c r="G812" s="22">
        <v>15.294756223679496</v>
      </c>
      <c r="H812" s="22">
        <v>13.189676688451286</v>
      </c>
      <c r="I812" s="22">
        <v>13.062442813430298</v>
      </c>
      <c r="J812" s="22">
        <v>14.126060218896825</v>
      </c>
      <c r="K812" s="22">
        <v>13.212635582471696</v>
      </c>
      <c r="L812" s="22">
        <v>13.23821546824953</v>
      </c>
      <c r="M812" s="22">
        <v>17.756095889957667</v>
      </c>
      <c r="N812" s="22">
        <v>11.990663151185665</v>
      </c>
      <c r="O812" s="22">
        <v>12.924248338756465</v>
      </c>
      <c r="P812" s="22">
        <v>15.704172260698547</v>
      </c>
      <c r="Q812" s="22">
        <v>13.800791579194772</v>
      </c>
      <c r="R812" s="22">
        <v>15.546777814524987</v>
      </c>
      <c r="S812" s="22">
        <v>17.898812303555655</v>
      </c>
      <c r="T812" s="22">
        <v>16.446035407143178</v>
      </c>
      <c r="U812" s="22">
        <v>16.104916924168684</v>
      </c>
      <c r="V812" s="22">
        <v>18.37515986270941</v>
      </c>
      <c r="W812" s="22">
        <v>15.769931547666465</v>
      </c>
      <c r="X812" s="22">
        <v>15.871032378975784</v>
      </c>
      <c r="Y812" s="22">
        <v>22.01356913938098</v>
      </c>
    </row>
    <row r="813" spans="1:25" x14ac:dyDescent="0.3">
      <c r="A813" s="20">
        <v>810</v>
      </c>
      <c r="B813" s="22">
        <v>11.653938</v>
      </c>
      <c r="C813" s="22">
        <v>11.721565199999999</v>
      </c>
      <c r="D813" s="22">
        <v>14.841434400000001</v>
      </c>
      <c r="E813" s="22">
        <v>12.3369144</v>
      </c>
      <c r="F813" s="22">
        <v>14.019412461575419</v>
      </c>
      <c r="G813" s="22">
        <v>16.355458029321536</v>
      </c>
      <c r="H813" s="22">
        <v>13.642888484468944</v>
      </c>
      <c r="I813" s="22">
        <v>14.262153408509823</v>
      </c>
      <c r="J813" s="22">
        <v>15.863904539389845</v>
      </c>
      <c r="K813" s="22">
        <v>13.895973351124789</v>
      </c>
      <c r="L813" s="22">
        <v>13.898186054857304</v>
      </c>
      <c r="M813" s="22">
        <v>17.814374481650294</v>
      </c>
      <c r="N813" s="22">
        <v>12.812407960689645</v>
      </c>
      <c r="O813" s="22">
        <v>11.088597540523256</v>
      </c>
      <c r="P813" s="22">
        <v>15.382857896284214</v>
      </c>
      <c r="Q813" s="22">
        <v>13.09356459261657</v>
      </c>
      <c r="R813" s="22">
        <v>14.417992658641985</v>
      </c>
      <c r="S813" s="22">
        <v>16.559944907660004</v>
      </c>
      <c r="T813" s="22">
        <v>14.183330803112804</v>
      </c>
      <c r="U813" s="22">
        <v>15.167961162886554</v>
      </c>
      <c r="V813" s="22">
        <v>16.130632308209943</v>
      </c>
      <c r="W813" s="22">
        <v>14.456993968956679</v>
      </c>
      <c r="X813" s="22">
        <v>13.912129639851841</v>
      </c>
      <c r="Y813" s="22">
        <v>18.916953817678252</v>
      </c>
    </row>
    <row r="814" spans="1:25" x14ac:dyDescent="0.3">
      <c r="A814" s="20">
        <v>811</v>
      </c>
      <c r="B814" s="22">
        <v>11.653938</v>
      </c>
      <c r="C814" s="22">
        <v>11.721565199999999</v>
      </c>
      <c r="D814" s="22">
        <v>14.841434400000001</v>
      </c>
      <c r="E814" s="22">
        <v>12.3369144</v>
      </c>
      <c r="F814" s="22">
        <v>13.175014482229047</v>
      </c>
      <c r="G814" s="22">
        <v>15.609521225005631</v>
      </c>
      <c r="H814" s="22">
        <v>13.295750762974146</v>
      </c>
      <c r="I814" s="22">
        <v>13.761659933351591</v>
      </c>
      <c r="J814" s="22">
        <v>14.423867385324685</v>
      </c>
      <c r="K814" s="22">
        <v>12.958356665029536</v>
      </c>
      <c r="L814" s="22">
        <v>11.744659983482384</v>
      </c>
      <c r="M814" s="22">
        <v>17.53434006795521</v>
      </c>
      <c r="N814" s="22">
        <v>11.060078573845948</v>
      </c>
      <c r="O814" s="22">
        <v>11.286742524611471</v>
      </c>
      <c r="P814" s="22">
        <v>13.630946799348813</v>
      </c>
      <c r="Q814" s="22">
        <v>12.732576074483987</v>
      </c>
      <c r="R814" s="22">
        <v>13.319091350712126</v>
      </c>
      <c r="S814" s="22">
        <v>15.973197929316918</v>
      </c>
      <c r="T814" s="22">
        <v>13.692278284587951</v>
      </c>
      <c r="U814" s="22">
        <v>12.934240941179414</v>
      </c>
      <c r="V814" s="22">
        <v>14.132829194746511</v>
      </c>
      <c r="W814" s="22">
        <v>11.955563098558928</v>
      </c>
      <c r="X814" s="22">
        <v>12.535829338090791</v>
      </c>
      <c r="Y814" s="22">
        <v>16.18542532119487</v>
      </c>
    </row>
    <row r="815" spans="1:25" x14ac:dyDescent="0.3">
      <c r="A815" s="20">
        <v>812</v>
      </c>
      <c r="B815" s="22">
        <v>11.653938</v>
      </c>
      <c r="C815" s="22">
        <v>11.721565199999999</v>
      </c>
      <c r="D815" s="22">
        <v>14.841434400000001</v>
      </c>
      <c r="E815" s="22">
        <v>12.3369144</v>
      </c>
      <c r="F815" s="22">
        <v>12.866302911307965</v>
      </c>
      <c r="G815" s="22">
        <v>14.905476288091162</v>
      </c>
      <c r="H815" s="22">
        <v>13.607213146767085</v>
      </c>
      <c r="I815" s="22">
        <v>13.884035254860796</v>
      </c>
      <c r="J815" s="22">
        <v>13.729900829159007</v>
      </c>
      <c r="K815" s="22">
        <v>11.87509724416083</v>
      </c>
      <c r="L815" s="22">
        <v>11.346789774916045</v>
      </c>
      <c r="M815" s="22">
        <v>16.2092405995825</v>
      </c>
      <c r="N815" s="22">
        <v>11.436715709878003</v>
      </c>
      <c r="O815" s="22">
        <v>10.824334674154334</v>
      </c>
      <c r="P815" s="22">
        <v>13.443236482477241</v>
      </c>
      <c r="Q815" s="22">
        <v>12.216176737084181</v>
      </c>
      <c r="R815" s="22">
        <v>12.938496852862112</v>
      </c>
      <c r="S815" s="22">
        <v>14.297515192817247</v>
      </c>
      <c r="T815" s="22">
        <v>12.696233017315004</v>
      </c>
      <c r="U815" s="22">
        <v>12.882399573585941</v>
      </c>
      <c r="V815" s="22">
        <v>12.758898339538682</v>
      </c>
      <c r="W815" s="22">
        <v>11.394034499963372</v>
      </c>
      <c r="X815" s="22">
        <v>11.335156912265536</v>
      </c>
      <c r="Y815" s="22">
        <v>15.289642430229444</v>
      </c>
    </row>
    <row r="816" spans="1:25" x14ac:dyDescent="0.3">
      <c r="A816" s="20">
        <v>813</v>
      </c>
      <c r="B816" s="22">
        <v>11.653938</v>
      </c>
      <c r="C816" s="22">
        <v>11.721565199999999</v>
      </c>
      <c r="D816" s="22">
        <v>14.841434400000001</v>
      </c>
      <c r="E816" s="22">
        <v>12.3369144</v>
      </c>
      <c r="F816" s="22">
        <v>12.582324493936904</v>
      </c>
      <c r="G816" s="22">
        <v>15.696278591432797</v>
      </c>
      <c r="H816" s="22">
        <v>13.237607933652519</v>
      </c>
      <c r="I816" s="22">
        <v>14.230377129387556</v>
      </c>
      <c r="J816" s="22">
        <v>14.282181914923399</v>
      </c>
      <c r="K816" s="22">
        <v>12.236584622270483</v>
      </c>
      <c r="L816" s="22">
        <v>11.315064024228557</v>
      </c>
      <c r="M816" s="22">
        <v>16.748692109777831</v>
      </c>
      <c r="N816" s="22">
        <v>10.227151656705953</v>
      </c>
      <c r="O816" s="22">
        <v>11.563939213288775</v>
      </c>
      <c r="P816" s="22">
        <v>13.034236917204348</v>
      </c>
      <c r="Q816" s="22">
        <v>11.72320420613576</v>
      </c>
      <c r="R816" s="22">
        <v>12.401884092182184</v>
      </c>
      <c r="S816" s="22">
        <v>13.932875052022229</v>
      </c>
      <c r="T816" s="22">
        <v>12.681904166151535</v>
      </c>
      <c r="U816" s="22">
        <v>12.32508050469359</v>
      </c>
      <c r="V816" s="22">
        <v>13.249378672497695</v>
      </c>
      <c r="W816" s="22">
        <v>11.332487827144556</v>
      </c>
      <c r="X816" s="22">
        <v>11.284718021995998</v>
      </c>
      <c r="Y816" s="22">
        <v>14.862982149275643</v>
      </c>
    </row>
    <row r="817" spans="1:25" x14ac:dyDescent="0.3">
      <c r="A817" s="20">
        <v>814</v>
      </c>
      <c r="B817" s="22">
        <v>11.653938</v>
      </c>
      <c r="C817" s="22">
        <v>11.721565199999999</v>
      </c>
      <c r="D817" s="22">
        <v>14.841434400000001</v>
      </c>
      <c r="E817" s="22">
        <v>12.3369144</v>
      </c>
      <c r="F817" s="22">
        <v>14.107236750567035</v>
      </c>
      <c r="G817" s="22">
        <v>15.390948113323887</v>
      </c>
      <c r="H817" s="22">
        <v>13.876015054726739</v>
      </c>
      <c r="I817" s="22">
        <v>13.585570083763281</v>
      </c>
      <c r="J817" s="22">
        <v>15.618539789872463</v>
      </c>
      <c r="K817" s="22">
        <v>12.328567185767382</v>
      </c>
      <c r="L817" s="22">
        <v>13.467749721986843</v>
      </c>
      <c r="M817" s="22">
        <v>16.705462605633091</v>
      </c>
      <c r="N817" s="22">
        <v>11.50630665468409</v>
      </c>
      <c r="O817" s="22">
        <v>11.724483839924035</v>
      </c>
      <c r="P817" s="22">
        <v>14.21641970615857</v>
      </c>
      <c r="Q817" s="22">
        <v>12.256007919194102</v>
      </c>
      <c r="R817" s="22">
        <v>12.842210242744137</v>
      </c>
      <c r="S817" s="22">
        <v>14.996194676576998</v>
      </c>
      <c r="T817" s="22">
        <v>13.531942970742429</v>
      </c>
      <c r="U817" s="22">
        <v>13.08868271253607</v>
      </c>
      <c r="V817" s="22">
        <v>13.730890475837395</v>
      </c>
      <c r="W817" s="22">
        <v>12.194373250848663</v>
      </c>
      <c r="X817" s="22">
        <v>11.132375725481678</v>
      </c>
      <c r="Y817" s="22">
        <v>15.839357986826164</v>
      </c>
    </row>
    <row r="818" spans="1:25" x14ac:dyDescent="0.3">
      <c r="A818" s="20">
        <v>815</v>
      </c>
      <c r="B818" s="22">
        <v>11.653938</v>
      </c>
      <c r="C818" s="22">
        <v>11.721565199999999</v>
      </c>
      <c r="D818" s="22">
        <v>14.841434400000001</v>
      </c>
      <c r="E818" s="22">
        <v>12.3369144</v>
      </c>
      <c r="F818" s="22">
        <v>13.627882398613052</v>
      </c>
      <c r="G818" s="22">
        <v>15.578723997538425</v>
      </c>
      <c r="H818" s="22">
        <v>14.39359614638632</v>
      </c>
      <c r="I818" s="22">
        <v>14.270541330381143</v>
      </c>
      <c r="J818" s="22">
        <v>16.232533468599048</v>
      </c>
      <c r="K818" s="22">
        <v>13.522444846508796</v>
      </c>
      <c r="L818" s="22">
        <v>13.2643597175644</v>
      </c>
      <c r="M818" s="22">
        <v>17.415605018903751</v>
      </c>
      <c r="N818" s="22">
        <v>12.549420983341941</v>
      </c>
      <c r="O818" s="22">
        <v>12.311403233518133</v>
      </c>
      <c r="P818" s="22">
        <v>15.308967005657388</v>
      </c>
      <c r="Q818" s="22">
        <v>13.692254223057502</v>
      </c>
      <c r="R818" s="22">
        <v>14.824182785215534</v>
      </c>
      <c r="S818" s="22">
        <v>17.621775386995864</v>
      </c>
      <c r="T818" s="22">
        <v>16.082820754297057</v>
      </c>
      <c r="U818" s="22">
        <v>16.439547870840876</v>
      </c>
      <c r="V818" s="22">
        <v>17.736433340060753</v>
      </c>
      <c r="W818" s="22">
        <v>15.061393623529669</v>
      </c>
      <c r="X818" s="22">
        <v>14.369226346250016</v>
      </c>
      <c r="Y818" s="22">
        <v>20.352794273613405</v>
      </c>
    </row>
    <row r="819" spans="1:25" x14ac:dyDescent="0.3">
      <c r="A819" s="20">
        <v>816</v>
      </c>
      <c r="B819" s="22">
        <v>11.653938</v>
      </c>
      <c r="C819" s="22">
        <v>11.721565199999999</v>
      </c>
      <c r="D819" s="22">
        <v>14.841434400000001</v>
      </c>
      <c r="E819" s="22">
        <v>12.3369144</v>
      </c>
      <c r="F819" s="22">
        <v>13.42798581820454</v>
      </c>
      <c r="G819" s="22">
        <v>15.096292675095791</v>
      </c>
      <c r="H819" s="22">
        <v>14.031134514489684</v>
      </c>
      <c r="I819" s="22">
        <v>13.878872506956499</v>
      </c>
      <c r="J819" s="22">
        <v>13.974278222969383</v>
      </c>
      <c r="K819" s="22">
        <v>13.035253547389438</v>
      </c>
      <c r="L819" s="22">
        <v>12.246051594804504</v>
      </c>
      <c r="M819" s="22">
        <v>16.749676138139595</v>
      </c>
      <c r="N819" s="22">
        <v>11.38320347475319</v>
      </c>
      <c r="O819" s="22">
        <v>11.865483121352124</v>
      </c>
      <c r="P819" s="22">
        <v>13.349993076091225</v>
      </c>
      <c r="Q819" s="22">
        <v>13.006766616703432</v>
      </c>
      <c r="R819" s="22">
        <v>13.302675835689506</v>
      </c>
      <c r="S819" s="22">
        <v>16.328816375205935</v>
      </c>
      <c r="T819" s="22">
        <v>14.4000336140542</v>
      </c>
      <c r="U819" s="22">
        <v>14.949185613093777</v>
      </c>
      <c r="V819" s="22">
        <v>15.545723087483026</v>
      </c>
      <c r="W819" s="22">
        <v>13.875040172225672</v>
      </c>
      <c r="X819" s="22">
        <v>13.83980982337739</v>
      </c>
      <c r="Y819" s="22">
        <v>19.420651171246046</v>
      </c>
    </row>
    <row r="820" spans="1:25" x14ac:dyDescent="0.3">
      <c r="A820" s="20">
        <v>817</v>
      </c>
      <c r="B820" s="22">
        <v>11.653938</v>
      </c>
      <c r="C820" s="22">
        <v>11.721565199999999</v>
      </c>
      <c r="D820" s="22">
        <v>14.841434400000001</v>
      </c>
      <c r="E820" s="22">
        <v>12.3369144</v>
      </c>
      <c r="F820" s="22">
        <v>13.44202241116878</v>
      </c>
      <c r="G820" s="22">
        <v>16.306101883274888</v>
      </c>
      <c r="H820" s="22">
        <v>13.369010841299808</v>
      </c>
      <c r="I820" s="22">
        <v>14.550674926201296</v>
      </c>
      <c r="J820" s="22">
        <v>14.22770334979676</v>
      </c>
      <c r="K820" s="22">
        <v>13.251117511274588</v>
      </c>
      <c r="L820" s="22">
        <v>12.640788908124117</v>
      </c>
      <c r="M820" s="22">
        <v>19.222420780976851</v>
      </c>
      <c r="N820" s="22">
        <v>12.41499787300787</v>
      </c>
      <c r="O820" s="22">
        <v>12.283862640003161</v>
      </c>
      <c r="P820" s="22">
        <v>15.639394714204572</v>
      </c>
      <c r="Q820" s="22">
        <v>13.790306654079311</v>
      </c>
      <c r="R820" s="22">
        <v>15.895881137914458</v>
      </c>
      <c r="S820" s="22">
        <v>17.708165747295212</v>
      </c>
      <c r="T820" s="22">
        <v>15.906250777923461</v>
      </c>
      <c r="U820" s="22">
        <v>16.749514705561698</v>
      </c>
      <c r="V820" s="22">
        <v>17.418143386724143</v>
      </c>
      <c r="W820" s="22">
        <v>16.275420011372308</v>
      </c>
      <c r="X820" s="22">
        <v>15.463613351007002</v>
      </c>
      <c r="Y820" s="22">
        <v>21.091231453333716</v>
      </c>
    </row>
    <row r="821" spans="1:25" x14ac:dyDescent="0.3">
      <c r="A821" s="20">
        <v>818</v>
      </c>
      <c r="B821" s="22">
        <v>11.653938</v>
      </c>
      <c r="C821" s="22">
        <v>11.721565199999999</v>
      </c>
      <c r="D821" s="22">
        <v>14.841434400000001</v>
      </c>
      <c r="E821" s="22">
        <v>12.3369144</v>
      </c>
      <c r="F821" s="22">
        <v>14.133219212266296</v>
      </c>
      <c r="G821" s="22">
        <v>17.099376085980243</v>
      </c>
      <c r="H821" s="22">
        <v>13.94711668098665</v>
      </c>
      <c r="I821" s="22">
        <v>15.101018821757018</v>
      </c>
      <c r="J821" s="22">
        <v>15.931595314512736</v>
      </c>
      <c r="K821" s="22">
        <v>14.368404917688189</v>
      </c>
      <c r="L821" s="22">
        <v>14.650036439661124</v>
      </c>
      <c r="M821" s="22">
        <v>19.50016506383</v>
      </c>
      <c r="N821" s="22">
        <v>13.788087161269864</v>
      </c>
      <c r="O821" s="22">
        <v>13.835838783634822</v>
      </c>
      <c r="P821" s="22">
        <v>17.742570018236908</v>
      </c>
      <c r="Q821" s="22">
        <v>14.563109621938878</v>
      </c>
      <c r="R821" s="22">
        <v>16.571536668206203</v>
      </c>
      <c r="S821" s="22">
        <v>18.056227608044892</v>
      </c>
      <c r="T821" s="22">
        <v>17.602418213342347</v>
      </c>
      <c r="U821" s="22">
        <v>17.123517464241804</v>
      </c>
      <c r="V821" s="22">
        <v>18.037526596289467</v>
      </c>
      <c r="W821" s="22">
        <v>15.010487011184136</v>
      </c>
      <c r="X821" s="22">
        <v>15.762012389990076</v>
      </c>
      <c r="Y821" s="22">
        <v>20.071665440626425</v>
      </c>
    </row>
    <row r="822" spans="1:25" x14ac:dyDescent="0.3">
      <c r="A822" s="20">
        <v>819</v>
      </c>
      <c r="B822" s="22">
        <v>11.653938</v>
      </c>
      <c r="C822" s="22">
        <v>11.721565199999999</v>
      </c>
      <c r="D822" s="22">
        <v>14.841434400000001</v>
      </c>
      <c r="E822" s="22">
        <v>12.3369144</v>
      </c>
      <c r="F822" s="22">
        <v>13.579812910090377</v>
      </c>
      <c r="G822" s="22">
        <v>14.836246659923635</v>
      </c>
      <c r="H822" s="22">
        <v>13.838912161429953</v>
      </c>
      <c r="I822" s="22">
        <v>14.018549200215649</v>
      </c>
      <c r="J822" s="22">
        <v>14.472841192806353</v>
      </c>
      <c r="K822" s="22">
        <v>12.362564157236305</v>
      </c>
      <c r="L822" s="22">
        <v>11.792649505241938</v>
      </c>
      <c r="M822" s="22">
        <v>17.115110855029506</v>
      </c>
      <c r="N822" s="22">
        <v>11.287164559031231</v>
      </c>
      <c r="O822" s="22">
        <v>11.192606425894969</v>
      </c>
      <c r="P822" s="22">
        <v>13.087335888061874</v>
      </c>
      <c r="Q822" s="22">
        <v>10.736210861329317</v>
      </c>
      <c r="R822" s="22">
        <v>11.585235102976986</v>
      </c>
      <c r="S822" s="22">
        <v>13.234718762250527</v>
      </c>
      <c r="T822" s="22">
        <v>12.541274971294087</v>
      </c>
      <c r="U822" s="22">
        <v>11.984008799387061</v>
      </c>
      <c r="V822" s="22">
        <v>13.065615595872535</v>
      </c>
      <c r="W822" s="22">
        <v>9.6151440064347184</v>
      </c>
      <c r="X822" s="22">
        <v>10.708416356744028</v>
      </c>
      <c r="Y822" s="22">
        <v>14.486502470412363</v>
      </c>
    </row>
    <row r="823" spans="1:25" x14ac:dyDescent="0.3">
      <c r="A823" s="20">
        <v>820</v>
      </c>
      <c r="B823" s="22">
        <v>11.653938</v>
      </c>
      <c r="C823" s="22">
        <v>11.721565199999999</v>
      </c>
      <c r="D823" s="22">
        <v>14.841434400000001</v>
      </c>
      <c r="E823" s="22">
        <v>12.3369144</v>
      </c>
      <c r="F823" s="22">
        <v>13.127959143371729</v>
      </c>
      <c r="G823" s="22">
        <v>15.220748400397182</v>
      </c>
      <c r="H823" s="22">
        <v>13.805625423002224</v>
      </c>
      <c r="I823" s="22">
        <v>13.71213883024612</v>
      </c>
      <c r="J823" s="22">
        <v>14.439788267453725</v>
      </c>
      <c r="K823" s="22">
        <v>12.72201946668693</v>
      </c>
      <c r="L823" s="22">
        <v>12.120761794732481</v>
      </c>
      <c r="M823" s="22">
        <v>18.683831226256615</v>
      </c>
      <c r="N823" s="22">
        <v>12.979296657420907</v>
      </c>
      <c r="O823" s="22">
        <v>13.089596901274966</v>
      </c>
      <c r="P823" s="22">
        <v>15.68764217066847</v>
      </c>
      <c r="Q823" s="22">
        <v>14.057274651030269</v>
      </c>
      <c r="R823" s="22">
        <v>15.147862001607846</v>
      </c>
      <c r="S823" s="22">
        <v>17.443945145731828</v>
      </c>
      <c r="T823" s="22">
        <v>15.261421807945183</v>
      </c>
      <c r="U823" s="22">
        <v>15.565047229652031</v>
      </c>
      <c r="V823" s="22">
        <v>15.747675699976545</v>
      </c>
      <c r="W823" s="22">
        <v>15.10265208759364</v>
      </c>
      <c r="X823" s="22">
        <v>14.64498466455345</v>
      </c>
      <c r="Y823" s="22">
        <v>19.725894943872905</v>
      </c>
    </row>
    <row r="824" spans="1:25" x14ac:dyDescent="0.3">
      <c r="A824" s="20">
        <v>821</v>
      </c>
      <c r="B824" s="22">
        <v>11.653938</v>
      </c>
      <c r="C824" s="22">
        <v>11.721565199999999</v>
      </c>
      <c r="D824" s="22">
        <v>14.841434400000001</v>
      </c>
      <c r="E824" s="22">
        <v>12.3369144</v>
      </c>
      <c r="F824" s="22">
        <v>14.253624387729959</v>
      </c>
      <c r="G824" s="22">
        <v>16.310235533085983</v>
      </c>
      <c r="H824" s="22">
        <v>13.997700937203</v>
      </c>
      <c r="I824" s="22">
        <v>13.613900349846046</v>
      </c>
      <c r="J824" s="22">
        <v>15.053764649337374</v>
      </c>
      <c r="K824" s="22">
        <v>13.024407212169923</v>
      </c>
      <c r="L824" s="22">
        <v>12.657233915880534</v>
      </c>
      <c r="M824" s="22">
        <v>17.074225808080488</v>
      </c>
      <c r="N824" s="22">
        <v>12.058369278127399</v>
      </c>
      <c r="O824" s="22">
        <v>11.534107061325587</v>
      </c>
      <c r="P824" s="22">
        <v>14.37364387554484</v>
      </c>
      <c r="Q824" s="22">
        <v>12.556780593886959</v>
      </c>
      <c r="R824" s="22">
        <v>13.902317669895535</v>
      </c>
      <c r="S824" s="22">
        <v>16.293171156593203</v>
      </c>
      <c r="T824" s="22">
        <v>14.907622293846764</v>
      </c>
      <c r="U824" s="22">
        <v>14.896267198101164</v>
      </c>
      <c r="V824" s="22">
        <v>15.924071043246862</v>
      </c>
      <c r="W824" s="22">
        <v>13.357938217998456</v>
      </c>
      <c r="X824" s="22">
        <v>13.794498039630009</v>
      </c>
      <c r="Y824" s="22">
        <v>19.621541324359988</v>
      </c>
    </row>
    <row r="825" spans="1:25" x14ac:dyDescent="0.3">
      <c r="A825" s="20">
        <v>822</v>
      </c>
      <c r="B825" s="22">
        <v>11.653938</v>
      </c>
      <c r="C825" s="22">
        <v>11.721565199999999</v>
      </c>
      <c r="D825" s="22">
        <v>14.841434400000001</v>
      </c>
      <c r="E825" s="22">
        <v>12.3369144</v>
      </c>
      <c r="F825" s="22">
        <v>12.67653705241524</v>
      </c>
      <c r="G825" s="22">
        <v>15.359751742915764</v>
      </c>
      <c r="H825" s="22">
        <v>14.411345307698113</v>
      </c>
      <c r="I825" s="22">
        <v>14.704572944802903</v>
      </c>
      <c r="J825" s="22">
        <v>15.842483656490215</v>
      </c>
      <c r="K825" s="22">
        <v>15.32627178967274</v>
      </c>
      <c r="L825" s="22">
        <v>13.909891666371626</v>
      </c>
      <c r="M825" s="22">
        <v>20.887100725218829</v>
      </c>
      <c r="N825" s="22">
        <v>13.30698882097415</v>
      </c>
      <c r="O825" s="22">
        <v>14.259548157916305</v>
      </c>
      <c r="P825" s="22">
        <v>17.758036213616318</v>
      </c>
      <c r="Q825" s="22">
        <v>15.141649826470385</v>
      </c>
      <c r="R825" s="22">
        <v>16.129829864527199</v>
      </c>
      <c r="S825" s="22">
        <v>19.164300714364696</v>
      </c>
      <c r="T825" s="22">
        <v>17.236538333848213</v>
      </c>
      <c r="U825" s="22">
        <v>17.408227322623443</v>
      </c>
      <c r="V825" s="22">
        <v>18.628461643280431</v>
      </c>
      <c r="W825" s="22">
        <v>16.352835546322542</v>
      </c>
      <c r="X825" s="22">
        <v>16.503540726608662</v>
      </c>
      <c r="Y825" s="22">
        <v>23.033002847037327</v>
      </c>
    </row>
    <row r="826" spans="1:25" x14ac:dyDescent="0.3">
      <c r="A826" s="20">
        <v>823</v>
      </c>
      <c r="B826" s="22">
        <v>11.653938</v>
      </c>
      <c r="C826" s="22">
        <v>11.721565199999999</v>
      </c>
      <c r="D826" s="22">
        <v>14.841434400000001</v>
      </c>
      <c r="E826" s="22">
        <v>12.3369144</v>
      </c>
      <c r="F826" s="22">
        <v>13.965147734244034</v>
      </c>
      <c r="G826" s="22">
        <v>16.205001501945532</v>
      </c>
      <c r="H826" s="22">
        <v>14.537519498790376</v>
      </c>
      <c r="I826" s="22">
        <v>14.241716768876096</v>
      </c>
      <c r="J826" s="22">
        <v>15.453271643256574</v>
      </c>
      <c r="K826" s="22">
        <v>14.469594205318119</v>
      </c>
      <c r="L826" s="22">
        <v>13.547383567666646</v>
      </c>
      <c r="M826" s="22">
        <v>18.791203231568584</v>
      </c>
      <c r="N826" s="22">
        <v>13.223899121134918</v>
      </c>
      <c r="O826" s="22">
        <v>12.896396907235639</v>
      </c>
      <c r="P826" s="22">
        <v>16.47730155292524</v>
      </c>
      <c r="Q826" s="22">
        <v>13.674552442029592</v>
      </c>
      <c r="R826" s="22">
        <v>15.852258530967854</v>
      </c>
      <c r="S826" s="22">
        <v>18.343577837455449</v>
      </c>
      <c r="T826" s="22">
        <v>16.182279296130673</v>
      </c>
      <c r="U826" s="22">
        <v>16.60329738103983</v>
      </c>
      <c r="V826" s="22">
        <v>17.467957865721523</v>
      </c>
      <c r="W826" s="22">
        <v>16.008242762887484</v>
      </c>
      <c r="X826" s="22">
        <v>15.375044460604116</v>
      </c>
      <c r="Y826" s="22">
        <v>20.88472791057044</v>
      </c>
    </row>
    <row r="827" spans="1:25" x14ac:dyDescent="0.3">
      <c r="A827" s="20">
        <v>824</v>
      </c>
      <c r="B827" s="22">
        <v>11.653938</v>
      </c>
      <c r="C827" s="22">
        <v>11.721565199999999</v>
      </c>
      <c r="D827" s="22">
        <v>14.841434400000001</v>
      </c>
      <c r="E827" s="22">
        <v>12.3369144</v>
      </c>
      <c r="F827" s="22">
        <v>13.086784988944993</v>
      </c>
      <c r="G827" s="22">
        <v>15.604945262499372</v>
      </c>
      <c r="H827" s="22">
        <v>15.006024782204415</v>
      </c>
      <c r="I827" s="22">
        <v>14.845588418431202</v>
      </c>
      <c r="J827" s="22">
        <v>16.579292042226317</v>
      </c>
      <c r="K827" s="22">
        <v>13.929662160695889</v>
      </c>
      <c r="L827" s="22">
        <v>13.489873513567538</v>
      </c>
      <c r="M827" s="22">
        <v>18.043287891227159</v>
      </c>
      <c r="N827" s="22">
        <v>12.331366371379632</v>
      </c>
      <c r="O827" s="22">
        <v>13.056735162261287</v>
      </c>
      <c r="P827" s="22">
        <v>15.196015021516041</v>
      </c>
      <c r="Q827" s="22">
        <v>13.615540029855351</v>
      </c>
      <c r="R827" s="22">
        <v>12.786605660201257</v>
      </c>
      <c r="S827" s="22">
        <v>15.459439306453497</v>
      </c>
      <c r="T827" s="22">
        <v>13.651172691376344</v>
      </c>
      <c r="U827" s="22">
        <v>12.953440629346426</v>
      </c>
      <c r="V827" s="22">
        <v>14.184246010426902</v>
      </c>
      <c r="W827" s="22">
        <v>12.469828579172983</v>
      </c>
      <c r="X827" s="22">
        <v>11.997771239167065</v>
      </c>
      <c r="Y827" s="22">
        <v>15.743538211742131</v>
      </c>
    </row>
    <row r="828" spans="1:25" x14ac:dyDescent="0.3">
      <c r="A828" s="20">
        <v>825</v>
      </c>
      <c r="B828" s="22">
        <v>11.653938</v>
      </c>
      <c r="C828" s="22">
        <v>11.721565199999999</v>
      </c>
      <c r="D828" s="22">
        <v>14.841434400000001</v>
      </c>
      <c r="E828" s="22">
        <v>12.3369144</v>
      </c>
      <c r="F828" s="22">
        <v>14.282929055451936</v>
      </c>
      <c r="G828" s="22">
        <v>15.867112652080397</v>
      </c>
      <c r="H828" s="22">
        <v>15.472778257564933</v>
      </c>
      <c r="I828" s="22">
        <v>14.90247213140125</v>
      </c>
      <c r="J828" s="22">
        <v>16.031329877645039</v>
      </c>
      <c r="K828" s="22">
        <v>14.816004801468718</v>
      </c>
      <c r="L828" s="22">
        <v>14.629814469592601</v>
      </c>
      <c r="M828" s="22">
        <v>20.563317022568363</v>
      </c>
      <c r="N828" s="22">
        <v>14.164271383676295</v>
      </c>
      <c r="O828" s="22">
        <v>13.272435886131905</v>
      </c>
      <c r="P828" s="22">
        <v>16.863807265861332</v>
      </c>
      <c r="Q828" s="22">
        <v>14.458865099685768</v>
      </c>
      <c r="R828" s="22">
        <v>15.146185331371923</v>
      </c>
      <c r="S828" s="22">
        <v>17.51418873462935</v>
      </c>
      <c r="T828" s="22">
        <v>15.657477349377526</v>
      </c>
      <c r="U828" s="22">
        <v>16.852126508708725</v>
      </c>
      <c r="V828" s="22">
        <v>17.838107046051203</v>
      </c>
      <c r="W828" s="22">
        <v>15.128282258674005</v>
      </c>
      <c r="X828" s="22">
        <v>14.338620969874933</v>
      </c>
      <c r="Y828" s="22">
        <v>21.377617955724311</v>
      </c>
    </row>
    <row r="829" spans="1:25" x14ac:dyDescent="0.3">
      <c r="A829" s="20">
        <v>826</v>
      </c>
      <c r="B829" s="22">
        <v>11.653938</v>
      </c>
      <c r="C829" s="22">
        <v>11.721565199999999</v>
      </c>
      <c r="D829" s="22">
        <v>14.841434400000001</v>
      </c>
      <c r="E829" s="22">
        <v>12.3369144</v>
      </c>
      <c r="F829" s="22">
        <v>13.309221225896236</v>
      </c>
      <c r="G829" s="22">
        <v>14.640468462074878</v>
      </c>
      <c r="H829" s="22">
        <v>13.261484379786863</v>
      </c>
      <c r="I829" s="22">
        <v>13.043438736630817</v>
      </c>
      <c r="J829" s="22">
        <v>14.288611510463465</v>
      </c>
      <c r="K829" s="22">
        <v>12.767555676737178</v>
      </c>
      <c r="L829" s="22">
        <v>12.955128470237529</v>
      </c>
      <c r="M829" s="22">
        <v>16.866009912975048</v>
      </c>
      <c r="N829" s="22">
        <v>12.039026756500794</v>
      </c>
      <c r="O829" s="22">
        <v>11.402379087935381</v>
      </c>
      <c r="P829" s="22">
        <v>14.310647339899754</v>
      </c>
      <c r="Q829" s="22">
        <v>12.025380959703677</v>
      </c>
      <c r="R829" s="22">
        <v>13.267115132326449</v>
      </c>
      <c r="S829" s="22">
        <v>14.338897581807721</v>
      </c>
      <c r="T829" s="22">
        <v>13.831660282645423</v>
      </c>
      <c r="U829" s="22">
        <v>12.915702613183505</v>
      </c>
      <c r="V829" s="22">
        <v>15.659813463222404</v>
      </c>
      <c r="W829" s="22">
        <v>12.949898224996316</v>
      </c>
      <c r="X829" s="22">
        <v>13.263044854768511</v>
      </c>
      <c r="Y829" s="22">
        <v>17.796713944716622</v>
      </c>
    </row>
    <row r="830" spans="1:25" x14ac:dyDescent="0.3">
      <c r="A830" s="20">
        <v>827</v>
      </c>
      <c r="B830" s="22">
        <v>11.653938</v>
      </c>
      <c r="C830" s="22">
        <v>11.721565199999999</v>
      </c>
      <c r="D830" s="22">
        <v>14.841434400000001</v>
      </c>
      <c r="E830" s="22">
        <v>12.3369144</v>
      </c>
      <c r="F830" s="22">
        <v>13.427833774301099</v>
      </c>
      <c r="G830" s="22">
        <v>15.472788670910081</v>
      </c>
      <c r="H830" s="22">
        <v>13.463487474382502</v>
      </c>
      <c r="I830" s="22">
        <v>13.221917197413561</v>
      </c>
      <c r="J830" s="22">
        <v>15.235375301484337</v>
      </c>
      <c r="K830" s="22">
        <v>13.235102647660449</v>
      </c>
      <c r="L830" s="22">
        <v>12.490137002071402</v>
      </c>
      <c r="M830" s="22">
        <v>16.804212235450436</v>
      </c>
      <c r="N830" s="22">
        <v>11.14807457314995</v>
      </c>
      <c r="O830" s="22">
        <v>11.35156866926823</v>
      </c>
      <c r="P830" s="22">
        <v>13.462170998127121</v>
      </c>
      <c r="Q830" s="22">
        <v>13.121509883024181</v>
      </c>
      <c r="R830" s="22">
        <v>13.447703820616203</v>
      </c>
      <c r="S830" s="22">
        <v>15.593408326762148</v>
      </c>
      <c r="T830" s="22">
        <v>14.259481449215121</v>
      </c>
      <c r="U830" s="22">
        <v>13.671167568781103</v>
      </c>
      <c r="V830" s="22">
        <v>14.404587694987303</v>
      </c>
      <c r="W830" s="22">
        <v>13.590867507735128</v>
      </c>
      <c r="X830" s="22">
        <v>12.509465469920881</v>
      </c>
      <c r="Y830" s="22">
        <v>17.012707759546551</v>
      </c>
    </row>
    <row r="831" spans="1:25" x14ac:dyDescent="0.3">
      <c r="A831" s="20">
        <v>828</v>
      </c>
      <c r="B831" s="22">
        <v>11.653938</v>
      </c>
      <c r="C831" s="22">
        <v>11.721565199999999</v>
      </c>
      <c r="D831" s="22">
        <v>14.841434400000001</v>
      </c>
      <c r="E831" s="22">
        <v>12.3369144</v>
      </c>
      <c r="F831" s="22">
        <v>13.161598749636498</v>
      </c>
      <c r="G831" s="22">
        <v>14.912471913592251</v>
      </c>
      <c r="H831" s="22">
        <v>12.973367681199866</v>
      </c>
      <c r="I831" s="22">
        <v>11.857758034942311</v>
      </c>
      <c r="J831" s="22">
        <v>13.838613140725363</v>
      </c>
      <c r="K831" s="22">
        <v>11.405969311191122</v>
      </c>
      <c r="L831" s="22">
        <v>10.670817645929839</v>
      </c>
      <c r="M831" s="22">
        <v>15.654659150040267</v>
      </c>
      <c r="N831" s="22">
        <v>10.199348705641167</v>
      </c>
      <c r="O831" s="22">
        <v>10.224511450445148</v>
      </c>
      <c r="P831" s="22">
        <v>12.354745179443926</v>
      </c>
      <c r="Q831" s="22">
        <v>10.896695984236525</v>
      </c>
      <c r="R831" s="22">
        <v>11.321128730122231</v>
      </c>
      <c r="S831" s="22">
        <v>14.53831666749063</v>
      </c>
      <c r="T831" s="22">
        <v>12.247534863993625</v>
      </c>
      <c r="U831" s="22">
        <v>12.266860787816556</v>
      </c>
      <c r="V831" s="22">
        <v>13.637605204392383</v>
      </c>
      <c r="W831" s="22">
        <v>11.741279050788517</v>
      </c>
      <c r="X831" s="22">
        <v>11.880511755733968</v>
      </c>
      <c r="Y831" s="22">
        <v>15.894340696226656</v>
      </c>
    </row>
    <row r="832" spans="1:25" x14ac:dyDescent="0.3">
      <c r="A832" s="20">
        <v>829</v>
      </c>
      <c r="B832" s="22">
        <v>11.653938</v>
      </c>
      <c r="C832" s="22">
        <v>11.721565199999999</v>
      </c>
      <c r="D832" s="22">
        <v>14.841434400000001</v>
      </c>
      <c r="E832" s="22">
        <v>12.3369144</v>
      </c>
      <c r="F832" s="22">
        <v>13.778327713629588</v>
      </c>
      <c r="G832" s="22">
        <v>15.423466942861051</v>
      </c>
      <c r="H832" s="22">
        <v>13.350233940126509</v>
      </c>
      <c r="I832" s="22">
        <v>13.836585874836411</v>
      </c>
      <c r="J832" s="22">
        <v>14.719554428709277</v>
      </c>
      <c r="K832" s="22">
        <v>13.263121708095854</v>
      </c>
      <c r="L832" s="22">
        <v>13.173224150256209</v>
      </c>
      <c r="M832" s="22">
        <v>18.790501412264611</v>
      </c>
      <c r="N832" s="22">
        <v>12.637479725981173</v>
      </c>
      <c r="O832" s="22">
        <v>14.000364706498074</v>
      </c>
      <c r="P832" s="22">
        <v>16.663572148601407</v>
      </c>
      <c r="Q832" s="22">
        <v>15.522113737708544</v>
      </c>
      <c r="R832" s="22">
        <v>16.065612730223314</v>
      </c>
      <c r="S832" s="22">
        <v>18.285966847336219</v>
      </c>
      <c r="T832" s="22">
        <v>16.239752706670551</v>
      </c>
      <c r="U832" s="22">
        <v>16.288963751520534</v>
      </c>
      <c r="V832" s="22">
        <v>15.263386404746807</v>
      </c>
      <c r="W832" s="22">
        <v>13.511338122373401</v>
      </c>
      <c r="X832" s="22">
        <v>13.128596300239082</v>
      </c>
      <c r="Y832" s="22">
        <v>18.736540463546323</v>
      </c>
    </row>
    <row r="833" spans="1:25" x14ac:dyDescent="0.3">
      <c r="A833" s="20">
        <v>830</v>
      </c>
      <c r="B833" s="22">
        <v>11.653938</v>
      </c>
      <c r="C833" s="22">
        <v>11.721565199999999</v>
      </c>
      <c r="D833" s="22">
        <v>14.841434400000001</v>
      </c>
      <c r="E833" s="22">
        <v>12.3369144</v>
      </c>
      <c r="F833" s="22">
        <v>14.081014619400881</v>
      </c>
      <c r="G833" s="22">
        <v>16.707367545404178</v>
      </c>
      <c r="H833" s="22">
        <v>14.998397103532124</v>
      </c>
      <c r="I833" s="22">
        <v>14.487925307569087</v>
      </c>
      <c r="J833" s="22">
        <v>15.739666228502523</v>
      </c>
      <c r="K833" s="22">
        <v>14.209553141724651</v>
      </c>
      <c r="L833" s="22">
        <v>14.524858404385547</v>
      </c>
      <c r="M833" s="22">
        <v>18.699127708236997</v>
      </c>
      <c r="N833" s="22">
        <v>13.593619902684807</v>
      </c>
      <c r="O833" s="22">
        <v>13.102730828610095</v>
      </c>
      <c r="P833" s="22">
        <v>17.172024966125434</v>
      </c>
      <c r="Q833" s="22">
        <v>15.216665338210289</v>
      </c>
      <c r="R833" s="22">
        <v>15.486927370033184</v>
      </c>
      <c r="S833" s="22">
        <v>19.601954498506604</v>
      </c>
      <c r="T833" s="22">
        <v>15.081988303985751</v>
      </c>
      <c r="U833" s="22">
        <v>16.926072723952917</v>
      </c>
      <c r="V833" s="22">
        <v>16.896921766954062</v>
      </c>
      <c r="W833" s="22">
        <v>16.510371378866299</v>
      </c>
      <c r="X833" s="22">
        <v>15.623584127665266</v>
      </c>
      <c r="Y833" s="22">
        <v>21.72671954353326</v>
      </c>
    </row>
    <row r="834" spans="1:25" x14ac:dyDescent="0.3">
      <c r="A834" s="20">
        <v>831</v>
      </c>
      <c r="B834" s="22">
        <v>11.653938</v>
      </c>
      <c r="C834" s="22">
        <v>11.721565199999999</v>
      </c>
      <c r="D834" s="22">
        <v>14.841434400000001</v>
      </c>
      <c r="E834" s="22">
        <v>12.3369144</v>
      </c>
      <c r="F834" s="22">
        <v>13.880632899278009</v>
      </c>
      <c r="G834" s="22">
        <v>16.079992775638434</v>
      </c>
      <c r="H834" s="22">
        <v>14.266752528826803</v>
      </c>
      <c r="I834" s="22">
        <v>13.944950546006117</v>
      </c>
      <c r="J834" s="22">
        <v>14.65502794439533</v>
      </c>
      <c r="K834" s="22">
        <v>13.758976417946494</v>
      </c>
      <c r="L834" s="22">
        <v>13.509251579150302</v>
      </c>
      <c r="M834" s="22">
        <v>18.622146627183529</v>
      </c>
      <c r="N834" s="22">
        <v>13.250388770074206</v>
      </c>
      <c r="O834" s="22">
        <v>12.981794097292514</v>
      </c>
      <c r="P834" s="22">
        <v>15.64774337666092</v>
      </c>
      <c r="Q834" s="22">
        <v>13.465236580096615</v>
      </c>
      <c r="R834" s="22">
        <v>14.772187093429126</v>
      </c>
      <c r="S834" s="22">
        <v>17.649374432797519</v>
      </c>
      <c r="T834" s="22">
        <v>15.21509015506833</v>
      </c>
      <c r="U834" s="22">
        <v>15.918852393680305</v>
      </c>
      <c r="V834" s="22">
        <v>17.476663165767469</v>
      </c>
      <c r="W834" s="22">
        <v>14.7449159853807</v>
      </c>
      <c r="X834" s="22">
        <v>14.641880232224702</v>
      </c>
      <c r="Y834" s="22">
        <v>19.739504035551942</v>
      </c>
    </row>
    <row r="835" spans="1:25" x14ac:dyDescent="0.3">
      <c r="A835" s="20">
        <v>832</v>
      </c>
      <c r="B835" s="22">
        <v>11.653938</v>
      </c>
      <c r="C835" s="22">
        <v>11.721565199999999</v>
      </c>
      <c r="D835" s="22">
        <v>14.841434400000001</v>
      </c>
      <c r="E835" s="22">
        <v>12.3369144</v>
      </c>
      <c r="F835" s="22">
        <v>13.91946461587248</v>
      </c>
      <c r="G835" s="22">
        <v>17.020491570106227</v>
      </c>
      <c r="H835" s="22">
        <v>15.55334132387199</v>
      </c>
      <c r="I835" s="22">
        <v>16.039907102131984</v>
      </c>
      <c r="J835" s="22">
        <v>16.590184958020725</v>
      </c>
      <c r="K835" s="22">
        <v>14.890070433410745</v>
      </c>
      <c r="L835" s="22">
        <v>13.745326652312157</v>
      </c>
      <c r="M835" s="22">
        <v>19.073801926942792</v>
      </c>
      <c r="N835" s="22">
        <v>12.620104722668804</v>
      </c>
      <c r="O835" s="22">
        <v>12.51121416865935</v>
      </c>
      <c r="P835" s="22">
        <v>15.751999971859176</v>
      </c>
      <c r="Q835" s="22">
        <v>13.86155814515293</v>
      </c>
      <c r="R835" s="22">
        <v>15.61810720535285</v>
      </c>
      <c r="S835" s="22">
        <v>17.334060622649229</v>
      </c>
      <c r="T835" s="22">
        <v>16.050770580974103</v>
      </c>
      <c r="U835" s="22">
        <v>15.230658853070112</v>
      </c>
      <c r="V835" s="22">
        <v>17.187901032196553</v>
      </c>
      <c r="W835" s="22">
        <v>14.730482010477681</v>
      </c>
      <c r="X835" s="22">
        <v>15.042777423577444</v>
      </c>
      <c r="Y835" s="22">
        <v>19.939478608083427</v>
      </c>
    </row>
    <row r="836" spans="1:25" x14ac:dyDescent="0.3">
      <c r="A836" s="20">
        <v>833</v>
      </c>
      <c r="B836" s="22">
        <v>11.653938</v>
      </c>
      <c r="C836" s="22">
        <v>11.721565199999999</v>
      </c>
      <c r="D836" s="22">
        <v>14.841434400000001</v>
      </c>
      <c r="E836" s="22">
        <v>12.3369144</v>
      </c>
      <c r="F836" s="22">
        <v>13.571578764880988</v>
      </c>
      <c r="G836" s="22">
        <v>16.434564084420415</v>
      </c>
      <c r="H836" s="22">
        <v>15.22878264190633</v>
      </c>
      <c r="I836" s="22">
        <v>14.471255859825966</v>
      </c>
      <c r="J836" s="22">
        <v>15.29162386411066</v>
      </c>
      <c r="K836" s="22">
        <v>12.166433890660782</v>
      </c>
      <c r="L836" s="22">
        <v>11.72268883682427</v>
      </c>
      <c r="M836" s="22">
        <v>16.35330870256222</v>
      </c>
      <c r="N836" s="22">
        <v>11.978449591464031</v>
      </c>
      <c r="O836" s="22">
        <v>12.280916487838251</v>
      </c>
      <c r="P836" s="22">
        <v>15.149114151079987</v>
      </c>
      <c r="Q836" s="22">
        <v>12.966330052770807</v>
      </c>
      <c r="R836" s="22">
        <v>13.862996469007209</v>
      </c>
      <c r="S836" s="22">
        <v>17.271086820110494</v>
      </c>
      <c r="T836" s="22">
        <v>15.433490306968956</v>
      </c>
      <c r="U836" s="22">
        <v>14.158411542491912</v>
      </c>
      <c r="V836" s="22">
        <v>15.277658179455333</v>
      </c>
      <c r="W836" s="22">
        <v>13.894854461629647</v>
      </c>
      <c r="X836" s="22">
        <v>13.460062495850439</v>
      </c>
      <c r="Y836" s="22">
        <v>18.565075700990349</v>
      </c>
    </row>
    <row r="837" spans="1:25" x14ac:dyDescent="0.3">
      <c r="A837" s="20">
        <v>834</v>
      </c>
      <c r="B837" s="22">
        <v>11.653938</v>
      </c>
      <c r="C837" s="22">
        <v>11.721565199999999</v>
      </c>
      <c r="D837" s="22">
        <v>14.841434400000001</v>
      </c>
      <c r="E837" s="22">
        <v>12.3369144</v>
      </c>
      <c r="F837" s="22">
        <v>12.71873361291032</v>
      </c>
      <c r="G837" s="22">
        <v>15.635971429292741</v>
      </c>
      <c r="H837" s="22">
        <v>12.229232565679029</v>
      </c>
      <c r="I837" s="22">
        <v>12.293442774604882</v>
      </c>
      <c r="J837" s="22">
        <v>12.95188309457734</v>
      </c>
      <c r="K837" s="22">
        <v>11.565365985586457</v>
      </c>
      <c r="L837" s="22">
        <v>10.850013513852074</v>
      </c>
      <c r="M837" s="22">
        <v>15.359201213066818</v>
      </c>
      <c r="N837" s="22">
        <v>10.538284724078974</v>
      </c>
      <c r="O837" s="22">
        <v>9.7553049345642879</v>
      </c>
      <c r="P837" s="22">
        <v>13.387938401847226</v>
      </c>
      <c r="Q837" s="22">
        <v>11.302117620594398</v>
      </c>
      <c r="R837" s="22">
        <v>12.689358899996487</v>
      </c>
      <c r="S837" s="22">
        <v>14.487202192351157</v>
      </c>
      <c r="T837" s="22">
        <v>13.205326000500941</v>
      </c>
      <c r="U837" s="22">
        <v>13.271368093256193</v>
      </c>
      <c r="V837" s="22">
        <v>14.176195013043449</v>
      </c>
      <c r="W837" s="22">
        <v>11.860596239466124</v>
      </c>
      <c r="X837" s="22">
        <v>11.670226645675731</v>
      </c>
      <c r="Y837" s="22">
        <v>17.337101434489583</v>
      </c>
    </row>
    <row r="838" spans="1:25" x14ac:dyDescent="0.3">
      <c r="A838" s="20">
        <v>835</v>
      </c>
      <c r="B838" s="22">
        <v>11.653938</v>
      </c>
      <c r="C838" s="22">
        <v>11.721565199999999</v>
      </c>
      <c r="D838" s="22">
        <v>14.841434400000001</v>
      </c>
      <c r="E838" s="22">
        <v>12.3369144</v>
      </c>
      <c r="F838" s="22">
        <v>13.411264433694106</v>
      </c>
      <c r="G838" s="22">
        <v>16.284979744033759</v>
      </c>
      <c r="H838" s="22">
        <v>14.1101192660013</v>
      </c>
      <c r="I838" s="22">
        <v>14.111217088982626</v>
      </c>
      <c r="J838" s="22">
        <v>15.401209691985654</v>
      </c>
      <c r="K838" s="22">
        <v>13.809358698404091</v>
      </c>
      <c r="L838" s="22">
        <v>12.672770358070135</v>
      </c>
      <c r="M838" s="22">
        <v>17.364003566117926</v>
      </c>
      <c r="N838" s="22">
        <v>11.655315619443995</v>
      </c>
      <c r="O838" s="22">
        <v>11.767209284806405</v>
      </c>
      <c r="P838" s="22">
        <v>14.17501498102453</v>
      </c>
      <c r="Q838" s="22">
        <v>12.133260926953231</v>
      </c>
      <c r="R838" s="22">
        <v>12.645085888457947</v>
      </c>
      <c r="S838" s="22">
        <v>15.589409607951628</v>
      </c>
      <c r="T838" s="22">
        <v>12.655871672959062</v>
      </c>
      <c r="U838" s="22">
        <v>13.385663082537794</v>
      </c>
      <c r="V838" s="22">
        <v>13.691885117699188</v>
      </c>
      <c r="W838" s="22">
        <v>13.448675262090164</v>
      </c>
      <c r="X838" s="22">
        <v>12.507310560777496</v>
      </c>
      <c r="Y838" s="22">
        <v>16.85435735598438</v>
      </c>
    </row>
    <row r="839" spans="1:25" x14ac:dyDescent="0.3">
      <c r="A839" s="20">
        <v>836</v>
      </c>
      <c r="B839" s="22">
        <v>11.653938</v>
      </c>
      <c r="C839" s="22">
        <v>11.721565199999999</v>
      </c>
      <c r="D839" s="22">
        <v>14.841434400000001</v>
      </c>
      <c r="E839" s="22">
        <v>12.3369144</v>
      </c>
      <c r="F839" s="22">
        <v>13.320845560992217</v>
      </c>
      <c r="G839" s="22">
        <v>14.780456025508203</v>
      </c>
      <c r="H839" s="22">
        <v>12.578266138122832</v>
      </c>
      <c r="I839" s="22">
        <v>11.879849789871745</v>
      </c>
      <c r="J839" s="22">
        <v>12.876275885761371</v>
      </c>
      <c r="K839" s="22">
        <v>11.1882126106615</v>
      </c>
      <c r="L839" s="22">
        <v>10.57911278329864</v>
      </c>
      <c r="M839" s="22">
        <v>14.306607621578125</v>
      </c>
      <c r="N839" s="22">
        <v>9.8291441522797935</v>
      </c>
      <c r="O839" s="22">
        <v>9.3533556258046389</v>
      </c>
      <c r="P839" s="22">
        <v>11.694877248220712</v>
      </c>
      <c r="Q839" s="22">
        <v>9.8668109780052653</v>
      </c>
      <c r="R839" s="22">
        <v>10.934671357607188</v>
      </c>
      <c r="S839" s="22">
        <v>13.508758557641146</v>
      </c>
      <c r="T839" s="22">
        <v>10.733412759492337</v>
      </c>
      <c r="U839" s="22">
        <v>12.27786271743914</v>
      </c>
      <c r="V839" s="22">
        <v>12.686629999306836</v>
      </c>
      <c r="W839" s="22">
        <v>11.645775475422953</v>
      </c>
      <c r="X839" s="22">
        <v>11.591427396825706</v>
      </c>
      <c r="Y839" s="22">
        <v>15.908578848154686</v>
      </c>
    </row>
    <row r="840" spans="1:25" x14ac:dyDescent="0.3">
      <c r="A840" s="20">
        <v>837</v>
      </c>
      <c r="B840" s="22">
        <v>11.653938</v>
      </c>
      <c r="C840" s="22">
        <v>11.721565199999999</v>
      </c>
      <c r="D840" s="22">
        <v>14.841434400000001</v>
      </c>
      <c r="E840" s="22">
        <v>12.3369144</v>
      </c>
      <c r="F840" s="22">
        <v>13.818640422612839</v>
      </c>
      <c r="G840" s="22">
        <v>15.02893637040027</v>
      </c>
      <c r="H840" s="22">
        <v>13.415338033865609</v>
      </c>
      <c r="I840" s="22">
        <v>12.884766112595521</v>
      </c>
      <c r="J840" s="22">
        <v>14.55414885556039</v>
      </c>
      <c r="K840" s="22">
        <v>12.573756267742754</v>
      </c>
      <c r="L840" s="22">
        <v>11.811525296683641</v>
      </c>
      <c r="M840" s="22">
        <v>16.114710304827408</v>
      </c>
      <c r="N840" s="22">
        <v>11.08566727758134</v>
      </c>
      <c r="O840" s="22">
        <v>10.729384339840628</v>
      </c>
      <c r="P840" s="22">
        <v>14.067665886356965</v>
      </c>
      <c r="Q840" s="22">
        <v>12.079445109007011</v>
      </c>
      <c r="R840" s="22">
        <v>12.534453728469007</v>
      </c>
      <c r="S840" s="22">
        <v>15.132890200997959</v>
      </c>
      <c r="T840" s="22">
        <v>13.300988311569386</v>
      </c>
      <c r="U840" s="22">
        <v>13.360327578733665</v>
      </c>
      <c r="V840" s="22">
        <v>14.674087028232343</v>
      </c>
      <c r="W840" s="22">
        <v>12.493908195529778</v>
      </c>
      <c r="X840" s="22">
        <v>12.769033103481535</v>
      </c>
      <c r="Y840" s="22">
        <v>16.578893913682212</v>
      </c>
    </row>
    <row r="841" spans="1:25" x14ac:dyDescent="0.3">
      <c r="A841" s="20">
        <v>838</v>
      </c>
      <c r="B841" s="22">
        <v>11.653938</v>
      </c>
      <c r="C841" s="22">
        <v>11.721565199999999</v>
      </c>
      <c r="D841" s="22">
        <v>14.841434400000001</v>
      </c>
      <c r="E841" s="22">
        <v>12.3369144</v>
      </c>
      <c r="F841" s="22">
        <v>14.49567353590057</v>
      </c>
      <c r="G841" s="22">
        <v>16.371441717232582</v>
      </c>
      <c r="H841" s="22">
        <v>14.381386899400256</v>
      </c>
      <c r="I841" s="22">
        <v>14.144715556669142</v>
      </c>
      <c r="J841" s="22">
        <v>14.637116398430056</v>
      </c>
      <c r="K841" s="22">
        <v>13.31614719017692</v>
      </c>
      <c r="L841" s="22">
        <v>12.504134453165834</v>
      </c>
      <c r="M841" s="22">
        <v>18.570119160901143</v>
      </c>
      <c r="N841" s="22">
        <v>12.48698601931857</v>
      </c>
      <c r="O841" s="22">
        <v>12.182001659589785</v>
      </c>
      <c r="P841" s="22">
        <v>15.006049607496264</v>
      </c>
      <c r="Q841" s="22">
        <v>13.23725519067284</v>
      </c>
      <c r="R841" s="22">
        <v>13.72006074436201</v>
      </c>
      <c r="S841" s="22">
        <v>17.276663119545056</v>
      </c>
      <c r="T841" s="22">
        <v>14.038202861400935</v>
      </c>
      <c r="U841" s="22">
        <v>14.27400143067168</v>
      </c>
      <c r="V841" s="22">
        <v>14.77985406499057</v>
      </c>
      <c r="W841" s="22">
        <v>13.647256804764949</v>
      </c>
      <c r="X841" s="22">
        <v>12.36194315648107</v>
      </c>
      <c r="Y841" s="22">
        <v>16.001622251637382</v>
      </c>
    </row>
    <row r="842" spans="1:25" x14ac:dyDescent="0.3">
      <c r="A842" s="20">
        <v>839</v>
      </c>
      <c r="B842" s="22">
        <v>11.653938</v>
      </c>
      <c r="C842" s="22">
        <v>11.721565199999999</v>
      </c>
      <c r="D842" s="22">
        <v>14.841434400000001</v>
      </c>
      <c r="E842" s="22">
        <v>12.3369144</v>
      </c>
      <c r="F842" s="22">
        <v>12.9569244023804</v>
      </c>
      <c r="G842" s="22">
        <v>16.303273880044525</v>
      </c>
      <c r="H842" s="22">
        <v>13.595548441147644</v>
      </c>
      <c r="I842" s="22">
        <v>15.296337154312997</v>
      </c>
      <c r="J842" s="22">
        <v>15.887913691246187</v>
      </c>
      <c r="K842" s="22">
        <v>14.092441562371183</v>
      </c>
      <c r="L842" s="22">
        <v>12.916399165900824</v>
      </c>
      <c r="M842" s="22">
        <v>18.357203629285838</v>
      </c>
      <c r="N842" s="22">
        <v>11.631956561668067</v>
      </c>
      <c r="O842" s="22">
        <v>12.571928373105324</v>
      </c>
      <c r="P842" s="22">
        <v>15.429408665619549</v>
      </c>
      <c r="Q842" s="22">
        <v>13.270115459067743</v>
      </c>
      <c r="R842" s="22">
        <v>13.984425189818356</v>
      </c>
      <c r="S842" s="22">
        <v>14.765057126302896</v>
      </c>
      <c r="T842" s="22">
        <v>13.587512352985103</v>
      </c>
      <c r="U842" s="22">
        <v>14.649584193380626</v>
      </c>
      <c r="V842" s="22">
        <v>14.743941303440806</v>
      </c>
      <c r="W842" s="22">
        <v>13.262423581167065</v>
      </c>
      <c r="X842" s="22">
        <v>11.944717989396938</v>
      </c>
      <c r="Y842" s="22">
        <v>16.646785226609204</v>
      </c>
    </row>
    <row r="843" spans="1:25" x14ac:dyDescent="0.3">
      <c r="A843" s="20">
        <v>840</v>
      </c>
      <c r="B843" s="22">
        <v>11.653938</v>
      </c>
      <c r="C843" s="22">
        <v>11.721565199999999</v>
      </c>
      <c r="D843" s="22">
        <v>14.841434400000001</v>
      </c>
      <c r="E843" s="22">
        <v>12.3369144</v>
      </c>
      <c r="F843" s="22">
        <v>14.218554482154497</v>
      </c>
      <c r="G843" s="22">
        <v>16.091137479509445</v>
      </c>
      <c r="H843" s="22">
        <v>14.523984004070194</v>
      </c>
      <c r="I843" s="22">
        <v>15.063822238158163</v>
      </c>
      <c r="J843" s="22">
        <v>15.633794830230569</v>
      </c>
      <c r="K843" s="22">
        <v>14.128050843543694</v>
      </c>
      <c r="L843" s="22">
        <v>13.39653762489796</v>
      </c>
      <c r="M843" s="22">
        <v>19.192238056361781</v>
      </c>
      <c r="N843" s="22">
        <v>13.036432084368519</v>
      </c>
      <c r="O843" s="22">
        <v>12.834713941186529</v>
      </c>
      <c r="P843" s="22">
        <v>16.697312668367886</v>
      </c>
      <c r="Q843" s="22">
        <v>13.715878857357946</v>
      </c>
      <c r="R843" s="22">
        <v>15.774609667412776</v>
      </c>
      <c r="S843" s="22">
        <v>18.050538967999156</v>
      </c>
      <c r="T843" s="22">
        <v>15.837851135131508</v>
      </c>
      <c r="U843" s="22">
        <v>16.683499800656339</v>
      </c>
      <c r="V843" s="22">
        <v>17.991344506009181</v>
      </c>
      <c r="W843" s="22">
        <v>15.695451226706824</v>
      </c>
      <c r="X843" s="22">
        <v>15.566642016385842</v>
      </c>
      <c r="Y843" s="22">
        <v>21.943661091715335</v>
      </c>
    </row>
    <row r="844" spans="1:25" x14ac:dyDescent="0.3">
      <c r="A844" s="20">
        <v>841</v>
      </c>
      <c r="B844" s="22">
        <v>11.653938</v>
      </c>
      <c r="C844" s="22">
        <v>11.721565199999999</v>
      </c>
      <c r="D844" s="22">
        <v>14.841434400000001</v>
      </c>
      <c r="E844" s="22">
        <v>12.3369144</v>
      </c>
      <c r="F844" s="22">
        <v>13.088794172983219</v>
      </c>
      <c r="G844" s="22">
        <v>15.612962190067135</v>
      </c>
      <c r="H844" s="22">
        <v>13.008467076078555</v>
      </c>
      <c r="I844" s="22">
        <v>13.363689454862984</v>
      </c>
      <c r="J844" s="22">
        <v>14.54229506197284</v>
      </c>
      <c r="K844" s="22">
        <v>11.849747741177184</v>
      </c>
      <c r="L844" s="22">
        <v>12.056786041809248</v>
      </c>
      <c r="M844" s="22">
        <v>16.197567586668612</v>
      </c>
      <c r="N844" s="22">
        <v>11.126515456286013</v>
      </c>
      <c r="O844" s="22">
        <v>10.927252607565377</v>
      </c>
      <c r="P844" s="22">
        <v>12.705601103959363</v>
      </c>
      <c r="Q844" s="22">
        <v>11.481722610172962</v>
      </c>
      <c r="R844" s="22">
        <v>12.50113682773741</v>
      </c>
      <c r="S844" s="22">
        <v>13.901645861445331</v>
      </c>
      <c r="T844" s="22">
        <v>11.860865591770564</v>
      </c>
      <c r="U844" s="22">
        <v>12.093146060832439</v>
      </c>
      <c r="V844" s="22">
        <v>13.289439159416945</v>
      </c>
      <c r="W844" s="22">
        <v>10.936413737063623</v>
      </c>
      <c r="X844" s="22">
        <v>10.853082726994829</v>
      </c>
      <c r="Y844" s="22">
        <v>15.104109965814811</v>
      </c>
    </row>
    <row r="845" spans="1:25" x14ac:dyDescent="0.3">
      <c r="A845" s="20">
        <v>842</v>
      </c>
      <c r="B845" s="22">
        <v>11.653938</v>
      </c>
      <c r="C845" s="22">
        <v>11.721565199999999</v>
      </c>
      <c r="D845" s="22">
        <v>14.841434400000001</v>
      </c>
      <c r="E845" s="22">
        <v>12.3369144</v>
      </c>
      <c r="F845" s="22">
        <v>14.711682205632414</v>
      </c>
      <c r="G845" s="22">
        <v>16.434531640834226</v>
      </c>
      <c r="H845" s="22">
        <v>15.165694599123801</v>
      </c>
      <c r="I845" s="22">
        <v>15.16362424277974</v>
      </c>
      <c r="J845" s="22">
        <v>16.231144068934864</v>
      </c>
      <c r="K845" s="22">
        <v>14.351774777997935</v>
      </c>
      <c r="L845" s="22">
        <v>13.152510477199977</v>
      </c>
      <c r="M845" s="22">
        <v>19.000840779551236</v>
      </c>
      <c r="N845" s="22">
        <v>12.604165253863451</v>
      </c>
      <c r="O845" s="22">
        <v>12.101288661128633</v>
      </c>
      <c r="P845" s="22">
        <v>14.890084116432899</v>
      </c>
      <c r="Q845" s="22">
        <v>13.611363906381154</v>
      </c>
      <c r="R845" s="22">
        <v>13.875684640698791</v>
      </c>
      <c r="S845" s="22">
        <v>17.613633835811001</v>
      </c>
      <c r="T845" s="22">
        <v>14.70945478684445</v>
      </c>
      <c r="U845" s="22">
        <v>14.273327819278853</v>
      </c>
      <c r="V845" s="22">
        <v>14.628355229050269</v>
      </c>
      <c r="W845" s="22">
        <v>12.783912936821448</v>
      </c>
      <c r="X845" s="22">
        <v>13.408370463778224</v>
      </c>
      <c r="Y845" s="22">
        <v>17.154441517628957</v>
      </c>
    </row>
    <row r="846" spans="1:25" x14ac:dyDescent="0.3">
      <c r="A846" s="20">
        <v>843</v>
      </c>
      <c r="B846" s="22">
        <v>11.653938</v>
      </c>
      <c r="C846" s="22">
        <v>11.721565199999999</v>
      </c>
      <c r="D846" s="22">
        <v>14.841434400000001</v>
      </c>
      <c r="E846" s="22">
        <v>12.3369144</v>
      </c>
      <c r="F846" s="22">
        <v>14.27555180969472</v>
      </c>
      <c r="G846" s="22">
        <v>15.985902773108892</v>
      </c>
      <c r="H846" s="22">
        <v>14.081916765485936</v>
      </c>
      <c r="I846" s="22">
        <v>15.167066017087663</v>
      </c>
      <c r="J846" s="22">
        <v>14.366141993470224</v>
      </c>
      <c r="K846" s="22">
        <v>13.407027845076406</v>
      </c>
      <c r="L846" s="22">
        <v>13.12398339195709</v>
      </c>
      <c r="M846" s="22">
        <v>18.513256804302692</v>
      </c>
      <c r="N846" s="22">
        <v>12.275167808570879</v>
      </c>
      <c r="O846" s="22">
        <v>12.316799425040243</v>
      </c>
      <c r="P846" s="22">
        <v>16.354091807340271</v>
      </c>
      <c r="Q846" s="22">
        <v>14.563655915184684</v>
      </c>
      <c r="R846" s="22">
        <v>14.976659642961934</v>
      </c>
      <c r="S846" s="22">
        <v>17.937098089980708</v>
      </c>
      <c r="T846" s="22">
        <v>15.056615450417826</v>
      </c>
      <c r="U846" s="22">
        <v>16.151696645191613</v>
      </c>
      <c r="V846" s="22">
        <v>16.346147073949844</v>
      </c>
      <c r="W846" s="22">
        <v>14.316474187803708</v>
      </c>
      <c r="X846" s="22">
        <v>14.636330641021285</v>
      </c>
      <c r="Y846" s="22">
        <v>19.598443237419474</v>
      </c>
    </row>
    <row r="847" spans="1:25" x14ac:dyDescent="0.3">
      <c r="A847" s="20">
        <v>844</v>
      </c>
      <c r="B847" s="22">
        <v>11.653938</v>
      </c>
      <c r="C847" s="22">
        <v>11.721565199999999</v>
      </c>
      <c r="D847" s="22">
        <v>14.841434400000001</v>
      </c>
      <c r="E847" s="22">
        <v>12.3369144</v>
      </c>
      <c r="F847" s="22">
        <v>13.167056904248829</v>
      </c>
      <c r="G847" s="22">
        <v>15.772474828294882</v>
      </c>
      <c r="H847" s="22">
        <v>13.736006214928274</v>
      </c>
      <c r="I847" s="22">
        <v>14.284240482490913</v>
      </c>
      <c r="J847" s="22">
        <v>15.01393114504236</v>
      </c>
      <c r="K847" s="22">
        <v>13.011835140676357</v>
      </c>
      <c r="L847" s="22">
        <v>13.171644687132632</v>
      </c>
      <c r="M847" s="22">
        <v>18.041216633080854</v>
      </c>
      <c r="N847" s="22">
        <v>12.204183171173382</v>
      </c>
      <c r="O847" s="22">
        <v>12.270406128406686</v>
      </c>
      <c r="P847" s="22">
        <v>15.065688744817145</v>
      </c>
      <c r="Q847" s="22">
        <v>12.802636634367985</v>
      </c>
      <c r="R847" s="22">
        <v>13.917064224867014</v>
      </c>
      <c r="S847" s="22">
        <v>15.930026141458354</v>
      </c>
      <c r="T847" s="22">
        <v>14.851679381069726</v>
      </c>
      <c r="U847" s="22">
        <v>14.551663320628105</v>
      </c>
      <c r="V847" s="22">
        <v>15.923942492609484</v>
      </c>
      <c r="W847" s="22">
        <v>14.384008253503559</v>
      </c>
      <c r="X847" s="22">
        <v>14.242022605973894</v>
      </c>
      <c r="Y847" s="22">
        <v>20.127791974317137</v>
      </c>
    </row>
    <row r="848" spans="1:25" x14ac:dyDescent="0.3">
      <c r="A848" s="20">
        <v>845</v>
      </c>
      <c r="B848" s="22">
        <v>11.653938</v>
      </c>
      <c r="C848" s="22">
        <v>11.721565199999999</v>
      </c>
      <c r="D848" s="22">
        <v>14.841434400000001</v>
      </c>
      <c r="E848" s="22">
        <v>12.3369144</v>
      </c>
      <c r="F848" s="22">
        <v>14.237735835999784</v>
      </c>
      <c r="G848" s="22">
        <v>16.725996088066559</v>
      </c>
      <c r="H848" s="22">
        <v>14.256390739713318</v>
      </c>
      <c r="I848" s="22">
        <v>14.50150965892179</v>
      </c>
      <c r="J848" s="22">
        <v>14.919750286347213</v>
      </c>
      <c r="K848" s="22">
        <v>13.572323771588676</v>
      </c>
      <c r="L848" s="22">
        <v>13.001261370842387</v>
      </c>
      <c r="M848" s="22">
        <v>18.902682089879018</v>
      </c>
      <c r="N848" s="22">
        <v>12.91523039293152</v>
      </c>
      <c r="O848" s="22">
        <v>12.921614274317683</v>
      </c>
      <c r="P848" s="22">
        <v>15.623823020654829</v>
      </c>
      <c r="Q848" s="22">
        <v>14.418574551042612</v>
      </c>
      <c r="R848" s="22">
        <v>15.108692579325947</v>
      </c>
      <c r="S848" s="22">
        <v>19.026704742140353</v>
      </c>
      <c r="T848" s="22">
        <v>15.83845326747289</v>
      </c>
      <c r="U848" s="22">
        <v>15.777992299451579</v>
      </c>
      <c r="V848" s="22">
        <v>16.239647125440651</v>
      </c>
      <c r="W848" s="22">
        <v>14.53719672369358</v>
      </c>
      <c r="X848" s="22">
        <v>13.493389585736328</v>
      </c>
      <c r="Y848" s="22">
        <v>19.546234983394207</v>
      </c>
    </row>
    <row r="849" spans="1:25" x14ac:dyDescent="0.3">
      <c r="A849" s="20">
        <v>846</v>
      </c>
      <c r="B849" s="22">
        <v>11.653938</v>
      </c>
      <c r="C849" s="22">
        <v>11.721565199999999</v>
      </c>
      <c r="D849" s="22">
        <v>14.841434400000001</v>
      </c>
      <c r="E849" s="22">
        <v>12.3369144</v>
      </c>
      <c r="F849" s="22">
        <v>12.938088166486564</v>
      </c>
      <c r="G849" s="22">
        <v>16.748459426297192</v>
      </c>
      <c r="H849" s="22">
        <v>13.710745241643719</v>
      </c>
      <c r="I849" s="22">
        <v>13.886443487695688</v>
      </c>
      <c r="J849" s="22">
        <v>14.786973282733957</v>
      </c>
      <c r="K849" s="22">
        <v>12.70111394061651</v>
      </c>
      <c r="L849" s="22">
        <v>12.365716694889288</v>
      </c>
      <c r="M849" s="22">
        <v>17.230134331678016</v>
      </c>
      <c r="N849" s="22">
        <v>11.757693124688094</v>
      </c>
      <c r="O849" s="22">
        <v>11.995298051337565</v>
      </c>
      <c r="P849" s="22">
        <v>13.797465110722337</v>
      </c>
      <c r="Q849" s="22">
        <v>12.494430364794127</v>
      </c>
      <c r="R849" s="22">
        <v>13.017189247933803</v>
      </c>
      <c r="S849" s="22">
        <v>15.760789409301838</v>
      </c>
      <c r="T849" s="22">
        <v>12.879344464231357</v>
      </c>
      <c r="U849" s="22">
        <v>13.729447483447471</v>
      </c>
      <c r="V849" s="22">
        <v>14.202284503072402</v>
      </c>
      <c r="W849" s="22">
        <v>12.498195502470804</v>
      </c>
      <c r="X849" s="22">
        <v>11.932516115201087</v>
      </c>
      <c r="Y849" s="22">
        <v>16.319971027631389</v>
      </c>
    </row>
    <row r="850" spans="1:25" x14ac:dyDescent="0.3">
      <c r="A850" s="20">
        <v>847</v>
      </c>
      <c r="B850" s="22">
        <v>11.653938</v>
      </c>
      <c r="C850" s="22">
        <v>11.721565199999999</v>
      </c>
      <c r="D850" s="22">
        <v>14.841434400000001</v>
      </c>
      <c r="E850" s="22">
        <v>12.3369144</v>
      </c>
      <c r="F850" s="22">
        <v>13.380390208588125</v>
      </c>
      <c r="G850" s="22">
        <v>15.35737478585261</v>
      </c>
      <c r="H850" s="22">
        <v>13.401867736178408</v>
      </c>
      <c r="I850" s="22">
        <v>13.883794613399967</v>
      </c>
      <c r="J850" s="22">
        <v>14.784604840890223</v>
      </c>
      <c r="K850" s="22">
        <v>13.395272409585992</v>
      </c>
      <c r="L850" s="22">
        <v>13.990459159438993</v>
      </c>
      <c r="M850" s="22">
        <v>18.13888885952538</v>
      </c>
      <c r="N850" s="22">
        <v>12.548676476038011</v>
      </c>
      <c r="O850" s="22">
        <v>11.394689020952386</v>
      </c>
      <c r="P850" s="22">
        <v>14.733932129091704</v>
      </c>
      <c r="Q850" s="22">
        <v>12.226442313510725</v>
      </c>
      <c r="R850" s="22">
        <v>13.858781700377147</v>
      </c>
      <c r="S850" s="22">
        <v>15.339508448460807</v>
      </c>
      <c r="T850" s="22">
        <v>14.190032775824731</v>
      </c>
      <c r="U850" s="22">
        <v>14.197171903300916</v>
      </c>
      <c r="V850" s="22">
        <v>16.180280879745283</v>
      </c>
      <c r="W850" s="22">
        <v>13.909244594826227</v>
      </c>
      <c r="X850" s="22">
        <v>14.986160018953978</v>
      </c>
      <c r="Y850" s="22">
        <v>20.951825319870419</v>
      </c>
    </row>
    <row r="851" spans="1:25" x14ac:dyDescent="0.3">
      <c r="A851" s="20">
        <v>848</v>
      </c>
      <c r="B851" s="22">
        <v>11.653938</v>
      </c>
      <c r="C851" s="22">
        <v>11.721565199999999</v>
      </c>
      <c r="D851" s="22">
        <v>14.841434400000001</v>
      </c>
      <c r="E851" s="22">
        <v>12.3369144</v>
      </c>
      <c r="F851" s="22">
        <v>12.692787684098942</v>
      </c>
      <c r="G851" s="22">
        <v>15.865436125801217</v>
      </c>
      <c r="H851" s="22">
        <v>13.943859982184943</v>
      </c>
      <c r="I851" s="22">
        <v>13.782776131791707</v>
      </c>
      <c r="J851" s="22">
        <v>14.024265316593207</v>
      </c>
      <c r="K851" s="22">
        <v>12.759142617694541</v>
      </c>
      <c r="L851" s="22">
        <v>11.661477050252197</v>
      </c>
      <c r="M851" s="22">
        <v>15.326371344797758</v>
      </c>
      <c r="N851" s="22">
        <v>11.259752416712411</v>
      </c>
      <c r="O851" s="22">
        <v>10.553538100517706</v>
      </c>
      <c r="P851" s="22">
        <v>14.030702752206217</v>
      </c>
      <c r="Q851" s="22">
        <v>11.568426064521782</v>
      </c>
      <c r="R851" s="22">
        <v>12.804449358736788</v>
      </c>
      <c r="S851" s="22">
        <v>15.12665022531267</v>
      </c>
      <c r="T851" s="22">
        <v>13.732313073068555</v>
      </c>
      <c r="U851" s="22">
        <v>12.941267303661434</v>
      </c>
      <c r="V851" s="22">
        <v>14.274289038879298</v>
      </c>
      <c r="W851" s="22">
        <v>11.788074173443141</v>
      </c>
      <c r="X851" s="22">
        <v>12.060738665733329</v>
      </c>
      <c r="Y851" s="22">
        <v>14.717241206655791</v>
      </c>
    </row>
    <row r="852" spans="1:25" x14ac:dyDescent="0.3">
      <c r="A852" s="20">
        <v>849</v>
      </c>
      <c r="B852" s="22">
        <v>11.653938</v>
      </c>
      <c r="C852" s="22">
        <v>11.721565199999999</v>
      </c>
      <c r="D852" s="22">
        <v>14.841434400000001</v>
      </c>
      <c r="E852" s="22">
        <v>12.3369144</v>
      </c>
      <c r="F852" s="22">
        <v>13.116585773089749</v>
      </c>
      <c r="G852" s="22">
        <v>16.033287777637497</v>
      </c>
      <c r="H852" s="22">
        <v>12.786988378007484</v>
      </c>
      <c r="I852" s="22">
        <v>13.368539523883891</v>
      </c>
      <c r="J852" s="22">
        <v>13.926924332514874</v>
      </c>
      <c r="K852" s="22">
        <v>12.04074244137445</v>
      </c>
      <c r="L852" s="22">
        <v>11.044983047932055</v>
      </c>
      <c r="M852" s="22">
        <v>15.378373539204331</v>
      </c>
      <c r="N852" s="22">
        <v>10.621808749785831</v>
      </c>
      <c r="O852" s="22">
        <v>10.642272432429241</v>
      </c>
      <c r="P852" s="22">
        <v>13.235085628717487</v>
      </c>
      <c r="Q852" s="22">
        <v>11.613568884857864</v>
      </c>
      <c r="R852" s="22">
        <v>12.573015801410927</v>
      </c>
      <c r="S852" s="22">
        <v>14.223729219766719</v>
      </c>
      <c r="T852" s="22">
        <v>12.78462251062277</v>
      </c>
      <c r="U852" s="22">
        <v>13.295046306875848</v>
      </c>
      <c r="V852" s="22">
        <v>13.712927352522168</v>
      </c>
      <c r="W852" s="22">
        <v>11.943765765774522</v>
      </c>
      <c r="X852" s="22">
        <v>11.839548448792264</v>
      </c>
      <c r="Y852" s="22">
        <v>16.054483501899909</v>
      </c>
    </row>
    <row r="853" spans="1:25" x14ac:dyDescent="0.3">
      <c r="A853" s="20">
        <v>850</v>
      </c>
      <c r="B853" s="22">
        <v>11.653938</v>
      </c>
      <c r="C853" s="22">
        <v>11.721565199999999</v>
      </c>
      <c r="D853" s="22">
        <v>14.841434400000001</v>
      </c>
      <c r="E853" s="22">
        <v>12.3369144</v>
      </c>
      <c r="F853" s="22">
        <v>12.989732284057109</v>
      </c>
      <c r="G853" s="22">
        <v>15.119356882593667</v>
      </c>
      <c r="H853" s="22">
        <v>12.095056542021402</v>
      </c>
      <c r="I853" s="22">
        <v>12.729819181310388</v>
      </c>
      <c r="J853" s="22">
        <v>12.981480170532773</v>
      </c>
      <c r="K853" s="22">
        <v>12.455937797654073</v>
      </c>
      <c r="L853" s="22">
        <v>12.191308892728184</v>
      </c>
      <c r="M853" s="22">
        <v>17.244881078251343</v>
      </c>
      <c r="N853" s="22">
        <v>11.441827746697481</v>
      </c>
      <c r="O853" s="22">
        <v>11.620702570324784</v>
      </c>
      <c r="P853" s="22">
        <v>13.34612364728479</v>
      </c>
      <c r="Q853" s="22">
        <v>12.588544074159143</v>
      </c>
      <c r="R853" s="22">
        <v>12.708717410433637</v>
      </c>
      <c r="S853" s="22">
        <v>14.398367062973847</v>
      </c>
      <c r="T853" s="22">
        <v>13.857142881767787</v>
      </c>
      <c r="U853" s="22">
        <v>13.027691199278784</v>
      </c>
      <c r="V853" s="22">
        <v>14.488368974075435</v>
      </c>
      <c r="W853" s="22">
        <v>12.001268152069585</v>
      </c>
      <c r="X853" s="22">
        <v>11.684911398487493</v>
      </c>
      <c r="Y853" s="22">
        <v>16.640250096250725</v>
      </c>
    </row>
    <row r="854" spans="1:25" x14ac:dyDescent="0.3">
      <c r="A854" s="20">
        <v>851</v>
      </c>
      <c r="B854" s="22">
        <v>11.653938</v>
      </c>
      <c r="C854" s="22">
        <v>11.721565199999999</v>
      </c>
      <c r="D854" s="22">
        <v>14.841434400000001</v>
      </c>
      <c r="E854" s="22">
        <v>12.3369144</v>
      </c>
      <c r="F854" s="22">
        <v>14.665797183494449</v>
      </c>
      <c r="G854" s="22">
        <v>16.442902955532375</v>
      </c>
      <c r="H854" s="22">
        <v>14.559389804979869</v>
      </c>
      <c r="I854" s="22">
        <v>14.95158610205349</v>
      </c>
      <c r="J854" s="22">
        <v>16.05874243690694</v>
      </c>
      <c r="K854" s="22">
        <v>13.647015780828525</v>
      </c>
      <c r="L854" s="22">
        <v>14.879519898872786</v>
      </c>
      <c r="M854" s="22">
        <v>19.572136008547265</v>
      </c>
      <c r="N854" s="22">
        <v>13.475007308775252</v>
      </c>
      <c r="O854" s="22">
        <v>14.954479156384945</v>
      </c>
      <c r="P854" s="22">
        <v>17.286783773942854</v>
      </c>
      <c r="Q854" s="22">
        <v>15.888426881845213</v>
      </c>
      <c r="R854" s="22">
        <v>16.638021043707827</v>
      </c>
      <c r="S854" s="22">
        <v>19.980028164348486</v>
      </c>
      <c r="T854" s="22">
        <v>16.813059741229491</v>
      </c>
      <c r="U854" s="22">
        <v>17.920793321958936</v>
      </c>
      <c r="V854" s="22">
        <v>18.874074488041899</v>
      </c>
      <c r="W854" s="22">
        <v>17.197809089816555</v>
      </c>
      <c r="X854" s="22">
        <v>16.884995045319339</v>
      </c>
      <c r="Y854" s="22">
        <v>22.407435457191117</v>
      </c>
    </row>
    <row r="855" spans="1:25" x14ac:dyDescent="0.3">
      <c r="A855" s="20">
        <v>852</v>
      </c>
      <c r="B855" s="22">
        <v>11.653938</v>
      </c>
      <c r="C855" s="22">
        <v>11.721565199999999</v>
      </c>
      <c r="D855" s="22">
        <v>14.841434400000001</v>
      </c>
      <c r="E855" s="22">
        <v>12.3369144</v>
      </c>
      <c r="F855" s="22">
        <v>14.519670929727074</v>
      </c>
      <c r="G855" s="22">
        <v>17.255366323373671</v>
      </c>
      <c r="H855" s="22">
        <v>15.107944987752395</v>
      </c>
      <c r="I855" s="22">
        <v>14.840029146450872</v>
      </c>
      <c r="J855" s="22">
        <v>16.386174618821471</v>
      </c>
      <c r="K855" s="22">
        <v>14.914545033970954</v>
      </c>
      <c r="L855" s="22">
        <v>15.286712137723484</v>
      </c>
      <c r="M855" s="22">
        <v>20.089417884920312</v>
      </c>
      <c r="N855" s="22">
        <v>13.739877907815581</v>
      </c>
      <c r="O855" s="22">
        <v>13.509272112159923</v>
      </c>
      <c r="P855" s="22">
        <v>15.984198795922723</v>
      </c>
      <c r="Q855" s="22">
        <v>14.425580975976825</v>
      </c>
      <c r="R855" s="22">
        <v>15.052565137353579</v>
      </c>
      <c r="S855" s="22">
        <v>17.86749613809744</v>
      </c>
      <c r="T855" s="22">
        <v>16.233887449537864</v>
      </c>
      <c r="U855" s="22">
        <v>16.480102582792124</v>
      </c>
      <c r="V855" s="22">
        <v>17.23008932115674</v>
      </c>
      <c r="W855" s="22">
        <v>15.739422484735552</v>
      </c>
      <c r="X855" s="22">
        <v>14.395888894659267</v>
      </c>
      <c r="Y855" s="22">
        <v>20.867162557197492</v>
      </c>
    </row>
    <row r="856" spans="1:25" x14ac:dyDescent="0.3">
      <c r="A856" s="20">
        <v>853</v>
      </c>
      <c r="B856" s="22">
        <v>11.653938</v>
      </c>
      <c r="C856" s="22">
        <v>11.721565199999999</v>
      </c>
      <c r="D856" s="22">
        <v>14.841434400000001</v>
      </c>
      <c r="E856" s="22">
        <v>12.3369144</v>
      </c>
      <c r="F856" s="22">
        <v>13.312276329639007</v>
      </c>
      <c r="G856" s="22">
        <v>15.058709903583809</v>
      </c>
      <c r="H856" s="22">
        <v>13.07776021086377</v>
      </c>
      <c r="I856" s="22">
        <v>12.94010026148815</v>
      </c>
      <c r="J856" s="22">
        <v>13.740272776141097</v>
      </c>
      <c r="K856" s="22">
        <v>11.433453933218971</v>
      </c>
      <c r="L856" s="22">
        <v>11.763092715887028</v>
      </c>
      <c r="M856" s="22">
        <v>16.608360217924226</v>
      </c>
      <c r="N856" s="22">
        <v>11.528335992199041</v>
      </c>
      <c r="O856" s="22">
        <v>10.935607503908269</v>
      </c>
      <c r="P856" s="22">
        <v>13.844835631838217</v>
      </c>
      <c r="Q856" s="22">
        <v>12.386329347726003</v>
      </c>
      <c r="R856" s="22">
        <v>13.145067412345771</v>
      </c>
      <c r="S856" s="22">
        <v>16.777201723266476</v>
      </c>
      <c r="T856" s="22">
        <v>13.842060660467203</v>
      </c>
      <c r="U856" s="22">
        <v>14.888923350652046</v>
      </c>
      <c r="V856" s="22">
        <v>16.551576472856699</v>
      </c>
      <c r="W856" s="22">
        <v>13.189691558196667</v>
      </c>
      <c r="X856" s="22">
        <v>13.344725071625156</v>
      </c>
      <c r="Y856" s="22">
        <v>16.451340831062751</v>
      </c>
    </row>
    <row r="857" spans="1:25" x14ac:dyDescent="0.3">
      <c r="A857" s="20">
        <v>854</v>
      </c>
      <c r="B857" s="22">
        <v>11.653938</v>
      </c>
      <c r="C857" s="22">
        <v>11.721565199999999</v>
      </c>
      <c r="D857" s="22">
        <v>14.841434400000001</v>
      </c>
      <c r="E857" s="22">
        <v>12.3369144</v>
      </c>
      <c r="F857" s="22">
        <v>13.884851423759338</v>
      </c>
      <c r="G857" s="22">
        <v>16.261292022318802</v>
      </c>
      <c r="H857" s="22">
        <v>14.402132460939196</v>
      </c>
      <c r="I857" s="22">
        <v>14.352104860720022</v>
      </c>
      <c r="J857" s="22">
        <v>14.885298335590971</v>
      </c>
      <c r="K857" s="22">
        <v>12.900069064110616</v>
      </c>
      <c r="L857" s="22">
        <v>13.181720777267801</v>
      </c>
      <c r="M857" s="22">
        <v>18.227325308649608</v>
      </c>
      <c r="N857" s="22">
        <v>12.703130170773674</v>
      </c>
      <c r="O857" s="22">
        <v>13.733226084558979</v>
      </c>
      <c r="P857" s="22">
        <v>16.566555357074133</v>
      </c>
      <c r="Q857" s="22">
        <v>14.960564849684896</v>
      </c>
      <c r="R857" s="22">
        <v>14.704476180847932</v>
      </c>
      <c r="S857" s="22">
        <v>17.33348362330085</v>
      </c>
      <c r="T857" s="22">
        <v>15.14031723031308</v>
      </c>
      <c r="U857" s="22">
        <v>15.470977560035417</v>
      </c>
      <c r="V857" s="22">
        <v>17.167236848343325</v>
      </c>
      <c r="W857" s="22">
        <v>14.666889073718936</v>
      </c>
      <c r="X857" s="22">
        <v>14.988762450823076</v>
      </c>
      <c r="Y857" s="22">
        <v>21.173948962404001</v>
      </c>
    </row>
    <row r="858" spans="1:25" x14ac:dyDescent="0.3">
      <c r="A858" s="20">
        <v>855</v>
      </c>
      <c r="B858" s="22">
        <v>11.653938</v>
      </c>
      <c r="C858" s="22">
        <v>11.721565199999999</v>
      </c>
      <c r="D858" s="22">
        <v>14.841434400000001</v>
      </c>
      <c r="E858" s="22">
        <v>12.3369144</v>
      </c>
      <c r="F858" s="22">
        <v>13.457653149232867</v>
      </c>
      <c r="G858" s="22">
        <v>15.366160504192713</v>
      </c>
      <c r="H858" s="22">
        <v>14.05057730085535</v>
      </c>
      <c r="I858" s="22">
        <v>14.323333436439837</v>
      </c>
      <c r="J858" s="22">
        <v>15.540573498485298</v>
      </c>
      <c r="K858" s="22">
        <v>13.662602595490775</v>
      </c>
      <c r="L858" s="22">
        <v>13.953954519882048</v>
      </c>
      <c r="M858" s="22">
        <v>18.048557367395649</v>
      </c>
      <c r="N858" s="22">
        <v>12.515729732649953</v>
      </c>
      <c r="O858" s="22">
        <v>12.781843348998846</v>
      </c>
      <c r="P858" s="22">
        <v>15.698118746865322</v>
      </c>
      <c r="Q858" s="22">
        <v>13.119697041153092</v>
      </c>
      <c r="R858" s="22">
        <v>14.913881097549535</v>
      </c>
      <c r="S858" s="22">
        <v>17.001810285501048</v>
      </c>
      <c r="T858" s="22">
        <v>15.153017942682968</v>
      </c>
      <c r="U858" s="22">
        <v>15.322585496490134</v>
      </c>
      <c r="V858" s="22">
        <v>16.320918605112222</v>
      </c>
      <c r="W858" s="22">
        <v>14.324472963106517</v>
      </c>
      <c r="X858" s="22">
        <v>14.440138680067296</v>
      </c>
      <c r="Y858" s="22">
        <v>18.965724838184229</v>
      </c>
    </row>
    <row r="859" spans="1:25" x14ac:dyDescent="0.3">
      <c r="A859" s="20">
        <v>856</v>
      </c>
      <c r="B859" s="22">
        <v>11.653938</v>
      </c>
      <c r="C859" s="22">
        <v>11.721565199999999</v>
      </c>
      <c r="D859" s="22">
        <v>14.841434400000001</v>
      </c>
      <c r="E859" s="22">
        <v>12.3369144</v>
      </c>
      <c r="F859" s="22">
        <v>13.284134147028377</v>
      </c>
      <c r="G859" s="22">
        <v>15.607425069810581</v>
      </c>
      <c r="H859" s="22">
        <v>14.092874199297814</v>
      </c>
      <c r="I859" s="22">
        <v>13.646090007473939</v>
      </c>
      <c r="J859" s="22">
        <v>15.115903051916444</v>
      </c>
      <c r="K859" s="22">
        <v>13.420337854231915</v>
      </c>
      <c r="L859" s="22">
        <v>12.618337164292937</v>
      </c>
      <c r="M859" s="22">
        <v>18.659528850064824</v>
      </c>
      <c r="N859" s="22">
        <v>12.627569191022133</v>
      </c>
      <c r="O859" s="22">
        <v>12.126717412832901</v>
      </c>
      <c r="P859" s="22">
        <v>14.792247734440075</v>
      </c>
      <c r="Q859" s="22">
        <v>12.400545249384377</v>
      </c>
      <c r="R859" s="22">
        <v>13.352182352292395</v>
      </c>
      <c r="S859" s="22">
        <v>16.142219918813591</v>
      </c>
      <c r="T859" s="22">
        <v>14.040167533625745</v>
      </c>
      <c r="U859" s="22">
        <v>14.523091541849681</v>
      </c>
      <c r="V859" s="22">
        <v>15.895996016452724</v>
      </c>
      <c r="W859" s="22">
        <v>13.976583579655157</v>
      </c>
      <c r="X859" s="22">
        <v>13.419941034090481</v>
      </c>
      <c r="Y859" s="22">
        <v>19.859644898924479</v>
      </c>
    </row>
    <row r="860" spans="1:25" x14ac:dyDescent="0.3">
      <c r="A860" s="20">
        <v>857</v>
      </c>
      <c r="B860" s="22">
        <v>11.653938</v>
      </c>
      <c r="C860" s="22">
        <v>11.721565199999999</v>
      </c>
      <c r="D860" s="22">
        <v>14.841434400000001</v>
      </c>
      <c r="E860" s="22">
        <v>12.3369144</v>
      </c>
      <c r="F860" s="22">
        <v>14.86376856146849</v>
      </c>
      <c r="G860" s="22">
        <v>16.529668086347261</v>
      </c>
      <c r="H860" s="22">
        <v>15.075333628714812</v>
      </c>
      <c r="I860" s="22">
        <v>14.719694771463427</v>
      </c>
      <c r="J860" s="22">
        <v>15.930911338669672</v>
      </c>
      <c r="K860" s="22">
        <v>14.965235576485851</v>
      </c>
      <c r="L860" s="22">
        <v>13.699606928705812</v>
      </c>
      <c r="M860" s="22">
        <v>20.761500698946943</v>
      </c>
      <c r="N860" s="22">
        <v>13.433682963913254</v>
      </c>
      <c r="O860" s="22">
        <v>13.583303352331336</v>
      </c>
      <c r="P860" s="22">
        <v>16.87622720922074</v>
      </c>
      <c r="Q860" s="22">
        <v>14.173257658253471</v>
      </c>
      <c r="R860" s="22">
        <v>15.332926913729093</v>
      </c>
      <c r="S860" s="22">
        <v>18.962264235993523</v>
      </c>
      <c r="T860" s="22">
        <v>15.978406310072991</v>
      </c>
      <c r="U860" s="22">
        <v>16.139731340635304</v>
      </c>
      <c r="V860" s="22">
        <v>17.154544037733132</v>
      </c>
      <c r="W860" s="22">
        <v>14.929490082643214</v>
      </c>
      <c r="X860" s="22">
        <v>14.687689117053113</v>
      </c>
      <c r="Y860" s="22">
        <v>19.09579350752616</v>
      </c>
    </row>
    <row r="861" spans="1:25" x14ac:dyDescent="0.3">
      <c r="A861" s="20">
        <v>858</v>
      </c>
      <c r="B861" s="22">
        <v>11.653938</v>
      </c>
      <c r="C861" s="22">
        <v>11.721565199999999</v>
      </c>
      <c r="D861" s="22">
        <v>14.841434400000001</v>
      </c>
      <c r="E861" s="22">
        <v>12.3369144</v>
      </c>
      <c r="F861" s="22">
        <v>13.957486080382274</v>
      </c>
      <c r="G861" s="22">
        <v>16.619053698363651</v>
      </c>
      <c r="H861" s="22">
        <v>14.270394356629142</v>
      </c>
      <c r="I861" s="22">
        <v>15.079069712253999</v>
      </c>
      <c r="J861" s="22">
        <v>15.206987787642603</v>
      </c>
      <c r="K861" s="22">
        <v>13.743089589207345</v>
      </c>
      <c r="L861" s="22">
        <v>13.802187421638367</v>
      </c>
      <c r="M861" s="22">
        <v>17.993828634277005</v>
      </c>
      <c r="N861" s="22">
        <v>12.747035603324237</v>
      </c>
      <c r="O861" s="22">
        <v>12.088677470411451</v>
      </c>
      <c r="P861" s="22">
        <v>14.650408353529048</v>
      </c>
      <c r="Q861" s="22">
        <v>12.204301310924551</v>
      </c>
      <c r="R861" s="22">
        <v>13.296474223904989</v>
      </c>
      <c r="S861" s="22">
        <v>15.144861249950575</v>
      </c>
      <c r="T861" s="22">
        <v>14.025541864114242</v>
      </c>
      <c r="U861" s="22">
        <v>14.086461488366135</v>
      </c>
      <c r="V861" s="22">
        <v>14.989323866194853</v>
      </c>
      <c r="W861" s="22">
        <v>14.194095706481736</v>
      </c>
      <c r="X861" s="22">
        <v>13.619010880346426</v>
      </c>
      <c r="Y861" s="22">
        <v>19.381969140248184</v>
      </c>
    </row>
    <row r="862" spans="1:25" x14ac:dyDescent="0.3">
      <c r="A862" s="20">
        <v>859</v>
      </c>
      <c r="B862" s="22">
        <v>11.653938</v>
      </c>
      <c r="C862" s="22">
        <v>11.721565199999999</v>
      </c>
      <c r="D862" s="22">
        <v>14.841434400000001</v>
      </c>
      <c r="E862" s="22">
        <v>12.3369144</v>
      </c>
      <c r="F862" s="22">
        <v>13.967853998195439</v>
      </c>
      <c r="G862" s="22">
        <v>15.395691793800939</v>
      </c>
      <c r="H862" s="22">
        <v>13.309014613431451</v>
      </c>
      <c r="I862" s="22">
        <v>13.795700729311513</v>
      </c>
      <c r="J862" s="22">
        <v>14.760297684029585</v>
      </c>
      <c r="K862" s="22">
        <v>12.898910621534631</v>
      </c>
      <c r="L862" s="22">
        <v>11.480408621492348</v>
      </c>
      <c r="M862" s="22">
        <v>16.906196218818469</v>
      </c>
      <c r="N862" s="22">
        <v>11.190135495160099</v>
      </c>
      <c r="O862" s="22">
        <v>11.317649997860341</v>
      </c>
      <c r="P862" s="22">
        <v>13.473869496485552</v>
      </c>
      <c r="Q862" s="22">
        <v>11.549468658528831</v>
      </c>
      <c r="R862" s="22">
        <v>12.058138935128721</v>
      </c>
      <c r="S862" s="22">
        <v>15.272785277439077</v>
      </c>
      <c r="T862" s="22">
        <v>12.876532218916626</v>
      </c>
      <c r="U862" s="22">
        <v>13.049931434613921</v>
      </c>
      <c r="V862" s="22">
        <v>14.098849226933272</v>
      </c>
      <c r="W862" s="22">
        <v>11.662629452011659</v>
      </c>
      <c r="X862" s="22">
        <v>11.075899243670941</v>
      </c>
      <c r="Y862" s="22">
        <v>16.268416926049973</v>
      </c>
    </row>
    <row r="863" spans="1:25" x14ac:dyDescent="0.3">
      <c r="A863" s="20">
        <v>860</v>
      </c>
      <c r="B863" s="22">
        <v>11.653938</v>
      </c>
      <c r="C863" s="22">
        <v>11.721565199999999</v>
      </c>
      <c r="D863" s="22">
        <v>14.841434400000001</v>
      </c>
      <c r="E863" s="22">
        <v>12.3369144</v>
      </c>
      <c r="F863" s="22">
        <v>13.496567395704323</v>
      </c>
      <c r="G863" s="22">
        <v>14.861685165259054</v>
      </c>
      <c r="H863" s="22">
        <v>13.740724926656378</v>
      </c>
      <c r="I863" s="22">
        <v>13.425578087390603</v>
      </c>
      <c r="J863" s="22">
        <v>13.961470807640572</v>
      </c>
      <c r="K863" s="22">
        <v>12.537387679882677</v>
      </c>
      <c r="L863" s="22">
        <v>11.719822131005623</v>
      </c>
      <c r="M863" s="22">
        <v>17.17609239513822</v>
      </c>
      <c r="N863" s="22">
        <v>10.778233496298943</v>
      </c>
      <c r="O863" s="22">
        <v>11.282863566507087</v>
      </c>
      <c r="P863" s="22">
        <v>12.984770673316788</v>
      </c>
      <c r="Q863" s="22">
        <v>10.888295965473832</v>
      </c>
      <c r="R863" s="22">
        <v>12.27308987274087</v>
      </c>
      <c r="S863" s="22">
        <v>15.792857347772177</v>
      </c>
      <c r="T863" s="22">
        <v>14.140411370791144</v>
      </c>
      <c r="U863" s="22">
        <v>12.930911714125205</v>
      </c>
      <c r="V863" s="22">
        <v>14.844883111188633</v>
      </c>
      <c r="W863" s="22">
        <v>13.30222627224749</v>
      </c>
      <c r="X863" s="22">
        <v>13.392063648003122</v>
      </c>
      <c r="Y863" s="22">
        <v>17.820928620788756</v>
      </c>
    </row>
    <row r="864" spans="1:25" x14ac:dyDescent="0.3">
      <c r="A864" s="20">
        <v>861</v>
      </c>
      <c r="B864" s="22">
        <v>11.653938</v>
      </c>
      <c r="C864" s="22">
        <v>11.721565199999999</v>
      </c>
      <c r="D864" s="22">
        <v>14.841434400000001</v>
      </c>
      <c r="E864" s="22">
        <v>12.3369144</v>
      </c>
      <c r="F864" s="22">
        <v>13.37038104019596</v>
      </c>
      <c r="G864" s="22">
        <v>15.415530978213063</v>
      </c>
      <c r="H864" s="22">
        <v>13.513949873750454</v>
      </c>
      <c r="I864" s="22">
        <v>14.00248259146861</v>
      </c>
      <c r="J864" s="22">
        <v>14.009887198955772</v>
      </c>
      <c r="K864" s="22">
        <v>12.200453076905147</v>
      </c>
      <c r="L864" s="22">
        <v>12.772977010269145</v>
      </c>
      <c r="M864" s="22">
        <v>16.03833940842333</v>
      </c>
      <c r="N864" s="22">
        <v>11.383016862878238</v>
      </c>
      <c r="O864" s="22">
        <v>11.700815791382107</v>
      </c>
      <c r="P864" s="22">
        <v>14.313069231093879</v>
      </c>
      <c r="Q864" s="22">
        <v>12.541376232439372</v>
      </c>
      <c r="R864" s="22">
        <v>13.684371344301701</v>
      </c>
      <c r="S864" s="22">
        <v>15.824634572753881</v>
      </c>
      <c r="T864" s="22">
        <v>14.219842263948202</v>
      </c>
      <c r="U864" s="22">
        <v>14.017408328172611</v>
      </c>
      <c r="V864" s="22">
        <v>15.655079541857928</v>
      </c>
      <c r="W864" s="22">
        <v>13.383296718614291</v>
      </c>
      <c r="X864" s="22">
        <v>13.058354097187564</v>
      </c>
      <c r="Y864" s="22">
        <v>18.273238794705957</v>
      </c>
    </row>
    <row r="865" spans="1:25" x14ac:dyDescent="0.3">
      <c r="A865" s="20">
        <v>862</v>
      </c>
      <c r="B865" s="22">
        <v>11.653938</v>
      </c>
      <c r="C865" s="22">
        <v>11.721565199999999</v>
      </c>
      <c r="D865" s="22">
        <v>14.841434400000001</v>
      </c>
      <c r="E865" s="22">
        <v>12.3369144</v>
      </c>
      <c r="F865" s="22">
        <v>12.997758972587983</v>
      </c>
      <c r="G865" s="22">
        <v>15.09965007510359</v>
      </c>
      <c r="H865" s="22">
        <v>13.286404507796995</v>
      </c>
      <c r="I865" s="22">
        <v>12.955599533454071</v>
      </c>
      <c r="J865" s="22">
        <v>14.080491281167257</v>
      </c>
      <c r="K865" s="22">
        <v>12.650811062214567</v>
      </c>
      <c r="L865" s="22">
        <v>11.977077768229449</v>
      </c>
      <c r="M865" s="22">
        <v>16.282978302169589</v>
      </c>
      <c r="N865" s="22">
        <v>10.987410244235065</v>
      </c>
      <c r="O865" s="22">
        <v>12.374906713456753</v>
      </c>
      <c r="P865" s="22">
        <v>15.379963079387798</v>
      </c>
      <c r="Q865" s="22">
        <v>14.043131862039715</v>
      </c>
      <c r="R865" s="22">
        <v>15.084704514975858</v>
      </c>
      <c r="S865" s="22">
        <v>18.111289467504641</v>
      </c>
      <c r="T865" s="22">
        <v>16.077020260840044</v>
      </c>
      <c r="U865" s="22">
        <v>17.36364733106727</v>
      </c>
      <c r="V865" s="22">
        <v>17.153653725263208</v>
      </c>
      <c r="W865" s="22">
        <v>15.432167789780166</v>
      </c>
      <c r="X865" s="22">
        <v>15.007261842390596</v>
      </c>
      <c r="Y865" s="22">
        <v>21.497345327827706</v>
      </c>
    </row>
    <row r="866" spans="1:25" x14ac:dyDescent="0.3">
      <c r="A866" s="20">
        <v>863</v>
      </c>
      <c r="B866" s="22">
        <v>11.653938</v>
      </c>
      <c r="C866" s="22">
        <v>11.721565199999999</v>
      </c>
      <c r="D866" s="22">
        <v>14.841434400000001</v>
      </c>
      <c r="E866" s="22">
        <v>12.3369144</v>
      </c>
      <c r="F866" s="22">
        <v>13.748175536004782</v>
      </c>
      <c r="G866" s="22">
        <v>16.449690449811186</v>
      </c>
      <c r="H866" s="22">
        <v>14.262263598319054</v>
      </c>
      <c r="I866" s="22">
        <v>14.775618618044838</v>
      </c>
      <c r="J866" s="22">
        <v>15.940360437387673</v>
      </c>
      <c r="K866" s="22">
        <v>13.628517717328576</v>
      </c>
      <c r="L866" s="22">
        <v>12.841795235089272</v>
      </c>
      <c r="M866" s="22">
        <v>17.027461238716832</v>
      </c>
      <c r="N866" s="22">
        <v>11.360109736606997</v>
      </c>
      <c r="O866" s="22">
        <v>11.694160383012889</v>
      </c>
      <c r="P866" s="22">
        <v>13.767764053337389</v>
      </c>
      <c r="Q866" s="22">
        <v>12.746506467559943</v>
      </c>
      <c r="R866" s="22">
        <v>12.319852091606334</v>
      </c>
      <c r="S866" s="22">
        <v>16.102702012520094</v>
      </c>
      <c r="T866" s="22">
        <v>13.292738977876565</v>
      </c>
      <c r="U866" s="22">
        <v>13.291471904359593</v>
      </c>
      <c r="V866" s="22">
        <v>14.720294797906231</v>
      </c>
      <c r="W866" s="22">
        <v>12.759093119137024</v>
      </c>
      <c r="X866" s="22">
        <v>12.768965824489904</v>
      </c>
      <c r="Y866" s="22">
        <v>16.649592275812331</v>
      </c>
    </row>
    <row r="867" spans="1:25" x14ac:dyDescent="0.3">
      <c r="A867" s="20">
        <v>864</v>
      </c>
      <c r="B867" s="22">
        <v>11.653938</v>
      </c>
      <c r="C867" s="22">
        <v>11.721565199999999</v>
      </c>
      <c r="D867" s="22">
        <v>14.841434400000001</v>
      </c>
      <c r="E867" s="22">
        <v>12.3369144</v>
      </c>
      <c r="F867" s="22">
        <v>12.668684983923466</v>
      </c>
      <c r="G867" s="22">
        <v>15.432371952287305</v>
      </c>
      <c r="H867" s="22">
        <v>13.741163936446222</v>
      </c>
      <c r="I867" s="22">
        <v>14.289406234723071</v>
      </c>
      <c r="J867" s="22">
        <v>14.616690119905893</v>
      </c>
      <c r="K867" s="22">
        <v>13.581913377188119</v>
      </c>
      <c r="L867" s="22">
        <v>12.176635868205127</v>
      </c>
      <c r="M867" s="22">
        <v>17.047004121775856</v>
      </c>
      <c r="N867" s="22">
        <v>11.984628079436701</v>
      </c>
      <c r="O867" s="22">
        <v>11.53799376330227</v>
      </c>
      <c r="P867" s="22">
        <v>13.864671887077625</v>
      </c>
      <c r="Q867" s="22">
        <v>12.843977420087226</v>
      </c>
      <c r="R867" s="22">
        <v>13.448450406938669</v>
      </c>
      <c r="S867" s="22">
        <v>17.411946848184751</v>
      </c>
      <c r="T867" s="22">
        <v>14.578443372103017</v>
      </c>
      <c r="U867" s="22">
        <v>14.493227417961267</v>
      </c>
      <c r="V867" s="22">
        <v>16.131289725009555</v>
      </c>
      <c r="W867" s="22">
        <v>13.51514445552284</v>
      </c>
      <c r="X867" s="22">
        <v>13.359120125784539</v>
      </c>
      <c r="Y867" s="22">
        <v>18.931517489979431</v>
      </c>
    </row>
    <row r="868" spans="1:25" x14ac:dyDescent="0.3">
      <c r="A868" s="20">
        <v>865</v>
      </c>
      <c r="B868" s="22">
        <v>11.653938</v>
      </c>
      <c r="C868" s="22">
        <v>11.721565199999999</v>
      </c>
      <c r="D868" s="22">
        <v>14.841434400000001</v>
      </c>
      <c r="E868" s="22">
        <v>12.3369144</v>
      </c>
      <c r="F868" s="22">
        <v>12.378726318669296</v>
      </c>
      <c r="G868" s="22">
        <v>13.793048024718123</v>
      </c>
      <c r="H868" s="22">
        <v>12.695248248206367</v>
      </c>
      <c r="I868" s="22">
        <v>12.7568880326374</v>
      </c>
      <c r="J868" s="22">
        <v>13.320534620641418</v>
      </c>
      <c r="K868" s="22">
        <v>11.599214245830643</v>
      </c>
      <c r="L868" s="22">
        <v>11.729181301718633</v>
      </c>
      <c r="M868" s="22">
        <v>16.673298703327777</v>
      </c>
      <c r="N868" s="22">
        <v>11.206292401895004</v>
      </c>
      <c r="O868" s="22">
        <v>11.1096721162412</v>
      </c>
      <c r="P868" s="22">
        <v>14.06229110436429</v>
      </c>
      <c r="Q868" s="22">
        <v>13.251919925325296</v>
      </c>
      <c r="R868" s="22">
        <v>13.802733463060589</v>
      </c>
      <c r="S868" s="22">
        <v>16.054336401821068</v>
      </c>
      <c r="T868" s="22">
        <v>15.295848708107659</v>
      </c>
      <c r="U868" s="22">
        <v>14.60588679823811</v>
      </c>
      <c r="V868" s="22">
        <v>16.529516504903256</v>
      </c>
      <c r="W868" s="22">
        <v>13.796128554984707</v>
      </c>
      <c r="X868" s="22">
        <v>13.846738672071442</v>
      </c>
      <c r="Y868" s="22">
        <v>18.781280625122449</v>
      </c>
    </row>
    <row r="869" spans="1:25" x14ac:dyDescent="0.3">
      <c r="A869" s="20">
        <v>866</v>
      </c>
      <c r="B869" s="22">
        <v>11.653938</v>
      </c>
      <c r="C869" s="22">
        <v>11.721565199999999</v>
      </c>
      <c r="D869" s="22">
        <v>14.841434400000001</v>
      </c>
      <c r="E869" s="22">
        <v>12.3369144</v>
      </c>
      <c r="F869" s="22">
        <v>13.013369712051945</v>
      </c>
      <c r="G869" s="22">
        <v>13.674946942238726</v>
      </c>
      <c r="H869" s="22">
        <v>13.695875265641734</v>
      </c>
      <c r="I869" s="22">
        <v>13.006977081971515</v>
      </c>
      <c r="J869" s="22">
        <v>13.872508275039818</v>
      </c>
      <c r="K869" s="22">
        <v>11.956903709854528</v>
      </c>
      <c r="L869" s="22">
        <v>11.421333062025452</v>
      </c>
      <c r="M869" s="22">
        <v>15.222191465138195</v>
      </c>
      <c r="N869" s="22">
        <v>10.478021524101262</v>
      </c>
      <c r="O869" s="22">
        <v>10.462986223382645</v>
      </c>
      <c r="P869" s="22">
        <v>12.995123685195473</v>
      </c>
      <c r="Q869" s="22">
        <v>11.544064244198474</v>
      </c>
      <c r="R869" s="22">
        <v>12.100573104306791</v>
      </c>
      <c r="S869" s="22">
        <v>14.149579388099266</v>
      </c>
      <c r="T869" s="22">
        <v>12.274511097214518</v>
      </c>
      <c r="U869" s="22">
        <v>12.879335126203008</v>
      </c>
      <c r="V869" s="22">
        <v>12.667420212620176</v>
      </c>
      <c r="W869" s="22">
        <v>11.511470345855008</v>
      </c>
      <c r="X869" s="22">
        <v>10.675870642568785</v>
      </c>
      <c r="Y869" s="22">
        <v>15.054901040464646</v>
      </c>
    </row>
    <row r="870" spans="1:25" x14ac:dyDescent="0.3">
      <c r="A870" s="20">
        <v>867</v>
      </c>
      <c r="B870" s="22">
        <v>11.653938</v>
      </c>
      <c r="C870" s="22">
        <v>11.721565199999999</v>
      </c>
      <c r="D870" s="22">
        <v>14.841434400000001</v>
      </c>
      <c r="E870" s="22">
        <v>12.3369144</v>
      </c>
      <c r="F870" s="22">
        <v>14.058916574466748</v>
      </c>
      <c r="G870" s="22">
        <v>15.06575849412115</v>
      </c>
      <c r="H870" s="22">
        <v>13.725235324266437</v>
      </c>
      <c r="I870" s="22">
        <v>13.683294435116641</v>
      </c>
      <c r="J870" s="22">
        <v>15.988681998250485</v>
      </c>
      <c r="K870" s="22">
        <v>13.685778346557566</v>
      </c>
      <c r="L870" s="22">
        <v>13.08350236952157</v>
      </c>
      <c r="M870" s="22">
        <v>19.40757134675405</v>
      </c>
      <c r="N870" s="22">
        <v>13.202758474852155</v>
      </c>
      <c r="O870" s="22">
        <v>13.045117631548804</v>
      </c>
      <c r="P870" s="22">
        <v>15.989345932607829</v>
      </c>
      <c r="Q870" s="22">
        <v>14.056029864942547</v>
      </c>
      <c r="R870" s="22">
        <v>14.856574941793445</v>
      </c>
      <c r="S870" s="22">
        <v>17.03522617663296</v>
      </c>
      <c r="T870" s="22">
        <v>14.043864725333121</v>
      </c>
      <c r="U870" s="22">
        <v>14.927991206702767</v>
      </c>
      <c r="V870" s="22">
        <v>15.606054454480157</v>
      </c>
      <c r="W870" s="22">
        <v>14.006953581165137</v>
      </c>
      <c r="X870" s="22">
        <v>12.906774921237149</v>
      </c>
      <c r="Y870" s="22">
        <v>18.26510440845346</v>
      </c>
    </row>
    <row r="871" spans="1:25" x14ac:dyDescent="0.3">
      <c r="A871" s="20">
        <v>868</v>
      </c>
      <c r="B871" s="22">
        <v>11.653938</v>
      </c>
      <c r="C871" s="22">
        <v>11.721565199999999</v>
      </c>
      <c r="D871" s="22">
        <v>14.841434400000001</v>
      </c>
      <c r="E871" s="22">
        <v>12.3369144</v>
      </c>
      <c r="F871" s="22">
        <v>14.919168486967266</v>
      </c>
      <c r="G871" s="22">
        <v>16.375005449688331</v>
      </c>
      <c r="H871" s="22">
        <v>14.987543300645708</v>
      </c>
      <c r="I871" s="22">
        <v>14.670544736496437</v>
      </c>
      <c r="J871" s="22">
        <v>16.473916634652891</v>
      </c>
      <c r="K871" s="22">
        <v>14.682771876943514</v>
      </c>
      <c r="L871" s="22">
        <v>14.180726426019977</v>
      </c>
      <c r="M871" s="22">
        <v>19.110854844018686</v>
      </c>
      <c r="N871" s="22">
        <v>13.402678891736695</v>
      </c>
      <c r="O871" s="22">
        <v>12.444691611040207</v>
      </c>
      <c r="P871" s="22">
        <v>15.384648275467214</v>
      </c>
      <c r="Q871" s="22">
        <v>13.008493146024188</v>
      </c>
      <c r="R871" s="22">
        <v>14.112647513580058</v>
      </c>
      <c r="S871" s="22">
        <v>16.642602319620941</v>
      </c>
      <c r="T871" s="22">
        <v>14.375466160894815</v>
      </c>
      <c r="U871" s="22">
        <v>14.735407724930766</v>
      </c>
      <c r="V871" s="22">
        <v>15.343371458346887</v>
      </c>
      <c r="W871" s="22">
        <v>12.616280788377392</v>
      </c>
      <c r="X871" s="22">
        <v>12.597713003275578</v>
      </c>
      <c r="Y871" s="22">
        <v>16.392197686071121</v>
      </c>
    </row>
    <row r="872" spans="1:25" x14ac:dyDescent="0.3">
      <c r="A872" s="20">
        <v>869</v>
      </c>
      <c r="B872" s="22">
        <v>11.653938</v>
      </c>
      <c r="C872" s="22">
        <v>11.721565199999999</v>
      </c>
      <c r="D872" s="22">
        <v>14.841434400000001</v>
      </c>
      <c r="E872" s="22">
        <v>12.3369144</v>
      </c>
      <c r="F872" s="22">
        <v>13.578303482352323</v>
      </c>
      <c r="G872" s="22">
        <v>15.490467454737795</v>
      </c>
      <c r="H872" s="22">
        <v>13.030464537484354</v>
      </c>
      <c r="I872" s="22">
        <v>13.246399026642946</v>
      </c>
      <c r="J872" s="22">
        <v>13.572137562341515</v>
      </c>
      <c r="K872" s="22">
        <v>13.21761631137702</v>
      </c>
      <c r="L872" s="22">
        <v>12.468379260801704</v>
      </c>
      <c r="M872" s="22">
        <v>17.979702879920648</v>
      </c>
      <c r="N872" s="22">
        <v>11.541624155764953</v>
      </c>
      <c r="O872" s="22">
        <v>12.24090989587107</v>
      </c>
      <c r="P872" s="22">
        <v>14.221550765798735</v>
      </c>
      <c r="Q872" s="22">
        <v>12.67681291584424</v>
      </c>
      <c r="R872" s="22">
        <v>12.697731146266536</v>
      </c>
      <c r="S872" s="22">
        <v>15.116224805492248</v>
      </c>
      <c r="T872" s="22">
        <v>13.209943983065431</v>
      </c>
      <c r="U872" s="22">
        <v>13.003753649886326</v>
      </c>
      <c r="V872" s="22">
        <v>14.294375759809768</v>
      </c>
      <c r="W872" s="22">
        <v>11.424400133228788</v>
      </c>
      <c r="X872" s="22">
        <v>11.78314368676954</v>
      </c>
      <c r="Y872" s="22">
        <v>16.073713506971689</v>
      </c>
    </row>
    <row r="873" spans="1:25" x14ac:dyDescent="0.3">
      <c r="A873" s="20">
        <v>870</v>
      </c>
      <c r="B873" s="22">
        <v>11.653938</v>
      </c>
      <c r="C873" s="22">
        <v>11.721565199999999</v>
      </c>
      <c r="D873" s="22">
        <v>14.841434400000001</v>
      </c>
      <c r="E873" s="22">
        <v>12.3369144</v>
      </c>
      <c r="F873" s="22">
        <v>14.300001505175862</v>
      </c>
      <c r="G873" s="22">
        <v>16.212621897780146</v>
      </c>
      <c r="H873" s="22">
        <v>14.816917862561041</v>
      </c>
      <c r="I873" s="22">
        <v>14.621879559418671</v>
      </c>
      <c r="J873" s="22">
        <v>15.546134866201696</v>
      </c>
      <c r="K873" s="22">
        <v>14.215669179454578</v>
      </c>
      <c r="L873" s="22">
        <v>14.121397269541522</v>
      </c>
      <c r="M873" s="22">
        <v>19.518431135802622</v>
      </c>
      <c r="N873" s="22">
        <v>13.947795919754618</v>
      </c>
      <c r="O873" s="22">
        <v>14.157227996716751</v>
      </c>
      <c r="P873" s="22">
        <v>18.07016680409091</v>
      </c>
      <c r="Q873" s="22">
        <v>15.941590632412215</v>
      </c>
      <c r="R873" s="22">
        <v>17.419229437071529</v>
      </c>
      <c r="S873" s="22">
        <v>20.085203514859714</v>
      </c>
      <c r="T873" s="22">
        <v>17.702470169674807</v>
      </c>
      <c r="U873" s="22">
        <v>18.174884791593762</v>
      </c>
      <c r="V873" s="22">
        <v>18.367999097344562</v>
      </c>
      <c r="W873" s="22">
        <v>16.863946135683261</v>
      </c>
      <c r="X873" s="22">
        <v>16.779307246193262</v>
      </c>
      <c r="Y873" s="22">
        <v>23.830328854938834</v>
      </c>
    </row>
    <row r="874" spans="1:25" x14ac:dyDescent="0.3">
      <c r="A874" s="20">
        <v>871</v>
      </c>
      <c r="B874" s="22">
        <v>11.653938</v>
      </c>
      <c r="C874" s="22">
        <v>11.721565199999999</v>
      </c>
      <c r="D874" s="22">
        <v>14.841434400000001</v>
      </c>
      <c r="E874" s="22">
        <v>12.3369144</v>
      </c>
      <c r="F874" s="22">
        <v>13.349771162841501</v>
      </c>
      <c r="G874" s="22">
        <v>15.828527616919761</v>
      </c>
      <c r="H874" s="22">
        <v>14.235838897874208</v>
      </c>
      <c r="I874" s="22">
        <v>14.922478442316596</v>
      </c>
      <c r="J874" s="22">
        <v>15.983608631739079</v>
      </c>
      <c r="K874" s="22">
        <v>13.64996941100619</v>
      </c>
      <c r="L874" s="22">
        <v>13.605952213432507</v>
      </c>
      <c r="M874" s="22">
        <v>18.804713263715911</v>
      </c>
      <c r="N874" s="22">
        <v>12.412897150942598</v>
      </c>
      <c r="O874" s="22">
        <v>12.72019108467383</v>
      </c>
      <c r="P874" s="22">
        <v>14.937187423997266</v>
      </c>
      <c r="Q874" s="22">
        <v>13.49439697834851</v>
      </c>
      <c r="R874" s="22">
        <v>14.024617318222315</v>
      </c>
      <c r="S874" s="22">
        <v>16.97640399268716</v>
      </c>
      <c r="T874" s="22">
        <v>14.704631894597656</v>
      </c>
      <c r="U874" s="22">
        <v>14.89633254845114</v>
      </c>
      <c r="V874" s="22">
        <v>16.684922412162816</v>
      </c>
      <c r="W874" s="22">
        <v>14.790152658254948</v>
      </c>
      <c r="X874" s="22">
        <v>14.553775726600385</v>
      </c>
      <c r="Y874" s="22">
        <v>18.851506670315029</v>
      </c>
    </row>
    <row r="875" spans="1:25" x14ac:dyDescent="0.3">
      <c r="A875" s="20">
        <v>872</v>
      </c>
      <c r="B875" s="22">
        <v>11.653938</v>
      </c>
      <c r="C875" s="22">
        <v>11.721565199999999</v>
      </c>
      <c r="D875" s="22">
        <v>14.841434400000001</v>
      </c>
      <c r="E875" s="22">
        <v>12.3369144</v>
      </c>
      <c r="F875" s="22">
        <v>13.445943661954091</v>
      </c>
      <c r="G875" s="22">
        <v>15.219234172386223</v>
      </c>
      <c r="H875" s="22">
        <v>13.68315426554083</v>
      </c>
      <c r="I875" s="22">
        <v>13.307906581400093</v>
      </c>
      <c r="J875" s="22">
        <v>14.83703023443651</v>
      </c>
      <c r="K875" s="22">
        <v>12.341990054854307</v>
      </c>
      <c r="L875" s="22">
        <v>12.914892268548302</v>
      </c>
      <c r="M875" s="22">
        <v>16.283057756094223</v>
      </c>
      <c r="N875" s="22">
        <v>11.276211376120681</v>
      </c>
      <c r="O875" s="22">
        <v>10.827492572363473</v>
      </c>
      <c r="P875" s="22">
        <v>13.472358594413276</v>
      </c>
      <c r="Q875" s="22">
        <v>11.350196061733469</v>
      </c>
      <c r="R875" s="22">
        <v>11.903479047911725</v>
      </c>
      <c r="S875" s="22">
        <v>13.892295613058879</v>
      </c>
      <c r="T875" s="22">
        <v>11.601225615951224</v>
      </c>
      <c r="U875" s="22">
        <v>11.907941017909906</v>
      </c>
      <c r="V875" s="22">
        <v>13.044321848097422</v>
      </c>
      <c r="W875" s="22">
        <v>10.729672065586165</v>
      </c>
      <c r="X875" s="22">
        <v>11.197391921123728</v>
      </c>
      <c r="Y875" s="22">
        <v>13.978037735454091</v>
      </c>
    </row>
    <row r="876" spans="1:25" x14ac:dyDescent="0.3">
      <c r="A876" s="20">
        <v>873</v>
      </c>
      <c r="B876" s="22">
        <v>11.653938</v>
      </c>
      <c r="C876" s="22">
        <v>11.721565199999999</v>
      </c>
      <c r="D876" s="22">
        <v>14.841434400000001</v>
      </c>
      <c r="E876" s="22">
        <v>12.3369144</v>
      </c>
      <c r="F876" s="22">
        <v>13.927778296661801</v>
      </c>
      <c r="G876" s="22">
        <v>14.893896235681574</v>
      </c>
      <c r="H876" s="22">
        <v>14.056343763780935</v>
      </c>
      <c r="I876" s="22">
        <v>14.066152023995771</v>
      </c>
      <c r="J876" s="22">
        <v>16.067678072224805</v>
      </c>
      <c r="K876" s="22">
        <v>14.617576087639165</v>
      </c>
      <c r="L876" s="22">
        <v>15.075434279428933</v>
      </c>
      <c r="M876" s="22">
        <v>21.014442134443495</v>
      </c>
      <c r="N876" s="22">
        <v>12.921948026555921</v>
      </c>
      <c r="O876" s="22">
        <v>13.873368463139537</v>
      </c>
      <c r="P876" s="22">
        <v>16.680870056453596</v>
      </c>
      <c r="Q876" s="22">
        <v>14.591232128559593</v>
      </c>
      <c r="R876" s="22">
        <v>16.130016402521907</v>
      </c>
      <c r="S876" s="22">
        <v>18.07770047344334</v>
      </c>
      <c r="T876" s="22">
        <v>16.15639750617332</v>
      </c>
      <c r="U876" s="22">
        <v>16.510878406028436</v>
      </c>
      <c r="V876" s="22">
        <v>18.249867735613339</v>
      </c>
      <c r="W876" s="22">
        <v>15.023178821153643</v>
      </c>
      <c r="X876" s="22">
        <v>15.634260057086966</v>
      </c>
      <c r="Y876" s="22">
        <v>20.320971297738982</v>
      </c>
    </row>
    <row r="877" spans="1:25" x14ac:dyDescent="0.3">
      <c r="A877" s="20">
        <v>874</v>
      </c>
      <c r="B877" s="22">
        <v>11.653938</v>
      </c>
      <c r="C877" s="22">
        <v>11.721565199999999</v>
      </c>
      <c r="D877" s="22">
        <v>14.841434400000001</v>
      </c>
      <c r="E877" s="22">
        <v>12.3369144</v>
      </c>
      <c r="F877" s="22">
        <v>13.772605009402689</v>
      </c>
      <c r="G877" s="22">
        <v>14.238069815025648</v>
      </c>
      <c r="H877" s="22">
        <v>13.692610853845311</v>
      </c>
      <c r="I877" s="22">
        <v>13.346131498174485</v>
      </c>
      <c r="J877" s="22">
        <v>14.614350194302752</v>
      </c>
      <c r="K877" s="22">
        <v>11.267979685882667</v>
      </c>
      <c r="L877" s="22">
        <v>11.228981516060752</v>
      </c>
      <c r="M877" s="22">
        <v>14.219811717880519</v>
      </c>
      <c r="N877" s="22">
        <v>10.031792526790809</v>
      </c>
      <c r="O877" s="22">
        <v>9.4890487773877243</v>
      </c>
      <c r="P877" s="22">
        <v>11.678951689834539</v>
      </c>
      <c r="Q877" s="22">
        <v>10.491324672699475</v>
      </c>
      <c r="R877" s="22">
        <v>10.377471838143551</v>
      </c>
      <c r="S877" s="22">
        <v>12.676760551794137</v>
      </c>
      <c r="T877" s="22">
        <v>11.120089595124401</v>
      </c>
      <c r="U877" s="22">
        <v>11.97384115945842</v>
      </c>
      <c r="V877" s="22">
        <v>12.212870882184749</v>
      </c>
      <c r="W877" s="22">
        <v>10.236062602752346</v>
      </c>
      <c r="X877" s="22">
        <v>10.275503594567535</v>
      </c>
      <c r="Y877" s="22">
        <v>13.716459090016349</v>
      </c>
    </row>
    <row r="878" spans="1:25" x14ac:dyDescent="0.3">
      <c r="A878" s="20">
        <v>875</v>
      </c>
      <c r="B878" s="22">
        <v>11.653938</v>
      </c>
      <c r="C878" s="22">
        <v>11.721565199999999</v>
      </c>
      <c r="D878" s="22">
        <v>14.841434400000001</v>
      </c>
      <c r="E878" s="22">
        <v>12.3369144</v>
      </c>
      <c r="F878" s="22">
        <v>12.985674101475588</v>
      </c>
      <c r="G878" s="22">
        <v>14.450303451257797</v>
      </c>
      <c r="H878" s="22">
        <v>13.894338779771894</v>
      </c>
      <c r="I878" s="22">
        <v>13.331712994559441</v>
      </c>
      <c r="J878" s="22">
        <v>14.828352748146678</v>
      </c>
      <c r="K878" s="22">
        <v>12.97274729178984</v>
      </c>
      <c r="L878" s="22">
        <v>12.394131887192032</v>
      </c>
      <c r="M878" s="22">
        <v>17.883749814902927</v>
      </c>
      <c r="N878" s="22">
        <v>11.899761682580213</v>
      </c>
      <c r="O878" s="22">
        <v>11.712523232563061</v>
      </c>
      <c r="P878" s="22">
        <v>14.147551659475559</v>
      </c>
      <c r="Q878" s="22">
        <v>12.35999078762997</v>
      </c>
      <c r="R878" s="22">
        <v>13.17393440571861</v>
      </c>
      <c r="S878" s="22">
        <v>14.600475806162963</v>
      </c>
      <c r="T878" s="22">
        <v>13.042593249550249</v>
      </c>
      <c r="U878" s="22">
        <v>13.433987495880025</v>
      </c>
      <c r="V878" s="22">
        <v>12.820289652157975</v>
      </c>
      <c r="W878" s="22">
        <v>11.539142147211084</v>
      </c>
      <c r="X878" s="22">
        <v>11.782409360119805</v>
      </c>
      <c r="Y878" s="22">
        <v>16.792219317026312</v>
      </c>
    </row>
    <row r="879" spans="1:25" x14ac:dyDescent="0.3">
      <c r="A879" s="20">
        <v>876</v>
      </c>
      <c r="B879" s="22">
        <v>11.653938</v>
      </c>
      <c r="C879" s="22">
        <v>11.721565199999999</v>
      </c>
      <c r="D879" s="22">
        <v>14.841434400000001</v>
      </c>
      <c r="E879" s="22">
        <v>12.3369144</v>
      </c>
      <c r="F879" s="22">
        <v>12.779823805532308</v>
      </c>
      <c r="G879" s="22">
        <v>15.249373513470426</v>
      </c>
      <c r="H879" s="22">
        <v>12.632437394886614</v>
      </c>
      <c r="I879" s="22">
        <v>12.463888696068894</v>
      </c>
      <c r="J879" s="22">
        <v>12.959891476055795</v>
      </c>
      <c r="K879" s="22">
        <v>11.31002002006357</v>
      </c>
      <c r="L879" s="22">
        <v>10.223557291164253</v>
      </c>
      <c r="M879" s="22">
        <v>14.844870496976412</v>
      </c>
      <c r="N879" s="22">
        <v>9.0400583596782305</v>
      </c>
      <c r="O879" s="22">
        <v>9.3365267813808472</v>
      </c>
      <c r="P879" s="22">
        <v>11.148550113139203</v>
      </c>
      <c r="Q879" s="22">
        <v>10.729168696334114</v>
      </c>
      <c r="R879" s="22">
        <v>11.399092851574967</v>
      </c>
      <c r="S879" s="22">
        <v>13.019449974110989</v>
      </c>
      <c r="T879" s="22">
        <v>13.147240154712286</v>
      </c>
      <c r="U879" s="22">
        <v>11.818959174238367</v>
      </c>
      <c r="V879" s="22">
        <v>12.350039488821729</v>
      </c>
      <c r="W879" s="22">
        <v>10.578406624189522</v>
      </c>
      <c r="X879" s="22">
        <v>11.292969606095712</v>
      </c>
      <c r="Y879" s="22">
        <v>14.946897775137764</v>
      </c>
    </row>
    <row r="880" spans="1:25" x14ac:dyDescent="0.3">
      <c r="A880" s="20">
        <v>877</v>
      </c>
      <c r="B880" s="22">
        <v>11.653938</v>
      </c>
      <c r="C880" s="22">
        <v>11.721565199999999</v>
      </c>
      <c r="D880" s="22">
        <v>14.841434400000001</v>
      </c>
      <c r="E880" s="22">
        <v>12.3369144</v>
      </c>
      <c r="F880" s="22">
        <v>13.807958444721182</v>
      </c>
      <c r="G880" s="22">
        <v>16.132921706000648</v>
      </c>
      <c r="H880" s="22">
        <v>14.658357335812081</v>
      </c>
      <c r="I880" s="22">
        <v>14.109386457812651</v>
      </c>
      <c r="J880" s="22">
        <v>15.113555743930839</v>
      </c>
      <c r="K880" s="22">
        <v>13.027453848741224</v>
      </c>
      <c r="L880" s="22">
        <v>12.499963844011214</v>
      </c>
      <c r="M880" s="22">
        <v>16.634847080512614</v>
      </c>
      <c r="N880" s="22">
        <v>11.897609645759372</v>
      </c>
      <c r="O880" s="22">
        <v>12.339263065609751</v>
      </c>
      <c r="P880" s="22">
        <v>14.550544198380532</v>
      </c>
      <c r="Q880" s="22">
        <v>13.113439474228331</v>
      </c>
      <c r="R880" s="22">
        <v>13.54980004381517</v>
      </c>
      <c r="S880" s="22">
        <v>15.761180745844221</v>
      </c>
      <c r="T880" s="22">
        <v>14.249326375191025</v>
      </c>
      <c r="U880" s="22">
        <v>14.164646798210686</v>
      </c>
      <c r="V880" s="22">
        <v>14.231022685691959</v>
      </c>
      <c r="W880" s="22">
        <v>12.601301222110115</v>
      </c>
      <c r="X880" s="22">
        <v>12.838089217265443</v>
      </c>
      <c r="Y880" s="22">
        <v>16.646364254327093</v>
      </c>
    </row>
    <row r="881" spans="1:25" x14ac:dyDescent="0.3">
      <c r="A881" s="20">
        <v>878</v>
      </c>
      <c r="B881" s="22">
        <v>11.653938</v>
      </c>
      <c r="C881" s="22">
        <v>11.721565199999999</v>
      </c>
      <c r="D881" s="22">
        <v>14.841434400000001</v>
      </c>
      <c r="E881" s="22">
        <v>12.3369144</v>
      </c>
      <c r="F881" s="22">
        <v>12.624289091542447</v>
      </c>
      <c r="G881" s="22">
        <v>13.634388703392538</v>
      </c>
      <c r="H881" s="22">
        <v>12.898173254529009</v>
      </c>
      <c r="I881" s="22">
        <v>11.4943073257003</v>
      </c>
      <c r="J881" s="22">
        <v>14.497824483121047</v>
      </c>
      <c r="K881" s="22">
        <v>11.80074814411117</v>
      </c>
      <c r="L881" s="22">
        <v>10.963797954424587</v>
      </c>
      <c r="M881" s="22">
        <v>14.329518633298328</v>
      </c>
      <c r="N881" s="22">
        <v>9.8800609907986843</v>
      </c>
      <c r="O881" s="22">
        <v>9.9435993395956128</v>
      </c>
      <c r="P881" s="22">
        <v>12.675325281157287</v>
      </c>
      <c r="Q881" s="22">
        <v>11.253305266622716</v>
      </c>
      <c r="R881" s="22">
        <v>12.796384019113805</v>
      </c>
      <c r="S881" s="22">
        <v>13.950830119552917</v>
      </c>
      <c r="T881" s="22">
        <v>12.605195077947879</v>
      </c>
      <c r="U881" s="22">
        <v>13.030219630524574</v>
      </c>
      <c r="V881" s="22">
        <v>14.362952984320815</v>
      </c>
      <c r="W881" s="22">
        <v>12.683596136044949</v>
      </c>
      <c r="X881" s="22">
        <v>12.368686075652455</v>
      </c>
      <c r="Y881" s="22">
        <v>16.619154765391968</v>
      </c>
    </row>
    <row r="882" spans="1:25" x14ac:dyDescent="0.3">
      <c r="A882" s="20">
        <v>879</v>
      </c>
      <c r="B882" s="22">
        <v>11.653938</v>
      </c>
      <c r="C882" s="22">
        <v>11.721565199999999</v>
      </c>
      <c r="D882" s="22">
        <v>14.841434400000001</v>
      </c>
      <c r="E882" s="22">
        <v>12.3369144</v>
      </c>
      <c r="F882" s="22">
        <v>13.604037256865469</v>
      </c>
      <c r="G882" s="22">
        <v>15.247374158367457</v>
      </c>
      <c r="H882" s="22">
        <v>13.541894052095978</v>
      </c>
      <c r="I882" s="22">
        <v>13.051338490418663</v>
      </c>
      <c r="J882" s="22">
        <v>14.489124081142066</v>
      </c>
      <c r="K882" s="22">
        <v>12.522200435862933</v>
      </c>
      <c r="L882" s="22">
        <v>12.784859224015223</v>
      </c>
      <c r="M882" s="22">
        <v>18.413108003578682</v>
      </c>
      <c r="N882" s="22">
        <v>11.713238626231673</v>
      </c>
      <c r="O882" s="22">
        <v>11.931561553621387</v>
      </c>
      <c r="P882" s="22">
        <v>15.092950168781879</v>
      </c>
      <c r="Q882" s="22">
        <v>12.502481415196581</v>
      </c>
      <c r="R882" s="22">
        <v>12.833632839965469</v>
      </c>
      <c r="S882" s="22">
        <v>15.923667834744013</v>
      </c>
      <c r="T882" s="22">
        <v>14.01674939502416</v>
      </c>
      <c r="U882" s="22">
        <v>12.925844026759664</v>
      </c>
      <c r="V882" s="22">
        <v>15.171673609416644</v>
      </c>
      <c r="W882" s="22">
        <v>12.773689232285495</v>
      </c>
      <c r="X882" s="22">
        <v>12.970327427712528</v>
      </c>
      <c r="Y882" s="22">
        <v>16.778154396874577</v>
      </c>
    </row>
    <row r="883" spans="1:25" x14ac:dyDescent="0.3">
      <c r="A883" s="20">
        <v>880</v>
      </c>
      <c r="B883" s="22">
        <v>11.653938</v>
      </c>
      <c r="C883" s="22">
        <v>11.721565199999999</v>
      </c>
      <c r="D883" s="22">
        <v>14.841434400000001</v>
      </c>
      <c r="E883" s="22">
        <v>12.3369144</v>
      </c>
      <c r="F883" s="22">
        <v>14.335554657395443</v>
      </c>
      <c r="G883" s="22">
        <v>15.447455600270192</v>
      </c>
      <c r="H883" s="22">
        <v>15.482049087679687</v>
      </c>
      <c r="I883" s="22">
        <v>14.148120164131655</v>
      </c>
      <c r="J883" s="22">
        <v>16.385580618188232</v>
      </c>
      <c r="K883" s="22">
        <v>15.541490141567511</v>
      </c>
      <c r="L883" s="22">
        <v>14.285946466780695</v>
      </c>
      <c r="M883" s="22">
        <v>20.352457999120638</v>
      </c>
      <c r="N883" s="22">
        <v>14.458134543800307</v>
      </c>
      <c r="O883" s="22">
        <v>14.65036293014937</v>
      </c>
      <c r="P883" s="22">
        <v>17.930765557726424</v>
      </c>
      <c r="Q883" s="22">
        <v>15.835864885617154</v>
      </c>
      <c r="R883" s="22">
        <v>17.451729544205428</v>
      </c>
      <c r="S883" s="22">
        <v>20.426353768159629</v>
      </c>
      <c r="T883" s="22">
        <v>17.712711974650922</v>
      </c>
      <c r="U883" s="22">
        <v>18.029376397493845</v>
      </c>
      <c r="V883" s="22">
        <v>18.598539799947154</v>
      </c>
      <c r="W883" s="22">
        <v>16.028262420561386</v>
      </c>
      <c r="X883" s="22">
        <v>15.835592282967401</v>
      </c>
      <c r="Y883" s="22">
        <v>21.805490788877243</v>
      </c>
    </row>
    <row r="884" spans="1:25" x14ac:dyDescent="0.3">
      <c r="A884" s="20">
        <v>881</v>
      </c>
      <c r="B884" s="22">
        <v>11.653938</v>
      </c>
      <c r="C884" s="22">
        <v>11.721565199999999</v>
      </c>
      <c r="D884" s="22">
        <v>14.841434400000001</v>
      </c>
      <c r="E884" s="22">
        <v>12.3369144</v>
      </c>
      <c r="F884" s="22">
        <v>13.151319535930797</v>
      </c>
      <c r="G884" s="22">
        <v>15.427950276796345</v>
      </c>
      <c r="H884" s="22">
        <v>13.338886968654005</v>
      </c>
      <c r="I884" s="22">
        <v>13.899914558143317</v>
      </c>
      <c r="J884" s="22">
        <v>13.535185176894576</v>
      </c>
      <c r="K884" s="22">
        <v>12.394360763181425</v>
      </c>
      <c r="L884" s="22">
        <v>11.332099122630556</v>
      </c>
      <c r="M884" s="22">
        <v>17.497652543941605</v>
      </c>
      <c r="N884" s="22">
        <v>10.600901115679486</v>
      </c>
      <c r="O884" s="22">
        <v>10.892043890283544</v>
      </c>
      <c r="P884" s="22">
        <v>13.253198457619188</v>
      </c>
      <c r="Q884" s="22">
        <v>11.605303867723503</v>
      </c>
      <c r="R884" s="22">
        <v>11.757270263467969</v>
      </c>
      <c r="S884" s="22">
        <v>13.363088445695821</v>
      </c>
      <c r="T884" s="22">
        <v>12.137244660284301</v>
      </c>
      <c r="U884" s="22">
        <v>12.212965875601173</v>
      </c>
      <c r="V884" s="22">
        <v>12.223113175219753</v>
      </c>
      <c r="W884" s="22">
        <v>11.619076086093928</v>
      </c>
      <c r="X884" s="22">
        <v>10.823122505433455</v>
      </c>
      <c r="Y884" s="22">
        <v>14.21151428725612</v>
      </c>
    </row>
    <row r="885" spans="1:25" x14ac:dyDescent="0.3">
      <c r="A885" s="20">
        <v>882</v>
      </c>
      <c r="B885" s="22">
        <v>11.653938</v>
      </c>
      <c r="C885" s="22">
        <v>11.721565199999999</v>
      </c>
      <c r="D885" s="22">
        <v>14.841434400000001</v>
      </c>
      <c r="E885" s="22">
        <v>12.3369144</v>
      </c>
      <c r="F885" s="22">
        <v>13.767994797237819</v>
      </c>
      <c r="G885" s="22">
        <v>15.951118496013434</v>
      </c>
      <c r="H885" s="22">
        <v>13.384214831431366</v>
      </c>
      <c r="I885" s="22">
        <v>14.428355518856785</v>
      </c>
      <c r="J885" s="22">
        <v>15.946214803658711</v>
      </c>
      <c r="K885" s="22">
        <v>14.422799074595869</v>
      </c>
      <c r="L885" s="22">
        <v>13.305162096521498</v>
      </c>
      <c r="M885" s="22">
        <v>19.983033943614043</v>
      </c>
      <c r="N885" s="22">
        <v>13.204866655971589</v>
      </c>
      <c r="O885" s="22">
        <v>13.444066642033754</v>
      </c>
      <c r="P885" s="22">
        <v>16.0599705232795</v>
      </c>
      <c r="Q885" s="22">
        <v>13.504606063910023</v>
      </c>
      <c r="R885" s="22">
        <v>14.212852881523794</v>
      </c>
      <c r="S885" s="22">
        <v>16.341972482426304</v>
      </c>
      <c r="T885" s="22">
        <v>13.865691895508929</v>
      </c>
      <c r="U885" s="22">
        <v>14.341667569989404</v>
      </c>
      <c r="V885" s="22">
        <v>16.44477682499172</v>
      </c>
      <c r="W885" s="22">
        <v>14.216689573863121</v>
      </c>
      <c r="X885" s="22">
        <v>13.586088628682056</v>
      </c>
      <c r="Y885" s="22">
        <v>18.892745178967505</v>
      </c>
    </row>
    <row r="886" spans="1:25" x14ac:dyDescent="0.3">
      <c r="A886" s="20">
        <v>883</v>
      </c>
      <c r="B886" s="22">
        <v>11.653938</v>
      </c>
      <c r="C886" s="22">
        <v>11.721565199999999</v>
      </c>
      <c r="D886" s="22">
        <v>14.841434400000001</v>
      </c>
      <c r="E886" s="22">
        <v>12.3369144</v>
      </c>
      <c r="F886" s="22">
        <v>12.764980643361204</v>
      </c>
      <c r="G886" s="22">
        <v>16.083702490599066</v>
      </c>
      <c r="H886" s="22">
        <v>13.906296080358407</v>
      </c>
      <c r="I886" s="22">
        <v>14.732500565721596</v>
      </c>
      <c r="J886" s="22">
        <v>14.859030531232158</v>
      </c>
      <c r="K886" s="22">
        <v>13.421086834285537</v>
      </c>
      <c r="L886" s="22">
        <v>13.308102343020888</v>
      </c>
      <c r="M886" s="22">
        <v>17.826389061806875</v>
      </c>
      <c r="N886" s="22">
        <v>12.311845187264931</v>
      </c>
      <c r="O886" s="22">
        <v>12.094823358803866</v>
      </c>
      <c r="P886" s="22">
        <v>15.466202777081623</v>
      </c>
      <c r="Q886" s="22">
        <v>13.245348676661207</v>
      </c>
      <c r="R886" s="22">
        <v>15.382237485423087</v>
      </c>
      <c r="S886" s="22">
        <v>17.141238348115305</v>
      </c>
      <c r="T886" s="22">
        <v>15.583307747830919</v>
      </c>
      <c r="U886" s="22">
        <v>14.786121267102214</v>
      </c>
      <c r="V886" s="22">
        <v>15.902618468513936</v>
      </c>
      <c r="W886" s="22">
        <v>14.633406928242902</v>
      </c>
      <c r="X886" s="22">
        <v>12.974350112443188</v>
      </c>
      <c r="Y886" s="22">
        <v>19.390421128587118</v>
      </c>
    </row>
    <row r="887" spans="1:25" x14ac:dyDescent="0.3">
      <c r="A887" s="20">
        <v>884</v>
      </c>
      <c r="B887" s="22">
        <v>11.653938</v>
      </c>
      <c r="C887" s="22">
        <v>11.721565199999999</v>
      </c>
      <c r="D887" s="22">
        <v>14.841434400000001</v>
      </c>
      <c r="E887" s="22">
        <v>12.3369144</v>
      </c>
      <c r="F887" s="22">
        <v>13.585625152871868</v>
      </c>
      <c r="G887" s="22">
        <v>15.637106690383581</v>
      </c>
      <c r="H887" s="22">
        <v>14.370410252002396</v>
      </c>
      <c r="I887" s="22">
        <v>14.586480394930348</v>
      </c>
      <c r="J887" s="22">
        <v>15.601736783732292</v>
      </c>
      <c r="K887" s="22">
        <v>14.302393131080587</v>
      </c>
      <c r="L887" s="22">
        <v>14.473270732767647</v>
      </c>
      <c r="M887" s="22">
        <v>18.420122270598593</v>
      </c>
      <c r="N887" s="22">
        <v>12.918638462892956</v>
      </c>
      <c r="O887" s="22">
        <v>12.749048000666731</v>
      </c>
      <c r="P887" s="22">
        <v>14.924744236565129</v>
      </c>
      <c r="Q887" s="22">
        <v>13.725941626441267</v>
      </c>
      <c r="R887" s="22">
        <v>14.455569709931366</v>
      </c>
      <c r="S887" s="22">
        <v>17.792491037220611</v>
      </c>
      <c r="T887" s="22">
        <v>15.608784289434624</v>
      </c>
      <c r="U887" s="22">
        <v>16.0508320579079</v>
      </c>
      <c r="V887" s="22">
        <v>18.311368873569222</v>
      </c>
      <c r="W887" s="22">
        <v>15.466547539023054</v>
      </c>
      <c r="X887" s="22">
        <v>16.082883404387989</v>
      </c>
      <c r="Y887" s="22">
        <v>19.974237197335015</v>
      </c>
    </row>
    <row r="888" spans="1:25" x14ac:dyDescent="0.3">
      <c r="A888" s="20">
        <v>885</v>
      </c>
      <c r="B888" s="22">
        <v>11.653938</v>
      </c>
      <c r="C888" s="22">
        <v>11.721565199999999</v>
      </c>
      <c r="D888" s="22">
        <v>14.841434400000001</v>
      </c>
      <c r="E888" s="22">
        <v>12.3369144</v>
      </c>
      <c r="F888" s="22">
        <v>14.168779887791638</v>
      </c>
      <c r="G888" s="22">
        <v>15.432155624246423</v>
      </c>
      <c r="H888" s="22">
        <v>14.220992196207598</v>
      </c>
      <c r="I888" s="22">
        <v>13.856718246270425</v>
      </c>
      <c r="J888" s="22">
        <v>15.709184080163489</v>
      </c>
      <c r="K888" s="22">
        <v>13.963252626075379</v>
      </c>
      <c r="L888" s="22">
        <v>13.68974177864048</v>
      </c>
      <c r="M888" s="22">
        <v>20.578090723673604</v>
      </c>
      <c r="N888" s="22">
        <v>14.141468395802539</v>
      </c>
      <c r="O888" s="22">
        <v>14.417322427513685</v>
      </c>
      <c r="P888" s="22">
        <v>16.729594571605336</v>
      </c>
      <c r="Q888" s="22">
        <v>15.631198459312152</v>
      </c>
      <c r="R888" s="22">
        <v>16.287946851667623</v>
      </c>
      <c r="S888" s="22">
        <v>19.009009796229996</v>
      </c>
      <c r="T888" s="22">
        <v>16.559789874509292</v>
      </c>
      <c r="U888" s="22">
        <v>16.703862176615026</v>
      </c>
      <c r="V888" s="22">
        <v>17.8821758976264</v>
      </c>
      <c r="W888" s="22">
        <v>15.744704484712452</v>
      </c>
      <c r="X888" s="22">
        <v>16.154678333931511</v>
      </c>
      <c r="Y888" s="22">
        <v>21.927730268905655</v>
      </c>
    </row>
    <row r="889" spans="1:25" x14ac:dyDescent="0.3">
      <c r="A889" s="20">
        <v>886</v>
      </c>
      <c r="B889" s="22">
        <v>11.653938</v>
      </c>
      <c r="C889" s="22">
        <v>11.721565199999999</v>
      </c>
      <c r="D889" s="22">
        <v>14.841434400000001</v>
      </c>
      <c r="E889" s="22">
        <v>12.3369144</v>
      </c>
      <c r="F889" s="22">
        <v>13.242337886401987</v>
      </c>
      <c r="G889" s="22">
        <v>15.657825684144317</v>
      </c>
      <c r="H889" s="22">
        <v>13.539154923533239</v>
      </c>
      <c r="I889" s="22">
        <v>13.515192778928276</v>
      </c>
      <c r="J889" s="22">
        <v>15.630902933087262</v>
      </c>
      <c r="K889" s="22">
        <v>13.204073155888985</v>
      </c>
      <c r="L889" s="22">
        <v>13.447837875219253</v>
      </c>
      <c r="M889" s="22">
        <v>17.682751675355327</v>
      </c>
      <c r="N889" s="22">
        <v>11.670534912781184</v>
      </c>
      <c r="O889" s="22">
        <v>11.864412110593495</v>
      </c>
      <c r="P889" s="22">
        <v>15.687366426953828</v>
      </c>
      <c r="Q889" s="22">
        <v>12.872391945906143</v>
      </c>
      <c r="R889" s="22">
        <v>13.938921159334363</v>
      </c>
      <c r="S889" s="22">
        <v>15.718043617455326</v>
      </c>
      <c r="T889" s="22">
        <v>14.290935381276654</v>
      </c>
      <c r="U889" s="22">
        <v>13.97306204726693</v>
      </c>
      <c r="V889" s="22">
        <v>15.679030491972737</v>
      </c>
      <c r="W889" s="22">
        <v>13.219997550462759</v>
      </c>
      <c r="X889" s="22">
        <v>13.232817421380144</v>
      </c>
      <c r="Y889" s="22">
        <v>17.243346503472203</v>
      </c>
    </row>
    <row r="890" spans="1:25" x14ac:dyDescent="0.3">
      <c r="A890" s="20">
        <v>887</v>
      </c>
      <c r="B890" s="22">
        <v>11.653938</v>
      </c>
      <c r="C890" s="22">
        <v>11.721565199999999</v>
      </c>
      <c r="D890" s="22">
        <v>14.841434400000001</v>
      </c>
      <c r="E890" s="22">
        <v>12.3369144</v>
      </c>
      <c r="F890" s="22">
        <v>14.207398462212147</v>
      </c>
      <c r="G890" s="22">
        <v>17.268545262815934</v>
      </c>
      <c r="H890" s="22">
        <v>14.789412765643942</v>
      </c>
      <c r="I890" s="22">
        <v>14.490659407334368</v>
      </c>
      <c r="J890" s="22">
        <v>15.97726017111721</v>
      </c>
      <c r="K890" s="22">
        <v>13.276177734456928</v>
      </c>
      <c r="L890" s="22">
        <v>11.906927481837871</v>
      </c>
      <c r="M890" s="22">
        <v>17.149037483828582</v>
      </c>
      <c r="N890" s="22">
        <v>11.79680305901749</v>
      </c>
      <c r="O890" s="22">
        <v>12.622909676607424</v>
      </c>
      <c r="P890" s="22">
        <v>16.368286120847447</v>
      </c>
      <c r="Q890" s="22">
        <v>13.50036670247631</v>
      </c>
      <c r="R890" s="22">
        <v>15.954463888531754</v>
      </c>
      <c r="S890" s="22">
        <v>16.657069134827932</v>
      </c>
      <c r="T890" s="22">
        <v>16.280559342064699</v>
      </c>
      <c r="U890" s="22">
        <v>16.148494850944854</v>
      </c>
      <c r="V890" s="22">
        <v>16.470137799971127</v>
      </c>
      <c r="W890" s="22">
        <v>14.852474954898222</v>
      </c>
      <c r="X890" s="22">
        <v>14.325811384401774</v>
      </c>
      <c r="Y890" s="22">
        <v>19.49761605871786</v>
      </c>
    </row>
    <row r="891" spans="1:25" x14ac:dyDescent="0.3">
      <c r="A891" s="20">
        <v>888</v>
      </c>
      <c r="B891" s="22">
        <v>11.653938</v>
      </c>
      <c r="C891" s="22">
        <v>11.721565199999999</v>
      </c>
      <c r="D891" s="22">
        <v>14.841434400000001</v>
      </c>
      <c r="E891" s="22">
        <v>12.3369144</v>
      </c>
      <c r="F891" s="22">
        <v>13.270220079467871</v>
      </c>
      <c r="G891" s="22">
        <v>14.936882296542517</v>
      </c>
      <c r="H891" s="22">
        <v>13.277899781561819</v>
      </c>
      <c r="I891" s="22">
        <v>12.026910661595114</v>
      </c>
      <c r="J891" s="22">
        <v>12.767123821896972</v>
      </c>
      <c r="K891" s="22">
        <v>11.859232978585206</v>
      </c>
      <c r="L891" s="22">
        <v>11.410674665081574</v>
      </c>
      <c r="M891" s="22">
        <v>16.708479949880473</v>
      </c>
      <c r="N891" s="22">
        <v>10.286310904761615</v>
      </c>
      <c r="O891" s="22">
        <v>11.300180629052969</v>
      </c>
      <c r="P891" s="22">
        <v>12.914944771962444</v>
      </c>
      <c r="Q891" s="22">
        <v>12.130768034330016</v>
      </c>
      <c r="R891" s="22">
        <v>12.092311280668293</v>
      </c>
      <c r="S891" s="22">
        <v>14.927393981187246</v>
      </c>
      <c r="T891" s="22">
        <v>13.779834526896094</v>
      </c>
      <c r="U891" s="22">
        <v>13.375731769383691</v>
      </c>
      <c r="V891" s="22">
        <v>14.672113486106985</v>
      </c>
      <c r="W891" s="22">
        <v>11.376279139602415</v>
      </c>
      <c r="X891" s="22">
        <v>12.36409624712465</v>
      </c>
      <c r="Y891" s="22">
        <v>16.131117148401728</v>
      </c>
    </row>
    <row r="892" spans="1:25" x14ac:dyDescent="0.3">
      <c r="A892" s="20">
        <v>889</v>
      </c>
      <c r="B892" s="22">
        <v>11.653938</v>
      </c>
      <c r="C892" s="22">
        <v>11.721565199999999</v>
      </c>
      <c r="D892" s="22">
        <v>14.841434400000001</v>
      </c>
      <c r="E892" s="22">
        <v>12.3369144</v>
      </c>
      <c r="F892" s="22">
        <v>13.378581430862765</v>
      </c>
      <c r="G892" s="22">
        <v>15.410836914819892</v>
      </c>
      <c r="H892" s="22">
        <v>13.274250005891787</v>
      </c>
      <c r="I892" s="22">
        <v>12.956132112580638</v>
      </c>
      <c r="J892" s="22">
        <v>15.055865117769706</v>
      </c>
      <c r="K892" s="22">
        <v>12.409796712150852</v>
      </c>
      <c r="L892" s="22">
        <v>12.190039283376906</v>
      </c>
      <c r="M892" s="22">
        <v>16.266168697595596</v>
      </c>
      <c r="N892" s="22">
        <v>12.073429868570196</v>
      </c>
      <c r="O892" s="22">
        <v>10.556788309713527</v>
      </c>
      <c r="P892" s="22">
        <v>13.900408235192732</v>
      </c>
      <c r="Q892" s="22">
        <v>11.786462418809318</v>
      </c>
      <c r="R892" s="22">
        <v>13.662087980746076</v>
      </c>
      <c r="S892" s="22">
        <v>15.913377394207897</v>
      </c>
      <c r="T892" s="22">
        <v>13.837417288107988</v>
      </c>
      <c r="U892" s="22">
        <v>14.219374518276842</v>
      </c>
      <c r="V892" s="22">
        <v>15.820913367776969</v>
      </c>
      <c r="W892" s="22">
        <v>14.853816767406219</v>
      </c>
      <c r="X892" s="22">
        <v>13.755388540420345</v>
      </c>
      <c r="Y892" s="22">
        <v>20.283204419304663</v>
      </c>
    </row>
    <row r="893" spans="1:25" x14ac:dyDescent="0.3">
      <c r="A893" s="20">
        <v>890</v>
      </c>
      <c r="B893" s="22">
        <v>11.653938</v>
      </c>
      <c r="C893" s="22">
        <v>11.721565199999999</v>
      </c>
      <c r="D893" s="22">
        <v>14.841434400000001</v>
      </c>
      <c r="E893" s="22">
        <v>12.3369144</v>
      </c>
      <c r="F893" s="22">
        <v>12.647105049524148</v>
      </c>
      <c r="G893" s="22">
        <v>14.558242268103537</v>
      </c>
      <c r="H893" s="22">
        <v>12.454719488721469</v>
      </c>
      <c r="I893" s="22">
        <v>13.956782676903295</v>
      </c>
      <c r="J893" s="22">
        <v>14.045246896702293</v>
      </c>
      <c r="K893" s="22">
        <v>12.789328018211545</v>
      </c>
      <c r="L893" s="22">
        <v>11.86776320294693</v>
      </c>
      <c r="M893" s="22">
        <v>17.180277548762685</v>
      </c>
      <c r="N893" s="22">
        <v>10.992227768757481</v>
      </c>
      <c r="O893" s="22">
        <v>11.774088659173083</v>
      </c>
      <c r="P893" s="22">
        <v>13.488913757752778</v>
      </c>
      <c r="Q893" s="22">
        <v>12.332547684584481</v>
      </c>
      <c r="R893" s="22">
        <v>13.300344880264964</v>
      </c>
      <c r="S893" s="22">
        <v>15.33096781790749</v>
      </c>
      <c r="T893" s="22">
        <v>13.008047327611713</v>
      </c>
      <c r="U893" s="22">
        <v>13.324935514510118</v>
      </c>
      <c r="V893" s="22">
        <v>13.665244400621615</v>
      </c>
      <c r="W893" s="22">
        <v>12.94400007570748</v>
      </c>
      <c r="X893" s="22">
        <v>13.289051579488975</v>
      </c>
      <c r="Y893" s="22">
        <v>17.575898716061282</v>
      </c>
    </row>
    <row r="894" spans="1:25" x14ac:dyDescent="0.3">
      <c r="A894" s="20">
        <v>891</v>
      </c>
      <c r="B894" s="22">
        <v>11.653938</v>
      </c>
      <c r="C894" s="22">
        <v>11.721565199999999</v>
      </c>
      <c r="D894" s="22">
        <v>14.841434400000001</v>
      </c>
      <c r="E894" s="22">
        <v>12.3369144</v>
      </c>
      <c r="F894" s="22">
        <v>13.633240957416982</v>
      </c>
      <c r="G894" s="22">
        <v>15.952196234116004</v>
      </c>
      <c r="H894" s="22">
        <v>14.186223223159525</v>
      </c>
      <c r="I894" s="22">
        <v>14.264492001520734</v>
      </c>
      <c r="J894" s="22">
        <v>15.130165264970419</v>
      </c>
      <c r="K894" s="22">
        <v>12.543365396128413</v>
      </c>
      <c r="L894" s="22">
        <v>11.97649844960344</v>
      </c>
      <c r="M894" s="22">
        <v>16.297923911304888</v>
      </c>
      <c r="N894" s="22">
        <v>11.1564492745631</v>
      </c>
      <c r="O894" s="22">
        <v>11.555723132283408</v>
      </c>
      <c r="P894" s="22">
        <v>14.428697201433183</v>
      </c>
      <c r="Q894" s="22">
        <v>12.195225647275221</v>
      </c>
      <c r="R894" s="22">
        <v>12.867733095825427</v>
      </c>
      <c r="S894" s="22">
        <v>15.450901680967533</v>
      </c>
      <c r="T894" s="22">
        <v>12.6159909271454</v>
      </c>
      <c r="U894" s="22">
        <v>12.60775497563427</v>
      </c>
      <c r="V894" s="22">
        <v>15.155121444845445</v>
      </c>
      <c r="W894" s="22">
        <v>13.082732553516005</v>
      </c>
      <c r="X894" s="22">
        <v>12.242177134381537</v>
      </c>
      <c r="Y894" s="22">
        <v>17.481643061444753</v>
      </c>
    </row>
    <row r="895" spans="1:25" x14ac:dyDescent="0.3">
      <c r="A895" s="20">
        <v>892</v>
      </c>
      <c r="B895" s="22">
        <v>11.653938</v>
      </c>
      <c r="C895" s="22">
        <v>11.721565199999999</v>
      </c>
      <c r="D895" s="22">
        <v>14.841434400000001</v>
      </c>
      <c r="E895" s="22">
        <v>12.3369144</v>
      </c>
      <c r="F895" s="22">
        <v>13.125861305070183</v>
      </c>
      <c r="G895" s="22">
        <v>16.007593725599982</v>
      </c>
      <c r="H895" s="22">
        <v>14.020214566815376</v>
      </c>
      <c r="I895" s="22">
        <v>13.509212900597742</v>
      </c>
      <c r="J895" s="22">
        <v>13.771378314532555</v>
      </c>
      <c r="K895" s="22">
        <v>12.377128503987647</v>
      </c>
      <c r="L895" s="22">
        <v>12.110494643716843</v>
      </c>
      <c r="M895" s="22">
        <v>16.342538179959348</v>
      </c>
      <c r="N895" s="22">
        <v>10.880074029941076</v>
      </c>
      <c r="O895" s="22">
        <v>10.975091439000526</v>
      </c>
      <c r="P895" s="22">
        <v>14.191823339720282</v>
      </c>
      <c r="Q895" s="22">
        <v>12.779980982166578</v>
      </c>
      <c r="R895" s="22">
        <v>13.04923006847795</v>
      </c>
      <c r="S895" s="22">
        <v>16.70814723929837</v>
      </c>
      <c r="T895" s="22">
        <v>13.506483821941321</v>
      </c>
      <c r="U895" s="22">
        <v>14.097402743465068</v>
      </c>
      <c r="V895" s="22">
        <v>14.960753939422041</v>
      </c>
      <c r="W895" s="22">
        <v>12.801995726640099</v>
      </c>
      <c r="X895" s="22">
        <v>11.891685629559364</v>
      </c>
      <c r="Y895" s="22">
        <v>17.813880866305922</v>
      </c>
    </row>
    <row r="896" spans="1:25" x14ac:dyDescent="0.3">
      <c r="A896" s="20">
        <v>893</v>
      </c>
      <c r="B896" s="22">
        <v>11.653938</v>
      </c>
      <c r="C896" s="22">
        <v>11.721565199999999</v>
      </c>
      <c r="D896" s="22">
        <v>14.841434400000001</v>
      </c>
      <c r="E896" s="22">
        <v>12.3369144</v>
      </c>
      <c r="F896" s="22">
        <v>13.494047310911112</v>
      </c>
      <c r="G896" s="22">
        <v>15.895591236619106</v>
      </c>
      <c r="H896" s="22">
        <v>14.673441776045843</v>
      </c>
      <c r="I896" s="22">
        <v>14.23555607591749</v>
      </c>
      <c r="J896" s="22">
        <v>15.450248386777313</v>
      </c>
      <c r="K896" s="22">
        <v>13.240872011134568</v>
      </c>
      <c r="L896" s="22">
        <v>12.874009796944728</v>
      </c>
      <c r="M896" s="22">
        <v>17.98489335141419</v>
      </c>
      <c r="N896" s="22">
        <v>12.302044237505788</v>
      </c>
      <c r="O896" s="22">
        <v>11.263768564425776</v>
      </c>
      <c r="P896" s="22">
        <v>14.754148475705911</v>
      </c>
      <c r="Q896" s="22">
        <v>11.936353232238607</v>
      </c>
      <c r="R896" s="22">
        <v>13.561890744883813</v>
      </c>
      <c r="S896" s="22">
        <v>15.377699200454007</v>
      </c>
      <c r="T896" s="22">
        <v>14.092119211785459</v>
      </c>
      <c r="U896" s="22">
        <v>13.48425846587406</v>
      </c>
      <c r="V896" s="22">
        <v>14.758310723353524</v>
      </c>
      <c r="W896" s="22">
        <v>11.893986828509762</v>
      </c>
      <c r="X896" s="22">
        <v>12.207159619185427</v>
      </c>
      <c r="Y896" s="22">
        <v>17.473290885806371</v>
      </c>
    </row>
    <row r="897" spans="1:25" x14ac:dyDescent="0.3">
      <c r="A897" s="20">
        <v>894</v>
      </c>
      <c r="B897" s="22">
        <v>11.653938</v>
      </c>
      <c r="C897" s="22">
        <v>11.721565199999999</v>
      </c>
      <c r="D897" s="22">
        <v>14.841434400000001</v>
      </c>
      <c r="E897" s="22">
        <v>12.3369144</v>
      </c>
      <c r="F897" s="22">
        <v>14.316435824875763</v>
      </c>
      <c r="G897" s="22">
        <v>15.415512412637426</v>
      </c>
      <c r="H897" s="22">
        <v>14.477233675824287</v>
      </c>
      <c r="I897" s="22">
        <v>13.942554621308732</v>
      </c>
      <c r="J897" s="22">
        <v>15.309206947878103</v>
      </c>
      <c r="K897" s="22">
        <v>12.763736799546562</v>
      </c>
      <c r="L897" s="22">
        <v>12.348337987963435</v>
      </c>
      <c r="M897" s="22">
        <v>16.88809976395158</v>
      </c>
      <c r="N897" s="22">
        <v>11.730442954226989</v>
      </c>
      <c r="O897" s="22">
        <v>11.373637893322815</v>
      </c>
      <c r="P897" s="22">
        <v>13.049389242171594</v>
      </c>
      <c r="Q897" s="22">
        <v>12.598349538069366</v>
      </c>
      <c r="R897" s="22">
        <v>13.45631205621596</v>
      </c>
      <c r="S897" s="22">
        <v>15.209791649750382</v>
      </c>
      <c r="T897" s="22">
        <v>13.405805782656216</v>
      </c>
      <c r="U897" s="22">
        <v>13.123900827014859</v>
      </c>
      <c r="V897" s="22">
        <v>14.040022785532949</v>
      </c>
      <c r="W897" s="22">
        <v>12.38043371454417</v>
      </c>
      <c r="X897" s="22">
        <v>12.627649853509221</v>
      </c>
      <c r="Y897" s="22">
        <v>17.164763703413811</v>
      </c>
    </row>
    <row r="898" spans="1:25" x14ac:dyDescent="0.3">
      <c r="A898" s="20">
        <v>895</v>
      </c>
      <c r="B898" s="22">
        <v>11.653938</v>
      </c>
      <c r="C898" s="22">
        <v>11.721565199999999</v>
      </c>
      <c r="D898" s="22">
        <v>14.841434400000001</v>
      </c>
      <c r="E898" s="22">
        <v>12.3369144</v>
      </c>
      <c r="F898" s="22">
        <v>14.389655423200956</v>
      </c>
      <c r="G898" s="22">
        <v>15.362641886841942</v>
      </c>
      <c r="H898" s="22">
        <v>14.397047077020515</v>
      </c>
      <c r="I898" s="22">
        <v>13.935490355862248</v>
      </c>
      <c r="J898" s="22">
        <v>14.941053898220677</v>
      </c>
      <c r="K898" s="22">
        <v>13.270632429270597</v>
      </c>
      <c r="L898" s="22">
        <v>12.567763202886761</v>
      </c>
      <c r="M898" s="22">
        <v>17.663630186710666</v>
      </c>
      <c r="N898" s="22">
        <v>12.683013785828079</v>
      </c>
      <c r="O898" s="22">
        <v>13.166501792251049</v>
      </c>
      <c r="P898" s="22">
        <v>16.547503626615242</v>
      </c>
      <c r="Q898" s="22">
        <v>14.80492796962386</v>
      </c>
      <c r="R898" s="22">
        <v>16.373672007810764</v>
      </c>
      <c r="S898" s="22">
        <v>19.181013378629068</v>
      </c>
      <c r="T898" s="22">
        <v>16.608206659925138</v>
      </c>
      <c r="U898" s="22">
        <v>16.10632247217935</v>
      </c>
      <c r="V898" s="22">
        <v>17.257253400239176</v>
      </c>
      <c r="W898" s="22">
        <v>14.577772124211799</v>
      </c>
      <c r="X898" s="22">
        <v>15.142624682077969</v>
      </c>
      <c r="Y898" s="22">
        <v>19.721509781864352</v>
      </c>
    </row>
    <row r="899" spans="1:25" x14ac:dyDescent="0.3">
      <c r="A899" s="20">
        <v>896</v>
      </c>
      <c r="B899" s="22">
        <v>11.653938</v>
      </c>
      <c r="C899" s="22">
        <v>11.721565199999999</v>
      </c>
      <c r="D899" s="22">
        <v>14.841434400000001</v>
      </c>
      <c r="E899" s="22">
        <v>12.3369144</v>
      </c>
      <c r="F899" s="22">
        <v>13.441894820856151</v>
      </c>
      <c r="G899" s="22">
        <v>16.165026972574786</v>
      </c>
      <c r="H899" s="22">
        <v>14.151078023908001</v>
      </c>
      <c r="I899" s="22">
        <v>14.564535376484077</v>
      </c>
      <c r="J899" s="22">
        <v>14.875095268704271</v>
      </c>
      <c r="K899" s="22">
        <v>13.459527987742762</v>
      </c>
      <c r="L899" s="22">
        <v>12.705224553545099</v>
      </c>
      <c r="M899" s="22">
        <v>17.324500286753445</v>
      </c>
      <c r="N899" s="22">
        <v>12.986000307789038</v>
      </c>
      <c r="O899" s="22">
        <v>12.418382324692347</v>
      </c>
      <c r="P899" s="22">
        <v>15.409512590317895</v>
      </c>
      <c r="Q899" s="22">
        <v>13.67363196409366</v>
      </c>
      <c r="R899" s="22">
        <v>14.580859812088091</v>
      </c>
      <c r="S899" s="22">
        <v>17.118047530868481</v>
      </c>
      <c r="T899" s="22">
        <v>14.870416555294996</v>
      </c>
      <c r="U899" s="22">
        <v>14.952510336346432</v>
      </c>
      <c r="V899" s="22">
        <v>15.67798901188144</v>
      </c>
      <c r="W899" s="22">
        <v>14.254681398268572</v>
      </c>
      <c r="X899" s="22">
        <v>13.852834641665696</v>
      </c>
      <c r="Y899" s="22">
        <v>19.024929801345785</v>
      </c>
    </row>
    <row r="900" spans="1:25" x14ac:dyDescent="0.3">
      <c r="A900" s="20">
        <v>897</v>
      </c>
      <c r="B900" s="22">
        <v>11.653938</v>
      </c>
      <c r="C900" s="22">
        <v>11.721565199999999</v>
      </c>
      <c r="D900" s="22">
        <v>14.841434400000001</v>
      </c>
      <c r="E900" s="22">
        <v>12.3369144</v>
      </c>
      <c r="F900" s="22">
        <v>13.888026176541711</v>
      </c>
      <c r="G900" s="22">
        <v>15.043370812698875</v>
      </c>
      <c r="H900" s="22">
        <v>14.14086048841955</v>
      </c>
      <c r="I900" s="22">
        <v>14.22956033687653</v>
      </c>
      <c r="J900" s="22">
        <v>14.78512525297252</v>
      </c>
      <c r="K900" s="22">
        <v>13.28192685472143</v>
      </c>
      <c r="L900" s="22">
        <v>13.502323696994043</v>
      </c>
      <c r="M900" s="22">
        <v>18.410221850200248</v>
      </c>
      <c r="N900" s="22">
        <v>12.277444616648744</v>
      </c>
      <c r="O900" s="22">
        <v>12.460308988625235</v>
      </c>
      <c r="P900" s="22">
        <v>14.73659547284873</v>
      </c>
      <c r="Q900" s="22">
        <v>12.753526973920644</v>
      </c>
      <c r="R900" s="22">
        <v>13.896935694820277</v>
      </c>
      <c r="S900" s="22">
        <v>15.861169323324681</v>
      </c>
      <c r="T900" s="22">
        <v>14.466185626883998</v>
      </c>
      <c r="U900" s="22">
        <v>14.209928152370324</v>
      </c>
      <c r="V900" s="22">
        <v>15.434494476737241</v>
      </c>
      <c r="W900" s="22">
        <v>13.464055601535224</v>
      </c>
      <c r="X900" s="22">
        <v>12.907788781708327</v>
      </c>
      <c r="Y900" s="22">
        <v>18.38093042703775</v>
      </c>
    </row>
    <row r="901" spans="1:25" x14ac:dyDescent="0.3">
      <c r="A901" s="20">
        <v>898</v>
      </c>
      <c r="B901" s="22">
        <v>11.653938</v>
      </c>
      <c r="C901" s="22">
        <v>11.721565199999999</v>
      </c>
      <c r="D901" s="22">
        <v>14.841434400000001</v>
      </c>
      <c r="E901" s="22">
        <v>12.3369144</v>
      </c>
      <c r="F901" s="22">
        <v>13.249768172616735</v>
      </c>
      <c r="G901" s="22">
        <v>15.007972693722127</v>
      </c>
      <c r="H901" s="22">
        <v>13.692901762784274</v>
      </c>
      <c r="I901" s="22">
        <v>14.345814077196788</v>
      </c>
      <c r="J901" s="22">
        <v>15.183022186008113</v>
      </c>
      <c r="K901" s="22">
        <v>13.501689912321416</v>
      </c>
      <c r="L901" s="22">
        <v>13.480572309141868</v>
      </c>
      <c r="M901" s="22">
        <v>18.162993852768622</v>
      </c>
      <c r="N901" s="22">
        <v>12.960786351494452</v>
      </c>
      <c r="O901" s="22">
        <v>12.811531659498678</v>
      </c>
      <c r="P901" s="22">
        <v>15.606190810806003</v>
      </c>
      <c r="Q901" s="22">
        <v>13.104351502353378</v>
      </c>
      <c r="R901" s="22">
        <v>14.325166900164517</v>
      </c>
      <c r="S901" s="22">
        <v>15.630196866691991</v>
      </c>
      <c r="T901" s="22">
        <v>14.599151252389284</v>
      </c>
      <c r="U901" s="22">
        <v>14.644744488573112</v>
      </c>
      <c r="V901" s="22">
        <v>15.710233907947288</v>
      </c>
      <c r="W901" s="22">
        <v>14.206695003382151</v>
      </c>
      <c r="X901" s="22">
        <v>14.243675479490269</v>
      </c>
      <c r="Y901" s="22">
        <v>19.406935257036839</v>
      </c>
    </row>
    <row r="902" spans="1:25" x14ac:dyDescent="0.3">
      <c r="A902" s="20">
        <v>899</v>
      </c>
      <c r="B902" s="22">
        <v>11.653938</v>
      </c>
      <c r="C902" s="22">
        <v>11.721565199999999</v>
      </c>
      <c r="D902" s="22">
        <v>14.841434400000001</v>
      </c>
      <c r="E902" s="22">
        <v>12.3369144</v>
      </c>
      <c r="F902" s="22">
        <v>13.494871033210918</v>
      </c>
      <c r="G902" s="22">
        <v>15.13550514695536</v>
      </c>
      <c r="H902" s="22">
        <v>14.634794695935181</v>
      </c>
      <c r="I902" s="22">
        <v>15.102212951368026</v>
      </c>
      <c r="J902" s="22">
        <v>16.315739486803892</v>
      </c>
      <c r="K902" s="22">
        <v>14.654945543845988</v>
      </c>
      <c r="L902" s="22">
        <v>13.75768520155169</v>
      </c>
      <c r="M902" s="22">
        <v>19.234993054718643</v>
      </c>
      <c r="N902" s="22">
        <v>14.080626239299191</v>
      </c>
      <c r="O902" s="22">
        <v>13.733870143052931</v>
      </c>
      <c r="P902" s="22">
        <v>16.689881846385074</v>
      </c>
      <c r="Q902" s="22">
        <v>14.883368780820877</v>
      </c>
      <c r="R902" s="22">
        <v>14.962107227537183</v>
      </c>
      <c r="S902" s="22">
        <v>17.882405843662763</v>
      </c>
      <c r="T902" s="22">
        <v>15.813777194098877</v>
      </c>
      <c r="U902" s="22">
        <v>16.207625056124357</v>
      </c>
      <c r="V902" s="22">
        <v>17.73009919235232</v>
      </c>
      <c r="W902" s="22">
        <v>15.624359357049038</v>
      </c>
      <c r="X902" s="22">
        <v>15.259849330362403</v>
      </c>
      <c r="Y902" s="22">
        <v>20.60891840539734</v>
      </c>
    </row>
    <row r="903" spans="1:25" x14ac:dyDescent="0.3">
      <c r="A903" s="20">
        <v>900</v>
      </c>
      <c r="B903" s="22">
        <v>11.653938</v>
      </c>
      <c r="C903" s="22">
        <v>11.721565199999999</v>
      </c>
      <c r="D903" s="22">
        <v>14.841434400000001</v>
      </c>
      <c r="E903" s="22">
        <v>12.3369144</v>
      </c>
      <c r="F903" s="22">
        <v>14.338222876873148</v>
      </c>
      <c r="G903" s="22">
        <v>16.815536264259439</v>
      </c>
      <c r="H903" s="22">
        <v>15.125342104204394</v>
      </c>
      <c r="I903" s="22">
        <v>15.318435615270902</v>
      </c>
      <c r="J903" s="22">
        <v>16.654676670827289</v>
      </c>
      <c r="K903" s="22">
        <v>14.541751878958824</v>
      </c>
      <c r="L903" s="22">
        <v>13.992155600829941</v>
      </c>
      <c r="M903" s="22">
        <v>19.69718589070926</v>
      </c>
      <c r="N903" s="22">
        <v>12.981622924413577</v>
      </c>
      <c r="O903" s="22">
        <v>13.611901773120291</v>
      </c>
      <c r="P903" s="22">
        <v>15.967680357763822</v>
      </c>
      <c r="Q903" s="22">
        <v>14.061910264680627</v>
      </c>
      <c r="R903" s="22">
        <v>15.106842592144753</v>
      </c>
      <c r="S903" s="22">
        <v>17.084125463882753</v>
      </c>
      <c r="T903" s="22">
        <v>15.138018370399243</v>
      </c>
      <c r="U903" s="22">
        <v>14.458545325571524</v>
      </c>
      <c r="V903" s="22">
        <v>16.109741032418722</v>
      </c>
      <c r="W903" s="22">
        <v>14.25017129416214</v>
      </c>
      <c r="X903" s="22">
        <v>13.879554682506475</v>
      </c>
      <c r="Y903" s="22">
        <v>20.319441346210592</v>
      </c>
    </row>
    <row r="904" spans="1:25" x14ac:dyDescent="0.3">
      <c r="A904" s="20">
        <v>901</v>
      </c>
      <c r="B904" s="22">
        <v>11.653938</v>
      </c>
      <c r="C904" s="22">
        <v>11.721565199999999</v>
      </c>
      <c r="D904" s="22">
        <v>14.841434400000001</v>
      </c>
      <c r="E904" s="22">
        <v>12.3369144</v>
      </c>
      <c r="F904" s="22">
        <v>12.914016068389175</v>
      </c>
      <c r="G904" s="22">
        <v>15.551487097736667</v>
      </c>
      <c r="H904" s="22">
        <v>13.549290078190348</v>
      </c>
      <c r="I904" s="22">
        <v>13.279225998102278</v>
      </c>
      <c r="J904" s="22">
        <v>14.255836292110798</v>
      </c>
      <c r="K904" s="22">
        <v>12.96111050282361</v>
      </c>
      <c r="L904" s="22">
        <v>12.755271460105956</v>
      </c>
      <c r="M904" s="22">
        <v>17.315472594065827</v>
      </c>
      <c r="N904" s="22">
        <v>11.175268818316708</v>
      </c>
      <c r="O904" s="22">
        <v>11.212263332360914</v>
      </c>
      <c r="P904" s="22">
        <v>13.252693117592022</v>
      </c>
      <c r="Q904" s="22">
        <v>12.686607380449953</v>
      </c>
      <c r="R904" s="22">
        <v>13.263388355637154</v>
      </c>
      <c r="S904" s="22">
        <v>15.263966329493673</v>
      </c>
      <c r="T904" s="22">
        <v>13.526494767773544</v>
      </c>
      <c r="U904" s="22">
        <v>13.136895664449607</v>
      </c>
      <c r="V904" s="22">
        <v>13.223082571798951</v>
      </c>
      <c r="W904" s="22">
        <v>12.219312421397341</v>
      </c>
      <c r="X904" s="22">
        <v>10.662332251460466</v>
      </c>
      <c r="Y904" s="22">
        <v>16.454193257320359</v>
      </c>
    </row>
    <row r="905" spans="1:25" x14ac:dyDescent="0.3">
      <c r="A905" s="20">
        <v>902</v>
      </c>
      <c r="B905" s="22">
        <v>11.653938</v>
      </c>
      <c r="C905" s="22">
        <v>11.721565199999999</v>
      </c>
      <c r="D905" s="22">
        <v>14.841434400000001</v>
      </c>
      <c r="E905" s="22">
        <v>12.3369144</v>
      </c>
      <c r="F905" s="22">
        <v>13.060054987112641</v>
      </c>
      <c r="G905" s="22">
        <v>15.656278323786161</v>
      </c>
      <c r="H905" s="22">
        <v>13.744074419696402</v>
      </c>
      <c r="I905" s="22">
        <v>14.947271665054105</v>
      </c>
      <c r="J905" s="22">
        <v>15.12803313337192</v>
      </c>
      <c r="K905" s="22">
        <v>13.514373378811031</v>
      </c>
      <c r="L905" s="22">
        <v>13.022526622493659</v>
      </c>
      <c r="M905" s="22">
        <v>18.692422276409491</v>
      </c>
      <c r="N905" s="22">
        <v>12.914675955239288</v>
      </c>
      <c r="O905" s="22">
        <v>13.592425352381785</v>
      </c>
      <c r="P905" s="22">
        <v>16.975653476050685</v>
      </c>
      <c r="Q905" s="22">
        <v>14.158391309656665</v>
      </c>
      <c r="R905" s="22">
        <v>14.758065151883812</v>
      </c>
      <c r="S905" s="22">
        <v>17.554546931668408</v>
      </c>
      <c r="T905" s="22">
        <v>15.634950410575149</v>
      </c>
      <c r="U905" s="22">
        <v>14.734491083556584</v>
      </c>
      <c r="V905" s="22">
        <v>16.229531084745545</v>
      </c>
      <c r="W905" s="22">
        <v>14.089290530858769</v>
      </c>
      <c r="X905" s="22">
        <v>14.12937082684895</v>
      </c>
      <c r="Y905" s="22">
        <v>18.141392505060782</v>
      </c>
    </row>
    <row r="906" spans="1:25" x14ac:dyDescent="0.3">
      <c r="A906" s="20">
        <v>903</v>
      </c>
      <c r="B906" s="22">
        <v>11.653938</v>
      </c>
      <c r="C906" s="22">
        <v>11.721565199999999</v>
      </c>
      <c r="D906" s="22">
        <v>14.841434400000001</v>
      </c>
      <c r="E906" s="22">
        <v>12.3369144</v>
      </c>
      <c r="F906" s="22">
        <v>13.360813039040671</v>
      </c>
      <c r="G906" s="22">
        <v>15.862496922175227</v>
      </c>
      <c r="H906" s="22">
        <v>13.442294938316914</v>
      </c>
      <c r="I906" s="22">
        <v>14.106655078136022</v>
      </c>
      <c r="J906" s="22">
        <v>13.671696486828733</v>
      </c>
      <c r="K906" s="22">
        <v>12.726553355946692</v>
      </c>
      <c r="L906" s="22">
        <v>12.771306258527357</v>
      </c>
      <c r="M906" s="22">
        <v>16.071839936961812</v>
      </c>
      <c r="N906" s="22">
        <v>11.304348732791487</v>
      </c>
      <c r="O906" s="22">
        <v>11.25169193854855</v>
      </c>
      <c r="P906" s="22">
        <v>13.741304459037119</v>
      </c>
      <c r="Q906" s="22">
        <v>11.639777664503843</v>
      </c>
      <c r="R906" s="22">
        <v>12.83879422301389</v>
      </c>
      <c r="S906" s="22">
        <v>14.443901039420522</v>
      </c>
      <c r="T906" s="22">
        <v>12.645329266947181</v>
      </c>
      <c r="U906" s="22">
        <v>12.929152257646074</v>
      </c>
      <c r="V906" s="22">
        <v>13.34903534634455</v>
      </c>
      <c r="W906" s="22">
        <v>11.43719900255768</v>
      </c>
      <c r="X906" s="22">
        <v>11.072875022439467</v>
      </c>
      <c r="Y906" s="22">
        <v>15.297007455940559</v>
      </c>
    </row>
    <row r="907" spans="1:25" x14ac:dyDescent="0.3">
      <c r="A907" s="20">
        <v>904</v>
      </c>
      <c r="B907" s="22">
        <v>11.653938</v>
      </c>
      <c r="C907" s="22">
        <v>11.721565199999999</v>
      </c>
      <c r="D907" s="22">
        <v>14.841434400000001</v>
      </c>
      <c r="E907" s="22">
        <v>12.3369144</v>
      </c>
      <c r="F907" s="22">
        <v>13.856728541361294</v>
      </c>
      <c r="G907" s="22">
        <v>15.159377474381333</v>
      </c>
      <c r="H907" s="22">
        <v>14.475715756929601</v>
      </c>
      <c r="I907" s="22">
        <v>14.346221432361963</v>
      </c>
      <c r="J907" s="22">
        <v>15.759386409136599</v>
      </c>
      <c r="K907" s="22">
        <v>14.208352336542886</v>
      </c>
      <c r="L907" s="22">
        <v>13.397373614937564</v>
      </c>
      <c r="M907" s="22">
        <v>18.638955501580927</v>
      </c>
      <c r="N907" s="22">
        <v>12.954207886658814</v>
      </c>
      <c r="O907" s="22">
        <v>12.946256876083494</v>
      </c>
      <c r="P907" s="22">
        <v>15.276641331446694</v>
      </c>
      <c r="Q907" s="22">
        <v>13.809812421868836</v>
      </c>
      <c r="R907" s="22">
        <v>14.537279629547426</v>
      </c>
      <c r="S907" s="22">
        <v>17.887536729435041</v>
      </c>
      <c r="T907" s="22">
        <v>14.685236534537898</v>
      </c>
      <c r="U907" s="22">
        <v>14.440397183560089</v>
      </c>
      <c r="V907" s="22">
        <v>15.164664248668025</v>
      </c>
      <c r="W907" s="22">
        <v>14.370908781082772</v>
      </c>
      <c r="X907" s="22">
        <v>12.877606145755268</v>
      </c>
      <c r="Y907" s="22">
        <v>17.592040940591925</v>
      </c>
    </row>
    <row r="908" spans="1:25" x14ac:dyDescent="0.3">
      <c r="A908" s="20">
        <v>905</v>
      </c>
      <c r="B908" s="22">
        <v>11.653938</v>
      </c>
      <c r="C908" s="22">
        <v>11.721565199999999</v>
      </c>
      <c r="D908" s="22">
        <v>14.841434400000001</v>
      </c>
      <c r="E908" s="22">
        <v>12.3369144</v>
      </c>
      <c r="F908" s="22">
        <v>13.624908257835013</v>
      </c>
      <c r="G908" s="22">
        <v>15.548904761265909</v>
      </c>
      <c r="H908" s="22">
        <v>13.848857324707504</v>
      </c>
      <c r="I908" s="22">
        <v>13.437549105089463</v>
      </c>
      <c r="J908" s="22">
        <v>14.409584294441222</v>
      </c>
      <c r="K908" s="22">
        <v>13.058212399187509</v>
      </c>
      <c r="L908" s="22">
        <v>12.050439397819984</v>
      </c>
      <c r="M908" s="22">
        <v>16.369177037449273</v>
      </c>
      <c r="N908" s="22">
        <v>11.558253145578602</v>
      </c>
      <c r="O908" s="22">
        <v>10.872524051451018</v>
      </c>
      <c r="P908" s="22">
        <v>13.640113628972131</v>
      </c>
      <c r="Q908" s="22">
        <v>12.981407400313683</v>
      </c>
      <c r="R908" s="22">
        <v>14.580957961645934</v>
      </c>
      <c r="S908" s="22">
        <v>15.772349201691421</v>
      </c>
      <c r="T908" s="22">
        <v>14.41135451108468</v>
      </c>
      <c r="U908" s="22">
        <v>14.656937154096102</v>
      </c>
      <c r="V908" s="22">
        <v>16.629134440390867</v>
      </c>
      <c r="W908" s="22">
        <v>14.467844720937197</v>
      </c>
      <c r="X908" s="22">
        <v>14.080234372471285</v>
      </c>
      <c r="Y908" s="22">
        <v>19.864150456837798</v>
      </c>
    </row>
    <row r="909" spans="1:25" x14ac:dyDescent="0.3">
      <c r="A909" s="20">
        <v>906</v>
      </c>
      <c r="B909" s="22">
        <v>11.653938</v>
      </c>
      <c r="C909" s="22">
        <v>11.721565199999999</v>
      </c>
      <c r="D909" s="22">
        <v>14.841434400000001</v>
      </c>
      <c r="E909" s="22">
        <v>12.3369144</v>
      </c>
      <c r="F909" s="22">
        <v>13.154679223983303</v>
      </c>
      <c r="G909" s="22">
        <v>14.936272251220887</v>
      </c>
      <c r="H909" s="22">
        <v>13.365907575427894</v>
      </c>
      <c r="I909" s="22">
        <v>14.319211703234862</v>
      </c>
      <c r="J909" s="22">
        <v>14.074732525637438</v>
      </c>
      <c r="K909" s="22">
        <v>12.226309244927043</v>
      </c>
      <c r="L909" s="22">
        <v>11.72904147878814</v>
      </c>
      <c r="M909" s="22">
        <v>17.062861428865027</v>
      </c>
      <c r="N909" s="22">
        <v>11.583388015960248</v>
      </c>
      <c r="O909" s="22">
        <v>11.810789670178542</v>
      </c>
      <c r="P909" s="22">
        <v>14.652861685780064</v>
      </c>
      <c r="Q909" s="22">
        <v>13.351000368152826</v>
      </c>
      <c r="R909" s="22">
        <v>14.245688520740515</v>
      </c>
      <c r="S909" s="22">
        <v>15.418946927198292</v>
      </c>
      <c r="T909" s="22">
        <v>13.807005486218744</v>
      </c>
      <c r="U909" s="22">
        <v>14.514663616218462</v>
      </c>
      <c r="V909" s="22">
        <v>15.230771282939674</v>
      </c>
      <c r="W909" s="22">
        <v>12.783402737590729</v>
      </c>
      <c r="X909" s="22">
        <v>12.12875101319127</v>
      </c>
      <c r="Y909" s="22">
        <v>16.884733172734638</v>
      </c>
    </row>
    <row r="910" spans="1:25" x14ac:dyDescent="0.3">
      <c r="A910" s="20">
        <v>907</v>
      </c>
      <c r="B910" s="22">
        <v>11.653938</v>
      </c>
      <c r="C910" s="22">
        <v>11.721565199999999</v>
      </c>
      <c r="D910" s="22">
        <v>14.841434400000001</v>
      </c>
      <c r="E910" s="22">
        <v>12.3369144</v>
      </c>
      <c r="F910" s="22">
        <v>14.363182235217396</v>
      </c>
      <c r="G910" s="22">
        <v>17.508379832006607</v>
      </c>
      <c r="H910" s="22">
        <v>15.172668451015937</v>
      </c>
      <c r="I910" s="22">
        <v>16.862620208511483</v>
      </c>
      <c r="J910" s="22">
        <v>16.784564766794837</v>
      </c>
      <c r="K910" s="22">
        <v>14.869784617131749</v>
      </c>
      <c r="L910" s="22">
        <v>15.371097193529353</v>
      </c>
      <c r="M910" s="22">
        <v>20.996461543345308</v>
      </c>
      <c r="N910" s="22">
        <v>14.307479698624169</v>
      </c>
      <c r="O910" s="22">
        <v>13.888207968983236</v>
      </c>
      <c r="P910" s="22">
        <v>16.816873246093337</v>
      </c>
      <c r="Q910" s="22">
        <v>14.907969618000553</v>
      </c>
      <c r="R910" s="22">
        <v>15.490913132665979</v>
      </c>
      <c r="S910" s="22">
        <v>19.131647529542001</v>
      </c>
      <c r="T910" s="22">
        <v>16.38030310484984</v>
      </c>
      <c r="U910" s="22">
        <v>17.019529433454647</v>
      </c>
      <c r="V910" s="22">
        <v>19.118094922465033</v>
      </c>
      <c r="W910" s="22">
        <v>16.651809253780179</v>
      </c>
      <c r="X910" s="22">
        <v>15.10819853616003</v>
      </c>
      <c r="Y910" s="22">
        <v>21.497136505074462</v>
      </c>
    </row>
    <row r="911" spans="1:25" x14ac:dyDescent="0.3">
      <c r="A911" s="20">
        <v>908</v>
      </c>
      <c r="B911" s="22">
        <v>11.653938</v>
      </c>
      <c r="C911" s="22">
        <v>11.721565199999999</v>
      </c>
      <c r="D911" s="22">
        <v>14.841434400000001</v>
      </c>
      <c r="E911" s="22">
        <v>12.3369144</v>
      </c>
      <c r="F911" s="22">
        <v>13.276742263181999</v>
      </c>
      <c r="G911" s="22">
        <v>16.515827736792296</v>
      </c>
      <c r="H911" s="22">
        <v>13.788232061994139</v>
      </c>
      <c r="I911" s="22">
        <v>14.795440935255259</v>
      </c>
      <c r="J911" s="22">
        <v>16.21141024752481</v>
      </c>
      <c r="K911" s="22">
        <v>15.038400684525048</v>
      </c>
      <c r="L911" s="22">
        <v>13.875740767326581</v>
      </c>
      <c r="M911" s="22">
        <v>19.151972881614991</v>
      </c>
      <c r="N911" s="22">
        <v>12.815529156463541</v>
      </c>
      <c r="O911" s="22">
        <v>14.026902424992851</v>
      </c>
      <c r="P911" s="22">
        <v>15.966936923545312</v>
      </c>
      <c r="Q911" s="22">
        <v>14.899734220825584</v>
      </c>
      <c r="R911" s="22">
        <v>15.974986361812855</v>
      </c>
      <c r="S911" s="22">
        <v>18.358882188610139</v>
      </c>
      <c r="T911" s="22">
        <v>15.999960873571579</v>
      </c>
      <c r="U911" s="22">
        <v>16.468927800111949</v>
      </c>
      <c r="V911" s="22">
        <v>17.60940061763494</v>
      </c>
      <c r="W911" s="22">
        <v>15.401653690319847</v>
      </c>
      <c r="X911" s="22">
        <v>15.42675750717707</v>
      </c>
      <c r="Y911" s="22">
        <v>22.203831711065074</v>
      </c>
    </row>
    <row r="912" spans="1:25" x14ac:dyDescent="0.3">
      <c r="A912" s="20">
        <v>909</v>
      </c>
      <c r="B912" s="22">
        <v>11.653938</v>
      </c>
      <c r="C912" s="22">
        <v>11.721565199999999</v>
      </c>
      <c r="D912" s="22">
        <v>14.841434400000001</v>
      </c>
      <c r="E912" s="22">
        <v>12.3369144</v>
      </c>
      <c r="F912" s="22">
        <v>13.742474662754177</v>
      </c>
      <c r="G912" s="22">
        <v>17.012299946605584</v>
      </c>
      <c r="H912" s="22">
        <v>13.863912443806921</v>
      </c>
      <c r="I912" s="22">
        <v>14.901033015069739</v>
      </c>
      <c r="J912" s="22">
        <v>14.996236183741852</v>
      </c>
      <c r="K912" s="22">
        <v>13.777757841703563</v>
      </c>
      <c r="L912" s="22">
        <v>12.1637008192914</v>
      </c>
      <c r="M912" s="22">
        <v>18.198659509548587</v>
      </c>
      <c r="N912" s="22">
        <v>11.805892180840184</v>
      </c>
      <c r="O912" s="22">
        <v>11.455973027092369</v>
      </c>
      <c r="P912" s="22">
        <v>14.505450601890299</v>
      </c>
      <c r="Q912" s="22">
        <v>11.593447008415225</v>
      </c>
      <c r="R912" s="22">
        <v>13.431613534501885</v>
      </c>
      <c r="S912" s="22">
        <v>14.408764387419742</v>
      </c>
      <c r="T912" s="22">
        <v>13.415940618574536</v>
      </c>
      <c r="U912" s="22">
        <v>13.29699222290254</v>
      </c>
      <c r="V912" s="22">
        <v>14.936656368144149</v>
      </c>
      <c r="W912" s="22">
        <v>12.471731828303177</v>
      </c>
      <c r="X912" s="22">
        <v>12.353764586761626</v>
      </c>
      <c r="Y912" s="22">
        <v>16.404321546280482</v>
      </c>
    </row>
    <row r="913" spans="1:25" x14ac:dyDescent="0.3">
      <c r="A913" s="20">
        <v>910</v>
      </c>
      <c r="B913" s="22">
        <v>11.653938</v>
      </c>
      <c r="C913" s="22">
        <v>11.721565199999999</v>
      </c>
      <c r="D913" s="22">
        <v>14.841434400000001</v>
      </c>
      <c r="E913" s="22">
        <v>12.3369144</v>
      </c>
      <c r="F913" s="22">
        <v>14.291988709583707</v>
      </c>
      <c r="G913" s="22">
        <v>15.856635158465954</v>
      </c>
      <c r="H913" s="22">
        <v>14.915705040434181</v>
      </c>
      <c r="I913" s="22">
        <v>14.501784569708677</v>
      </c>
      <c r="J913" s="22">
        <v>16.726827558065317</v>
      </c>
      <c r="K913" s="22">
        <v>14.264694501796361</v>
      </c>
      <c r="L913" s="22">
        <v>13.795662126460803</v>
      </c>
      <c r="M913" s="22">
        <v>19.422377438691704</v>
      </c>
      <c r="N913" s="22">
        <v>13.356729358868606</v>
      </c>
      <c r="O913" s="22">
        <v>12.708711916578858</v>
      </c>
      <c r="P913" s="22">
        <v>16.484203042934105</v>
      </c>
      <c r="Q913" s="22">
        <v>14.14980029857681</v>
      </c>
      <c r="R913" s="22">
        <v>15.363084643717878</v>
      </c>
      <c r="S913" s="22">
        <v>17.439477678887787</v>
      </c>
      <c r="T913" s="22">
        <v>16.265269221143537</v>
      </c>
      <c r="U913" s="22">
        <v>15.727928214039418</v>
      </c>
      <c r="V913" s="22">
        <v>17.77899381289064</v>
      </c>
      <c r="W913" s="22">
        <v>15.888574100976115</v>
      </c>
      <c r="X913" s="22">
        <v>15.516824008013661</v>
      </c>
      <c r="Y913" s="22">
        <v>21.729380603965481</v>
      </c>
    </row>
    <row r="914" spans="1:25" x14ac:dyDescent="0.3">
      <c r="A914" s="20">
        <v>911</v>
      </c>
      <c r="B914" s="22">
        <v>11.653938</v>
      </c>
      <c r="C914" s="22">
        <v>11.721565199999999</v>
      </c>
      <c r="D914" s="22">
        <v>14.841434400000001</v>
      </c>
      <c r="E914" s="22">
        <v>12.3369144</v>
      </c>
      <c r="F914" s="22">
        <v>14.177976279594942</v>
      </c>
      <c r="G914" s="22">
        <v>14.648647209818467</v>
      </c>
      <c r="H914" s="22">
        <v>13.842509401386886</v>
      </c>
      <c r="I914" s="22">
        <v>14.680833483156986</v>
      </c>
      <c r="J914" s="22">
        <v>15.596246638780265</v>
      </c>
      <c r="K914" s="22">
        <v>14.66073595640405</v>
      </c>
      <c r="L914" s="22">
        <v>13.488831187050883</v>
      </c>
      <c r="M914" s="22">
        <v>18.037950457215686</v>
      </c>
      <c r="N914" s="22">
        <v>11.882843286207221</v>
      </c>
      <c r="O914" s="22">
        <v>12.324936737870869</v>
      </c>
      <c r="P914" s="22">
        <v>14.602421160654238</v>
      </c>
      <c r="Q914" s="22">
        <v>12.292605329147165</v>
      </c>
      <c r="R914" s="22">
        <v>13.550261663634716</v>
      </c>
      <c r="S914" s="22">
        <v>15.39655044242879</v>
      </c>
      <c r="T914" s="22">
        <v>12.996211424226214</v>
      </c>
      <c r="U914" s="22">
        <v>13.278410086210782</v>
      </c>
      <c r="V914" s="22">
        <v>14.433276844048478</v>
      </c>
      <c r="W914" s="22">
        <v>13.392572448592441</v>
      </c>
      <c r="X914" s="22">
        <v>12.702699148104495</v>
      </c>
      <c r="Y914" s="22">
        <v>18.403732479161555</v>
      </c>
    </row>
    <row r="915" spans="1:25" x14ac:dyDescent="0.3">
      <c r="A915" s="20">
        <v>912</v>
      </c>
      <c r="B915" s="22">
        <v>11.653938</v>
      </c>
      <c r="C915" s="22">
        <v>11.721565199999999</v>
      </c>
      <c r="D915" s="22">
        <v>14.841434400000001</v>
      </c>
      <c r="E915" s="22">
        <v>12.3369144</v>
      </c>
      <c r="F915" s="22">
        <v>12.751620446375872</v>
      </c>
      <c r="G915" s="22">
        <v>15.203813747299494</v>
      </c>
      <c r="H915" s="22">
        <v>13.389741474074613</v>
      </c>
      <c r="I915" s="22">
        <v>13.634052881107179</v>
      </c>
      <c r="J915" s="22">
        <v>14.800478541871641</v>
      </c>
      <c r="K915" s="22">
        <v>13.844823952226763</v>
      </c>
      <c r="L915" s="22">
        <v>13.091193719599541</v>
      </c>
      <c r="M915" s="22">
        <v>19.77975367580051</v>
      </c>
      <c r="N915" s="22">
        <v>11.959636291714567</v>
      </c>
      <c r="O915" s="22">
        <v>12.588174309376612</v>
      </c>
      <c r="P915" s="22">
        <v>14.487482883206507</v>
      </c>
      <c r="Q915" s="22">
        <v>13.143729544438186</v>
      </c>
      <c r="R915" s="22">
        <v>13.355339460557206</v>
      </c>
      <c r="S915" s="22">
        <v>14.88091939848065</v>
      </c>
      <c r="T915" s="22">
        <v>13.30397876572265</v>
      </c>
      <c r="U915" s="22">
        <v>13.059342709187382</v>
      </c>
      <c r="V915" s="22">
        <v>14.673098647442135</v>
      </c>
      <c r="W915" s="22">
        <v>13.039167131191951</v>
      </c>
      <c r="X915" s="22">
        <v>12.88601732713563</v>
      </c>
      <c r="Y915" s="22">
        <v>17.446394109286636</v>
      </c>
    </row>
    <row r="916" spans="1:25" x14ac:dyDescent="0.3">
      <c r="A916" s="20">
        <v>913</v>
      </c>
      <c r="B916" s="22">
        <v>11.653938</v>
      </c>
      <c r="C916" s="22">
        <v>11.721565199999999</v>
      </c>
      <c r="D916" s="22">
        <v>14.841434400000001</v>
      </c>
      <c r="E916" s="22">
        <v>12.3369144</v>
      </c>
      <c r="F916" s="22">
        <v>13.411841356259421</v>
      </c>
      <c r="G916" s="22">
        <v>16.108211651525657</v>
      </c>
      <c r="H916" s="22">
        <v>14.103009565176025</v>
      </c>
      <c r="I916" s="22">
        <v>14.841563806448633</v>
      </c>
      <c r="J916" s="22">
        <v>15.077206452933584</v>
      </c>
      <c r="K916" s="22">
        <v>13.687429443956212</v>
      </c>
      <c r="L916" s="22">
        <v>12.442585024880012</v>
      </c>
      <c r="M916" s="22">
        <v>17.449006002652734</v>
      </c>
      <c r="N916" s="22">
        <v>11.684904940588734</v>
      </c>
      <c r="O916" s="22">
        <v>11.730019238599779</v>
      </c>
      <c r="P916" s="22">
        <v>14.140898613608472</v>
      </c>
      <c r="Q916" s="22">
        <v>12.859921333072238</v>
      </c>
      <c r="R916" s="22">
        <v>13.026199126414234</v>
      </c>
      <c r="S916" s="22">
        <v>15.442341967832736</v>
      </c>
      <c r="T916" s="22">
        <v>13.328810367520655</v>
      </c>
      <c r="U916" s="22">
        <v>13.740847185849569</v>
      </c>
      <c r="V916" s="22">
        <v>13.736551597796263</v>
      </c>
      <c r="W916" s="22">
        <v>12.87210394898384</v>
      </c>
      <c r="X916" s="22">
        <v>12.327072981997761</v>
      </c>
      <c r="Y916" s="22">
        <v>16.611021224318481</v>
      </c>
    </row>
    <row r="917" spans="1:25" x14ac:dyDescent="0.3">
      <c r="A917" s="20">
        <v>914</v>
      </c>
      <c r="B917" s="22">
        <v>11.653938</v>
      </c>
      <c r="C917" s="22">
        <v>11.721565199999999</v>
      </c>
      <c r="D917" s="22">
        <v>14.841434400000001</v>
      </c>
      <c r="E917" s="22">
        <v>12.3369144</v>
      </c>
      <c r="F917" s="22">
        <v>14.314552138724441</v>
      </c>
      <c r="G917" s="22">
        <v>16.26734564269087</v>
      </c>
      <c r="H917" s="22">
        <v>14.507866849982738</v>
      </c>
      <c r="I917" s="22">
        <v>14.232993649857384</v>
      </c>
      <c r="J917" s="22">
        <v>15.215161885832657</v>
      </c>
      <c r="K917" s="22">
        <v>13.767002828111179</v>
      </c>
      <c r="L917" s="22">
        <v>13.401914565145738</v>
      </c>
      <c r="M917" s="22">
        <v>19.171229463959058</v>
      </c>
      <c r="N917" s="22">
        <v>12.604140695458982</v>
      </c>
      <c r="O917" s="22">
        <v>12.314561758668269</v>
      </c>
      <c r="P917" s="22">
        <v>14.953802232970423</v>
      </c>
      <c r="Q917" s="22">
        <v>12.664762427688839</v>
      </c>
      <c r="R917" s="22">
        <v>13.319054860133717</v>
      </c>
      <c r="S917" s="22">
        <v>16.306211707872084</v>
      </c>
      <c r="T917" s="22">
        <v>13.901808959458974</v>
      </c>
      <c r="U917" s="22">
        <v>13.337001749448518</v>
      </c>
      <c r="V917" s="22">
        <v>14.677187728890422</v>
      </c>
      <c r="W917" s="22">
        <v>12.456865328985275</v>
      </c>
      <c r="X917" s="22">
        <v>12.055563505992206</v>
      </c>
      <c r="Y917" s="22">
        <v>17.220749988046496</v>
      </c>
    </row>
    <row r="918" spans="1:25" x14ac:dyDescent="0.3">
      <c r="A918" s="20">
        <v>915</v>
      </c>
      <c r="B918" s="22">
        <v>11.653938</v>
      </c>
      <c r="C918" s="22">
        <v>11.721565199999999</v>
      </c>
      <c r="D918" s="22">
        <v>14.841434400000001</v>
      </c>
      <c r="E918" s="22">
        <v>12.3369144</v>
      </c>
      <c r="F918" s="22">
        <v>13.859492861145913</v>
      </c>
      <c r="G918" s="22">
        <v>16.510094615023597</v>
      </c>
      <c r="H918" s="22">
        <v>14.4262464689895</v>
      </c>
      <c r="I918" s="22">
        <v>14.078654405800187</v>
      </c>
      <c r="J918" s="22">
        <v>15.452590368906456</v>
      </c>
      <c r="K918" s="22">
        <v>13.542164641735679</v>
      </c>
      <c r="L918" s="22">
        <v>13.448943913655594</v>
      </c>
      <c r="M918" s="22">
        <v>18.750475097065692</v>
      </c>
      <c r="N918" s="22">
        <v>12.477246757917387</v>
      </c>
      <c r="O918" s="22">
        <v>11.66776925600851</v>
      </c>
      <c r="P918" s="22">
        <v>14.860111606977627</v>
      </c>
      <c r="Q918" s="22">
        <v>12.388130991448493</v>
      </c>
      <c r="R918" s="22">
        <v>13.884262913364408</v>
      </c>
      <c r="S918" s="22">
        <v>15.588940689348219</v>
      </c>
      <c r="T918" s="22">
        <v>13.611639033703959</v>
      </c>
      <c r="U918" s="22">
        <v>13.893811403991361</v>
      </c>
      <c r="V918" s="22">
        <v>15.123294970246354</v>
      </c>
      <c r="W918" s="22">
        <v>13.186743274069034</v>
      </c>
      <c r="X918" s="22">
        <v>14.086340980373278</v>
      </c>
      <c r="Y918" s="22">
        <v>18.032725153523877</v>
      </c>
    </row>
    <row r="919" spans="1:25" x14ac:dyDescent="0.3">
      <c r="A919" s="20">
        <v>916</v>
      </c>
      <c r="B919" s="22">
        <v>11.653938</v>
      </c>
      <c r="C919" s="22">
        <v>11.721565199999999</v>
      </c>
      <c r="D919" s="22">
        <v>14.841434400000001</v>
      </c>
      <c r="E919" s="22">
        <v>12.3369144</v>
      </c>
      <c r="F919" s="22">
        <v>13.930270546488494</v>
      </c>
      <c r="G919" s="22">
        <v>15.611286580612042</v>
      </c>
      <c r="H919" s="22">
        <v>13.514453947672875</v>
      </c>
      <c r="I919" s="22">
        <v>13.922419189594294</v>
      </c>
      <c r="J919" s="22">
        <v>14.201127605185434</v>
      </c>
      <c r="K919" s="22">
        <v>12.398576539242571</v>
      </c>
      <c r="L919" s="22">
        <v>12.750352783906109</v>
      </c>
      <c r="M919" s="22">
        <v>17.847202009455277</v>
      </c>
      <c r="N919" s="22">
        <v>12.404517204698614</v>
      </c>
      <c r="O919" s="22">
        <v>11.766547909528734</v>
      </c>
      <c r="P919" s="22">
        <v>14.334677908016475</v>
      </c>
      <c r="Q919" s="22">
        <v>12.194737718217503</v>
      </c>
      <c r="R919" s="22">
        <v>12.410877658775684</v>
      </c>
      <c r="S919" s="22">
        <v>15.674004844662182</v>
      </c>
      <c r="T919" s="22">
        <v>13.412685734562555</v>
      </c>
      <c r="U919" s="22">
        <v>14.110979768814456</v>
      </c>
      <c r="V919" s="22">
        <v>14.936303325633798</v>
      </c>
      <c r="W919" s="22">
        <v>13.432555601267079</v>
      </c>
      <c r="X919" s="22">
        <v>13.434128721975274</v>
      </c>
      <c r="Y919" s="22">
        <v>18.135130753604972</v>
      </c>
    </row>
    <row r="920" spans="1:25" x14ac:dyDescent="0.3">
      <c r="A920" s="20">
        <v>917</v>
      </c>
      <c r="B920" s="22">
        <v>11.653938</v>
      </c>
      <c r="C920" s="22">
        <v>11.721565199999999</v>
      </c>
      <c r="D920" s="22">
        <v>14.841434400000001</v>
      </c>
      <c r="E920" s="22">
        <v>12.3369144</v>
      </c>
      <c r="F920" s="22">
        <v>12.115872059314386</v>
      </c>
      <c r="G920" s="22">
        <v>14.910402418242509</v>
      </c>
      <c r="H920" s="22">
        <v>12.182820469233768</v>
      </c>
      <c r="I920" s="22">
        <v>13.536324390778896</v>
      </c>
      <c r="J920" s="22">
        <v>13.448302302433314</v>
      </c>
      <c r="K920" s="22">
        <v>12.043598873564958</v>
      </c>
      <c r="L920" s="22">
        <v>11.62780830051714</v>
      </c>
      <c r="M920" s="22">
        <v>15.085094871810993</v>
      </c>
      <c r="N920" s="22">
        <v>11.161225380313089</v>
      </c>
      <c r="O920" s="22">
        <v>10.742181684604876</v>
      </c>
      <c r="P920" s="22">
        <v>13.339987479174185</v>
      </c>
      <c r="Q920" s="22">
        <v>12.139732335125847</v>
      </c>
      <c r="R920" s="22">
        <v>12.612960920018246</v>
      </c>
      <c r="S920" s="22">
        <v>14.818440894610397</v>
      </c>
      <c r="T920" s="22">
        <v>14.092029999343417</v>
      </c>
      <c r="U920" s="22">
        <v>13.995891046482223</v>
      </c>
      <c r="V920" s="22">
        <v>14.763919148990668</v>
      </c>
      <c r="W920" s="22">
        <v>13.572683851162285</v>
      </c>
      <c r="X920" s="22">
        <v>14.081448086929727</v>
      </c>
      <c r="Y920" s="22">
        <v>18.416149861334645</v>
      </c>
    </row>
    <row r="921" spans="1:25" x14ac:dyDescent="0.3">
      <c r="A921" s="20">
        <v>918</v>
      </c>
      <c r="B921" s="22">
        <v>11.653938</v>
      </c>
      <c r="C921" s="22">
        <v>11.721565199999999</v>
      </c>
      <c r="D921" s="22">
        <v>14.841434400000001</v>
      </c>
      <c r="E921" s="22">
        <v>12.3369144</v>
      </c>
      <c r="F921" s="22">
        <v>14.190918878727933</v>
      </c>
      <c r="G921" s="22">
        <v>15.878724207895553</v>
      </c>
      <c r="H921" s="22">
        <v>14.413915050763778</v>
      </c>
      <c r="I921" s="22">
        <v>13.991661824963989</v>
      </c>
      <c r="J921" s="22">
        <v>15.312220289129034</v>
      </c>
      <c r="K921" s="22">
        <v>13.718540979662704</v>
      </c>
      <c r="L921" s="22">
        <v>13.540571208093356</v>
      </c>
      <c r="M921" s="22">
        <v>18.156785386196958</v>
      </c>
      <c r="N921" s="22">
        <v>13.02508316672721</v>
      </c>
      <c r="O921" s="22">
        <v>12.350268401511387</v>
      </c>
      <c r="P921" s="22">
        <v>15.474159747484592</v>
      </c>
      <c r="Q921" s="22">
        <v>13.593200170553269</v>
      </c>
      <c r="R921" s="22">
        <v>14.906889693906418</v>
      </c>
      <c r="S921" s="22">
        <v>16.300730682624607</v>
      </c>
      <c r="T921" s="22">
        <v>14.382733541562017</v>
      </c>
      <c r="U921" s="22">
        <v>14.881058344431395</v>
      </c>
      <c r="V921" s="22">
        <v>15.371218756212022</v>
      </c>
      <c r="W921" s="22">
        <v>13.9188614918356</v>
      </c>
      <c r="X921" s="22">
        <v>12.520523589733715</v>
      </c>
      <c r="Y921" s="22">
        <v>19.043334080097903</v>
      </c>
    </row>
    <row r="922" spans="1:25" x14ac:dyDescent="0.3">
      <c r="A922" s="20">
        <v>919</v>
      </c>
      <c r="B922" s="22">
        <v>11.653938</v>
      </c>
      <c r="C922" s="22">
        <v>11.721565199999999</v>
      </c>
      <c r="D922" s="22">
        <v>14.841434400000001</v>
      </c>
      <c r="E922" s="22">
        <v>12.3369144</v>
      </c>
      <c r="F922" s="22">
        <v>13.688875276252096</v>
      </c>
      <c r="G922" s="22">
        <v>16.002461436482957</v>
      </c>
      <c r="H922" s="22">
        <v>13.852393135461289</v>
      </c>
      <c r="I922" s="22">
        <v>13.201753672710577</v>
      </c>
      <c r="J922" s="22">
        <v>15.328917047190316</v>
      </c>
      <c r="K922" s="22">
        <v>12.876738232202817</v>
      </c>
      <c r="L922" s="22">
        <v>12.550444585687735</v>
      </c>
      <c r="M922" s="22">
        <v>17.508121064785239</v>
      </c>
      <c r="N922" s="22">
        <v>11.450118972574435</v>
      </c>
      <c r="O922" s="22">
        <v>11.222621276403482</v>
      </c>
      <c r="P922" s="22">
        <v>13.782896030954259</v>
      </c>
      <c r="Q922" s="22">
        <v>12.590134670271491</v>
      </c>
      <c r="R922" s="22">
        <v>13.787512620823543</v>
      </c>
      <c r="S922" s="22">
        <v>16.119870840171775</v>
      </c>
      <c r="T922" s="22">
        <v>14.775035838711407</v>
      </c>
      <c r="U922" s="22">
        <v>15.129525007252099</v>
      </c>
      <c r="V922" s="22">
        <v>15.504187127997206</v>
      </c>
      <c r="W922" s="22">
        <v>15.124469066919382</v>
      </c>
      <c r="X922" s="22">
        <v>14.694630467455177</v>
      </c>
      <c r="Y922" s="22">
        <v>21.216438134738421</v>
      </c>
    </row>
    <row r="923" spans="1:25" x14ac:dyDescent="0.3">
      <c r="A923" s="20">
        <v>920</v>
      </c>
      <c r="B923" s="22">
        <v>11.653938</v>
      </c>
      <c r="C923" s="22">
        <v>11.721565199999999</v>
      </c>
      <c r="D923" s="22">
        <v>14.841434400000001</v>
      </c>
      <c r="E923" s="22">
        <v>12.3369144</v>
      </c>
      <c r="F923" s="22">
        <v>13.218492459122421</v>
      </c>
      <c r="G923" s="22">
        <v>15.011832486525089</v>
      </c>
      <c r="H923" s="22">
        <v>13.179628315255362</v>
      </c>
      <c r="I923" s="22">
        <v>13.394448848716028</v>
      </c>
      <c r="J923" s="22">
        <v>13.79052166191612</v>
      </c>
      <c r="K923" s="22">
        <v>11.885814952941073</v>
      </c>
      <c r="L923" s="22">
        <v>12.325912663100661</v>
      </c>
      <c r="M923" s="22">
        <v>16.901829167007129</v>
      </c>
      <c r="N923" s="22">
        <v>10.902367599349502</v>
      </c>
      <c r="O923" s="22">
        <v>11.260581472576213</v>
      </c>
      <c r="P923" s="22">
        <v>13.992213884551658</v>
      </c>
      <c r="Q923" s="22">
        <v>12.499422661121384</v>
      </c>
      <c r="R923" s="22">
        <v>14.063205657592167</v>
      </c>
      <c r="S923" s="22">
        <v>15.837449606279918</v>
      </c>
      <c r="T923" s="22">
        <v>14.437232791372034</v>
      </c>
      <c r="U923" s="22">
        <v>14.920799173643779</v>
      </c>
      <c r="V923" s="22">
        <v>15.125464820406513</v>
      </c>
      <c r="W923" s="22">
        <v>14.392212502216621</v>
      </c>
      <c r="X923" s="22">
        <v>13.451591898337613</v>
      </c>
      <c r="Y923" s="22">
        <v>19.070140957226943</v>
      </c>
    </row>
    <row r="924" spans="1:25" x14ac:dyDescent="0.3">
      <c r="A924" s="20">
        <v>921</v>
      </c>
      <c r="B924" s="22">
        <v>11.653938</v>
      </c>
      <c r="C924" s="22">
        <v>11.721565199999999</v>
      </c>
      <c r="D924" s="22">
        <v>14.841434400000001</v>
      </c>
      <c r="E924" s="22">
        <v>12.3369144</v>
      </c>
      <c r="F924" s="22">
        <v>15.301724102604521</v>
      </c>
      <c r="G924" s="22">
        <v>15.48658777961969</v>
      </c>
      <c r="H924" s="22">
        <v>14.119195757209356</v>
      </c>
      <c r="I924" s="22">
        <v>14.615727177914113</v>
      </c>
      <c r="J924" s="22">
        <v>15.863007451798905</v>
      </c>
      <c r="K924" s="22">
        <v>12.880254541207876</v>
      </c>
      <c r="L924" s="22">
        <v>12.52000149786668</v>
      </c>
      <c r="M924" s="22">
        <v>17.312137004991836</v>
      </c>
      <c r="N924" s="22">
        <v>11.983320830426175</v>
      </c>
      <c r="O924" s="22">
        <v>12.035863515832483</v>
      </c>
      <c r="P924" s="22">
        <v>15.047479504242798</v>
      </c>
      <c r="Q924" s="22">
        <v>12.91035920437468</v>
      </c>
      <c r="R924" s="22">
        <v>13.500148261839437</v>
      </c>
      <c r="S924" s="22">
        <v>16.054100979545836</v>
      </c>
      <c r="T924" s="22">
        <v>15.170784472725238</v>
      </c>
      <c r="U924" s="22">
        <v>13.814182929815479</v>
      </c>
      <c r="V924" s="22">
        <v>15.824080973032281</v>
      </c>
      <c r="W924" s="22">
        <v>12.896602981577638</v>
      </c>
      <c r="X924" s="22">
        <v>12.753318344866273</v>
      </c>
      <c r="Y924" s="22">
        <v>17.694644119750723</v>
      </c>
    </row>
    <row r="925" spans="1:25" x14ac:dyDescent="0.3">
      <c r="A925" s="20">
        <v>922</v>
      </c>
      <c r="B925" s="22">
        <v>11.653938</v>
      </c>
      <c r="C925" s="22">
        <v>11.721565199999999</v>
      </c>
      <c r="D925" s="22">
        <v>14.841434400000001</v>
      </c>
      <c r="E925" s="22">
        <v>12.3369144</v>
      </c>
      <c r="F925" s="22">
        <v>14.093778160081596</v>
      </c>
      <c r="G925" s="22">
        <v>14.72963488854781</v>
      </c>
      <c r="H925" s="22">
        <v>13.549401544896559</v>
      </c>
      <c r="I925" s="22">
        <v>12.909259159249469</v>
      </c>
      <c r="J925" s="22">
        <v>12.884743731543416</v>
      </c>
      <c r="K925" s="22">
        <v>10.855630393903095</v>
      </c>
      <c r="L925" s="22">
        <v>10.242599845739456</v>
      </c>
      <c r="M925" s="22">
        <v>14.198916139821884</v>
      </c>
      <c r="N925" s="22">
        <v>9.1338713870171837</v>
      </c>
      <c r="O925" s="22">
        <v>9.7859662175333995</v>
      </c>
      <c r="P925" s="22">
        <v>12.122197762610936</v>
      </c>
      <c r="Q925" s="22">
        <v>11.282025713526567</v>
      </c>
      <c r="R925" s="22">
        <v>11.642768436417583</v>
      </c>
      <c r="S925" s="22">
        <v>13.960679217396761</v>
      </c>
      <c r="T925" s="22">
        <v>12.328408677754396</v>
      </c>
      <c r="U925" s="22">
        <v>12.381872482356743</v>
      </c>
      <c r="V925" s="22">
        <v>14.349728916553492</v>
      </c>
      <c r="W925" s="22">
        <v>11.295615042887196</v>
      </c>
      <c r="X925" s="22">
        <v>11.801296160306173</v>
      </c>
      <c r="Y925" s="22">
        <v>16.499022432126274</v>
      </c>
    </row>
    <row r="926" spans="1:25" x14ac:dyDescent="0.3">
      <c r="A926" s="20">
        <v>923</v>
      </c>
      <c r="B926" s="22">
        <v>11.653938</v>
      </c>
      <c r="C926" s="22">
        <v>11.721565199999999</v>
      </c>
      <c r="D926" s="22">
        <v>14.841434400000001</v>
      </c>
      <c r="E926" s="22">
        <v>12.3369144</v>
      </c>
      <c r="F926" s="22">
        <v>13.522880348856132</v>
      </c>
      <c r="G926" s="22">
        <v>16.108468565958951</v>
      </c>
      <c r="H926" s="22">
        <v>14.398914887207861</v>
      </c>
      <c r="I926" s="22">
        <v>14.0693741975079</v>
      </c>
      <c r="J926" s="22">
        <v>14.612392209250535</v>
      </c>
      <c r="K926" s="22">
        <v>12.818655300193386</v>
      </c>
      <c r="L926" s="22">
        <v>12.862568813527508</v>
      </c>
      <c r="M926" s="22">
        <v>16.138830658201165</v>
      </c>
      <c r="N926" s="22">
        <v>11.475292650694771</v>
      </c>
      <c r="O926" s="22">
        <v>10.977489100713468</v>
      </c>
      <c r="P926" s="22">
        <v>13.043256451077868</v>
      </c>
      <c r="Q926" s="22">
        <v>11.579136549907171</v>
      </c>
      <c r="R926" s="22">
        <v>12.705936363963657</v>
      </c>
      <c r="S926" s="22">
        <v>15.834768018638938</v>
      </c>
      <c r="T926" s="22">
        <v>13.853747098454624</v>
      </c>
      <c r="U926" s="22">
        <v>13.235439823838924</v>
      </c>
      <c r="V926" s="22">
        <v>15.71900976630611</v>
      </c>
      <c r="W926" s="22">
        <v>13.116966155334632</v>
      </c>
      <c r="X926" s="22">
        <v>12.921755812554567</v>
      </c>
      <c r="Y926" s="22">
        <v>17.690833580257834</v>
      </c>
    </row>
    <row r="927" spans="1:25" x14ac:dyDescent="0.3">
      <c r="A927" s="20">
        <v>924</v>
      </c>
      <c r="B927" s="22">
        <v>11.653938</v>
      </c>
      <c r="C927" s="22">
        <v>11.721565199999999</v>
      </c>
      <c r="D927" s="22">
        <v>14.841434400000001</v>
      </c>
      <c r="E927" s="22">
        <v>12.3369144</v>
      </c>
      <c r="F927" s="22">
        <v>13.164359638272069</v>
      </c>
      <c r="G927" s="22">
        <v>16.161112537150579</v>
      </c>
      <c r="H927" s="22">
        <v>13.502855651667053</v>
      </c>
      <c r="I927" s="22">
        <v>13.617892158956396</v>
      </c>
      <c r="J927" s="22">
        <v>13.949903399285523</v>
      </c>
      <c r="K927" s="22">
        <v>13.114699944105906</v>
      </c>
      <c r="L927" s="22">
        <v>12.416148327411271</v>
      </c>
      <c r="M927" s="22">
        <v>17.676153474842117</v>
      </c>
      <c r="N927" s="22">
        <v>11.754771772135395</v>
      </c>
      <c r="O927" s="22">
        <v>11.701816589398964</v>
      </c>
      <c r="P927" s="22">
        <v>14.009950720791993</v>
      </c>
      <c r="Q927" s="22">
        <v>12.885555724384853</v>
      </c>
      <c r="R927" s="22">
        <v>13.243769142552187</v>
      </c>
      <c r="S927" s="22">
        <v>16.037193034238726</v>
      </c>
      <c r="T927" s="22">
        <v>13.934702289673494</v>
      </c>
      <c r="U927" s="22">
        <v>13.808758158165649</v>
      </c>
      <c r="V927" s="22">
        <v>14.155848572706622</v>
      </c>
      <c r="W927" s="22">
        <v>12.593247591925037</v>
      </c>
      <c r="X927" s="22">
        <v>11.274538295109608</v>
      </c>
      <c r="Y927" s="22">
        <v>15.160363372024809</v>
      </c>
    </row>
    <row r="928" spans="1:25" x14ac:dyDescent="0.3">
      <c r="A928" s="20">
        <v>925</v>
      </c>
      <c r="B928" s="22">
        <v>11.653938</v>
      </c>
      <c r="C928" s="22">
        <v>11.721565199999999</v>
      </c>
      <c r="D928" s="22">
        <v>14.841434400000001</v>
      </c>
      <c r="E928" s="22">
        <v>12.3369144</v>
      </c>
      <c r="F928" s="22">
        <v>13.996595438572799</v>
      </c>
      <c r="G928" s="22">
        <v>15.670272585290359</v>
      </c>
      <c r="H928" s="22">
        <v>14.727399880709708</v>
      </c>
      <c r="I928" s="22">
        <v>14.976551413816738</v>
      </c>
      <c r="J928" s="22">
        <v>15.007041045877941</v>
      </c>
      <c r="K928" s="22">
        <v>13.079993882867095</v>
      </c>
      <c r="L928" s="22">
        <v>12.289241937172575</v>
      </c>
      <c r="M928" s="22">
        <v>16.309639265280872</v>
      </c>
      <c r="N928" s="22">
        <v>12.111569419534646</v>
      </c>
      <c r="O928" s="22">
        <v>11.106866464564906</v>
      </c>
      <c r="P928" s="22">
        <v>14.426585900233976</v>
      </c>
      <c r="Q928" s="22">
        <v>12.308363890517839</v>
      </c>
      <c r="R928" s="22">
        <v>13.44855635667998</v>
      </c>
      <c r="S928" s="22">
        <v>14.581600200014011</v>
      </c>
      <c r="T928" s="22">
        <v>12.301340024604256</v>
      </c>
      <c r="U928" s="22">
        <v>12.641363740564191</v>
      </c>
      <c r="V928" s="22">
        <v>14.110751233584098</v>
      </c>
      <c r="W928" s="22">
        <v>11.431623632367346</v>
      </c>
      <c r="X928" s="22">
        <v>11.357675573151326</v>
      </c>
      <c r="Y928" s="22">
        <v>16.560598289168535</v>
      </c>
    </row>
    <row r="929" spans="1:25" x14ac:dyDescent="0.3">
      <c r="A929" s="20">
        <v>926</v>
      </c>
      <c r="B929" s="22">
        <v>11.653938</v>
      </c>
      <c r="C929" s="22">
        <v>11.721565199999999</v>
      </c>
      <c r="D929" s="22">
        <v>14.841434400000001</v>
      </c>
      <c r="E929" s="22">
        <v>12.3369144</v>
      </c>
      <c r="F929" s="22">
        <v>13.052570002603593</v>
      </c>
      <c r="G929" s="22">
        <v>14.850108162026579</v>
      </c>
      <c r="H929" s="22">
        <v>13.611076571183247</v>
      </c>
      <c r="I929" s="22">
        <v>12.993230468316957</v>
      </c>
      <c r="J929" s="22">
        <v>14.703095489613865</v>
      </c>
      <c r="K929" s="22">
        <v>12.95446879404548</v>
      </c>
      <c r="L929" s="22">
        <v>11.890424262301858</v>
      </c>
      <c r="M929" s="22">
        <v>16.379045539915602</v>
      </c>
      <c r="N929" s="22">
        <v>11.094354316063113</v>
      </c>
      <c r="O929" s="22">
        <v>10.936504800626039</v>
      </c>
      <c r="P929" s="22">
        <v>13.390311730316935</v>
      </c>
      <c r="Q929" s="22">
        <v>11.4303249940629</v>
      </c>
      <c r="R929" s="22">
        <v>12.493596913329377</v>
      </c>
      <c r="S929" s="22">
        <v>15.089750957750454</v>
      </c>
      <c r="T929" s="22">
        <v>14.004194368575817</v>
      </c>
      <c r="U929" s="22">
        <v>12.667527108773987</v>
      </c>
      <c r="V929" s="22">
        <v>14.962014789424071</v>
      </c>
      <c r="W929" s="22">
        <v>12.369854456239624</v>
      </c>
      <c r="X929" s="22">
        <v>12.103720779457893</v>
      </c>
      <c r="Y929" s="22">
        <v>16.287164724914906</v>
      </c>
    </row>
    <row r="930" spans="1:25" x14ac:dyDescent="0.3">
      <c r="A930" s="20">
        <v>927</v>
      </c>
      <c r="B930" s="22">
        <v>11.653938</v>
      </c>
      <c r="C930" s="22">
        <v>11.721565199999999</v>
      </c>
      <c r="D930" s="22">
        <v>14.841434400000001</v>
      </c>
      <c r="E930" s="22">
        <v>12.3369144</v>
      </c>
      <c r="F930" s="22">
        <v>13.580100870362836</v>
      </c>
      <c r="G930" s="22">
        <v>16.415176826986002</v>
      </c>
      <c r="H930" s="22">
        <v>14.270328557476539</v>
      </c>
      <c r="I930" s="22">
        <v>14.084833920056742</v>
      </c>
      <c r="J930" s="22">
        <v>13.810879875226389</v>
      </c>
      <c r="K930" s="22">
        <v>12.681648929466844</v>
      </c>
      <c r="L930" s="22">
        <v>11.947521849479132</v>
      </c>
      <c r="M930" s="22">
        <v>15.927914792776685</v>
      </c>
      <c r="N930" s="22">
        <v>11.604472636003516</v>
      </c>
      <c r="O930" s="22">
        <v>11.873241559069561</v>
      </c>
      <c r="P930" s="22">
        <v>13.622925089974375</v>
      </c>
      <c r="Q930" s="22">
        <v>13.336668202139981</v>
      </c>
      <c r="R930" s="22">
        <v>14.203576335777871</v>
      </c>
      <c r="S930" s="22">
        <v>16.304307620609087</v>
      </c>
      <c r="T930" s="22">
        <v>14.116906882537512</v>
      </c>
      <c r="U930" s="22">
        <v>14.209539906425674</v>
      </c>
      <c r="V930" s="22">
        <v>15.384128275470204</v>
      </c>
      <c r="W930" s="22">
        <v>14.220324347581608</v>
      </c>
      <c r="X930" s="22">
        <v>14.445982540451251</v>
      </c>
      <c r="Y930" s="22">
        <v>19.877398526009088</v>
      </c>
    </row>
    <row r="931" spans="1:25" x14ac:dyDescent="0.3">
      <c r="A931" s="20">
        <v>928</v>
      </c>
      <c r="B931" s="22">
        <v>11.653938</v>
      </c>
      <c r="C931" s="22">
        <v>11.721565199999999</v>
      </c>
      <c r="D931" s="22">
        <v>14.841434400000001</v>
      </c>
      <c r="E931" s="22">
        <v>12.3369144</v>
      </c>
      <c r="F931" s="22">
        <v>14.578444313581757</v>
      </c>
      <c r="G931" s="22">
        <v>16.348601160602648</v>
      </c>
      <c r="H931" s="22">
        <v>15.483345054058791</v>
      </c>
      <c r="I931" s="22">
        <v>14.125076484167694</v>
      </c>
      <c r="J931" s="22">
        <v>16.783433849667212</v>
      </c>
      <c r="K931" s="22">
        <v>14.22900459661342</v>
      </c>
      <c r="L931" s="22">
        <v>14.785239067494807</v>
      </c>
      <c r="M931" s="22">
        <v>19.072148162303797</v>
      </c>
      <c r="N931" s="22">
        <v>12.760686969871838</v>
      </c>
      <c r="O931" s="22">
        <v>13.744348153548129</v>
      </c>
      <c r="P931" s="22">
        <v>15.954774878786097</v>
      </c>
      <c r="Q931" s="22">
        <v>14.806180412544542</v>
      </c>
      <c r="R931" s="22">
        <v>15.411759022626908</v>
      </c>
      <c r="S931" s="22">
        <v>20.179932475014358</v>
      </c>
      <c r="T931" s="22">
        <v>16.834509851002068</v>
      </c>
      <c r="U931" s="22">
        <v>18.122693350609165</v>
      </c>
      <c r="V931" s="22">
        <v>18.153828569843906</v>
      </c>
      <c r="W931" s="22">
        <v>17.757781398153398</v>
      </c>
      <c r="X931" s="22">
        <v>16.44638246403515</v>
      </c>
      <c r="Y931" s="22">
        <v>23.244036543251429</v>
      </c>
    </row>
    <row r="932" spans="1:25" x14ac:dyDescent="0.3">
      <c r="A932" s="20">
        <v>929</v>
      </c>
      <c r="B932" s="22">
        <v>11.653938</v>
      </c>
      <c r="C932" s="22">
        <v>11.721565199999999</v>
      </c>
      <c r="D932" s="22">
        <v>14.841434400000001</v>
      </c>
      <c r="E932" s="22">
        <v>12.3369144</v>
      </c>
      <c r="F932" s="22">
        <v>14.073229229400525</v>
      </c>
      <c r="G932" s="22">
        <v>15.442155837587483</v>
      </c>
      <c r="H932" s="22">
        <v>13.105071071857557</v>
      </c>
      <c r="I932" s="22">
        <v>13.851650961678454</v>
      </c>
      <c r="J932" s="22">
        <v>15.276449904416559</v>
      </c>
      <c r="K932" s="22">
        <v>13.470519302563989</v>
      </c>
      <c r="L932" s="22">
        <v>13.388270584817626</v>
      </c>
      <c r="M932" s="22">
        <v>18.603664146018119</v>
      </c>
      <c r="N932" s="22">
        <v>13.065900781851719</v>
      </c>
      <c r="O932" s="22">
        <v>13.222752183574324</v>
      </c>
      <c r="P932" s="22">
        <v>16.06578243360676</v>
      </c>
      <c r="Q932" s="22">
        <v>14.594324073805478</v>
      </c>
      <c r="R932" s="22">
        <v>14.757878676769215</v>
      </c>
      <c r="S932" s="22">
        <v>16.473734586897248</v>
      </c>
      <c r="T932" s="22">
        <v>15.526350054943846</v>
      </c>
      <c r="U932" s="22">
        <v>14.909912978118628</v>
      </c>
      <c r="V932" s="22">
        <v>16.323052853680274</v>
      </c>
      <c r="W932" s="22">
        <v>14.77458210592966</v>
      </c>
      <c r="X932" s="22">
        <v>13.555610436436107</v>
      </c>
      <c r="Y932" s="22">
        <v>18.387317820891454</v>
      </c>
    </row>
    <row r="933" spans="1:25" x14ac:dyDescent="0.3">
      <c r="A933" s="20">
        <v>930</v>
      </c>
      <c r="B933" s="22">
        <v>11.653938</v>
      </c>
      <c r="C933" s="22">
        <v>11.721565199999999</v>
      </c>
      <c r="D933" s="22">
        <v>14.841434400000001</v>
      </c>
      <c r="E933" s="22">
        <v>12.3369144</v>
      </c>
      <c r="F933" s="22">
        <v>13.873976667918347</v>
      </c>
      <c r="G933" s="22">
        <v>16.010633840539143</v>
      </c>
      <c r="H933" s="22">
        <v>14.123670822715997</v>
      </c>
      <c r="I933" s="22">
        <v>14.799289380756107</v>
      </c>
      <c r="J933" s="22">
        <v>16.197367734009696</v>
      </c>
      <c r="K933" s="22">
        <v>14.134233440557518</v>
      </c>
      <c r="L933" s="22">
        <v>13.717540085595198</v>
      </c>
      <c r="M933" s="22">
        <v>19.538836550577443</v>
      </c>
      <c r="N933" s="22">
        <v>12.718793585448346</v>
      </c>
      <c r="O933" s="22">
        <v>13.720484731549668</v>
      </c>
      <c r="P933" s="22">
        <v>16.096103094352159</v>
      </c>
      <c r="Q933" s="22">
        <v>14.4423490196698</v>
      </c>
      <c r="R933" s="22">
        <v>15.470224129130315</v>
      </c>
      <c r="S933" s="22">
        <v>17.812771190489144</v>
      </c>
      <c r="T933" s="22">
        <v>14.989951967999799</v>
      </c>
      <c r="U933" s="22">
        <v>14.910664165115449</v>
      </c>
      <c r="V933" s="22">
        <v>16.216408902206148</v>
      </c>
      <c r="W933" s="22">
        <v>14.646712711919779</v>
      </c>
      <c r="X933" s="22">
        <v>13.71208641696157</v>
      </c>
      <c r="Y933" s="22">
        <v>19.174359651299902</v>
      </c>
    </row>
    <row r="934" spans="1:25" x14ac:dyDescent="0.3">
      <c r="A934" s="20">
        <v>931</v>
      </c>
      <c r="B934" s="22">
        <v>11.653938</v>
      </c>
      <c r="C934" s="22">
        <v>11.721565199999999</v>
      </c>
      <c r="D934" s="22">
        <v>14.841434400000001</v>
      </c>
      <c r="E934" s="22">
        <v>12.3369144</v>
      </c>
      <c r="F934" s="22">
        <v>13.981886189999488</v>
      </c>
      <c r="G934" s="22">
        <v>16.139846756479947</v>
      </c>
      <c r="H934" s="22">
        <v>14.700268653023409</v>
      </c>
      <c r="I934" s="22">
        <v>15.007326743992373</v>
      </c>
      <c r="J934" s="22">
        <v>17.101386062039683</v>
      </c>
      <c r="K934" s="22">
        <v>14.274452339711342</v>
      </c>
      <c r="L934" s="22">
        <v>14.335531268822791</v>
      </c>
      <c r="M934" s="22">
        <v>19.402402028763724</v>
      </c>
      <c r="N934" s="22">
        <v>13.659739857036604</v>
      </c>
      <c r="O934" s="22">
        <v>14.497815885982583</v>
      </c>
      <c r="P934" s="22">
        <v>18.339600564538788</v>
      </c>
      <c r="Q934" s="22">
        <v>15.152881863891894</v>
      </c>
      <c r="R934" s="22">
        <v>16.37488391674551</v>
      </c>
      <c r="S934" s="22">
        <v>19.13599175260897</v>
      </c>
      <c r="T934" s="22">
        <v>17.501339518474641</v>
      </c>
      <c r="U934" s="22">
        <v>18.246914034652892</v>
      </c>
      <c r="V934" s="22">
        <v>18.794216349677523</v>
      </c>
      <c r="W934" s="22">
        <v>16.39808314639858</v>
      </c>
      <c r="X934" s="22">
        <v>16.469257656482768</v>
      </c>
      <c r="Y934" s="22">
        <v>21.940826376391772</v>
      </c>
    </row>
    <row r="935" spans="1:25" x14ac:dyDescent="0.3">
      <c r="A935" s="20">
        <v>932</v>
      </c>
      <c r="B935" s="22">
        <v>11.653938</v>
      </c>
      <c r="C935" s="22">
        <v>11.721565199999999</v>
      </c>
      <c r="D935" s="22">
        <v>14.841434400000001</v>
      </c>
      <c r="E935" s="22">
        <v>12.3369144</v>
      </c>
      <c r="F935" s="22">
        <v>13.818313997130376</v>
      </c>
      <c r="G935" s="22">
        <v>14.869186688400093</v>
      </c>
      <c r="H935" s="22">
        <v>13.874110302345414</v>
      </c>
      <c r="I935" s="22">
        <v>13.907829166850643</v>
      </c>
      <c r="J935" s="22">
        <v>14.566878977327017</v>
      </c>
      <c r="K935" s="22">
        <v>12.925696955646421</v>
      </c>
      <c r="L935" s="22">
        <v>12.073443764761816</v>
      </c>
      <c r="M935" s="22">
        <v>15.988917528332463</v>
      </c>
      <c r="N935" s="22">
        <v>11.748297315773637</v>
      </c>
      <c r="O935" s="22">
        <v>11.354907610161421</v>
      </c>
      <c r="P935" s="22">
        <v>13.602976207741095</v>
      </c>
      <c r="Q935" s="22">
        <v>12.087206651325305</v>
      </c>
      <c r="R935" s="22">
        <v>12.866026640816456</v>
      </c>
      <c r="S935" s="22">
        <v>16.633213050308605</v>
      </c>
      <c r="T935" s="22">
        <v>14.066936292437834</v>
      </c>
      <c r="U935" s="22">
        <v>15.567010200861322</v>
      </c>
      <c r="V935" s="22">
        <v>15.648505627792249</v>
      </c>
      <c r="W935" s="22">
        <v>14.325030631073053</v>
      </c>
      <c r="X935" s="22">
        <v>13.495823241410248</v>
      </c>
      <c r="Y935" s="22">
        <v>17.267802117452224</v>
      </c>
    </row>
    <row r="936" spans="1:25" x14ac:dyDescent="0.3">
      <c r="A936" s="20">
        <v>933</v>
      </c>
      <c r="B936" s="22">
        <v>11.653938</v>
      </c>
      <c r="C936" s="22">
        <v>11.721565199999999</v>
      </c>
      <c r="D936" s="22">
        <v>14.841434400000001</v>
      </c>
      <c r="E936" s="22">
        <v>12.3369144</v>
      </c>
      <c r="F936" s="22">
        <v>13.578175410724391</v>
      </c>
      <c r="G936" s="22">
        <v>15.906462685672443</v>
      </c>
      <c r="H936" s="22">
        <v>14.204298610937498</v>
      </c>
      <c r="I936" s="22">
        <v>13.743448109575247</v>
      </c>
      <c r="J936" s="22">
        <v>15.538231845216334</v>
      </c>
      <c r="K936" s="22">
        <v>13.146451128501708</v>
      </c>
      <c r="L936" s="22">
        <v>12.666218278412803</v>
      </c>
      <c r="M936" s="22">
        <v>17.05371008807813</v>
      </c>
      <c r="N936" s="22">
        <v>11.315653758467977</v>
      </c>
      <c r="O936" s="22">
        <v>11.198926738818765</v>
      </c>
      <c r="P936" s="22">
        <v>14.026402075563078</v>
      </c>
      <c r="Q936" s="22">
        <v>11.644152102612887</v>
      </c>
      <c r="R936" s="22">
        <v>12.736823660522031</v>
      </c>
      <c r="S936" s="22">
        <v>15.363021422643314</v>
      </c>
      <c r="T936" s="22">
        <v>12.347100815457591</v>
      </c>
      <c r="U936" s="22">
        <v>12.921210054754747</v>
      </c>
      <c r="V936" s="22">
        <v>11.766350490190357</v>
      </c>
      <c r="W936" s="22">
        <v>12.268372510378045</v>
      </c>
      <c r="X936" s="22">
        <v>11.198892226692275</v>
      </c>
      <c r="Y936" s="22">
        <v>15.968428379063553</v>
      </c>
    </row>
    <row r="937" spans="1:25" x14ac:dyDescent="0.3">
      <c r="A937" s="20">
        <v>934</v>
      </c>
      <c r="B937" s="22">
        <v>11.653938</v>
      </c>
      <c r="C937" s="22">
        <v>11.721565199999999</v>
      </c>
      <c r="D937" s="22">
        <v>14.841434400000001</v>
      </c>
      <c r="E937" s="22">
        <v>12.3369144</v>
      </c>
      <c r="F937" s="22">
        <v>14.239399817095427</v>
      </c>
      <c r="G937" s="22">
        <v>15.303262002347678</v>
      </c>
      <c r="H937" s="22">
        <v>14.1051352370526</v>
      </c>
      <c r="I937" s="22">
        <v>14.046232355513121</v>
      </c>
      <c r="J937" s="22">
        <v>15.349955470546135</v>
      </c>
      <c r="K937" s="22">
        <v>13.433000251693331</v>
      </c>
      <c r="L937" s="22">
        <v>13.457437374603877</v>
      </c>
      <c r="M937" s="22">
        <v>17.484263336336614</v>
      </c>
      <c r="N937" s="22">
        <v>12.571791516721687</v>
      </c>
      <c r="O937" s="22">
        <v>11.64052822768312</v>
      </c>
      <c r="P937" s="22">
        <v>15.936422233071003</v>
      </c>
      <c r="Q937" s="22">
        <v>13.034238369610332</v>
      </c>
      <c r="R937" s="22">
        <v>15.096819465746067</v>
      </c>
      <c r="S937" s="22">
        <v>17.729890881933564</v>
      </c>
      <c r="T937" s="22">
        <v>16.819496520901616</v>
      </c>
      <c r="U937" s="22">
        <v>15.578565753572185</v>
      </c>
      <c r="V937" s="22">
        <v>16.726720367249499</v>
      </c>
      <c r="W937" s="22">
        <v>14.695253525900494</v>
      </c>
      <c r="X937" s="22">
        <v>14.248024725957826</v>
      </c>
      <c r="Y937" s="22">
        <v>19.814019482158923</v>
      </c>
    </row>
    <row r="938" spans="1:25" x14ac:dyDescent="0.3">
      <c r="A938" s="20">
        <v>935</v>
      </c>
      <c r="B938" s="22">
        <v>11.653938</v>
      </c>
      <c r="C938" s="22">
        <v>11.721565199999999</v>
      </c>
      <c r="D938" s="22">
        <v>14.841434400000001</v>
      </c>
      <c r="E938" s="22">
        <v>12.3369144</v>
      </c>
      <c r="F938" s="22">
        <v>13.488218772670796</v>
      </c>
      <c r="G938" s="22">
        <v>15.638658837592995</v>
      </c>
      <c r="H938" s="22">
        <v>13.991349927255085</v>
      </c>
      <c r="I938" s="22">
        <v>14.033743197165478</v>
      </c>
      <c r="J938" s="22">
        <v>15.185167514314674</v>
      </c>
      <c r="K938" s="22">
        <v>13.445866663831159</v>
      </c>
      <c r="L938" s="22">
        <v>13.859694249107582</v>
      </c>
      <c r="M938" s="22">
        <v>17.445513129964652</v>
      </c>
      <c r="N938" s="22">
        <v>12.94447900662672</v>
      </c>
      <c r="O938" s="22">
        <v>12.44233253204168</v>
      </c>
      <c r="P938" s="22">
        <v>16.190037825101072</v>
      </c>
      <c r="Q938" s="22">
        <v>13.411594381535487</v>
      </c>
      <c r="R938" s="22">
        <v>15.194169591474875</v>
      </c>
      <c r="S938" s="22">
        <v>16.62463072365907</v>
      </c>
      <c r="T938" s="22">
        <v>15.180535554925982</v>
      </c>
      <c r="U938" s="22">
        <v>14.6920826449138</v>
      </c>
      <c r="V938" s="22">
        <v>16.690080288660592</v>
      </c>
      <c r="W938" s="22">
        <v>13.697814370759462</v>
      </c>
      <c r="X938" s="22">
        <v>14.63503494914552</v>
      </c>
      <c r="Y938" s="22">
        <v>18.093001226194694</v>
      </c>
    </row>
    <row r="939" spans="1:25" x14ac:dyDescent="0.3">
      <c r="A939" s="20">
        <v>936</v>
      </c>
      <c r="B939" s="22">
        <v>11.653938</v>
      </c>
      <c r="C939" s="22">
        <v>11.721565199999999</v>
      </c>
      <c r="D939" s="22">
        <v>14.841434400000001</v>
      </c>
      <c r="E939" s="22">
        <v>12.3369144</v>
      </c>
      <c r="F939" s="22">
        <v>13.252539491327978</v>
      </c>
      <c r="G939" s="22">
        <v>15.631827145051854</v>
      </c>
      <c r="H939" s="22">
        <v>14.511456078557526</v>
      </c>
      <c r="I939" s="22">
        <v>13.710503204734211</v>
      </c>
      <c r="J939" s="22">
        <v>15.352073737647769</v>
      </c>
      <c r="K939" s="22">
        <v>13.63728997453112</v>
      </c>
      <c r="L939" s="22">
        <v>13.622164673202862</v>
      </c>
      <c r="M939" s="22">
        <v>19.483560201334488</v>
      </c>
      <c r="N939" s="22">
        <v>12.859540457642133</v>
      </c>
      <c r="O939" s="22">
        <v>13.14561027652851</v>
      </c>
      <c r="P939" s="22">
        <v>16.262698354639852</v>
      </c>
      <c r="Q939" s="22">
        <v>13.715132406421962</v>
      </c>
      <c r="R939" s="22">
        <v>14.824422051715782</v>
      </c>
      <c r="S939" s="22">
        <v>18.111086074852764</v>
      </c>
      <c r="T939" s="22">
        <v>15.794339200769771</v>
      </c>
      <c r="U939" s="22">
        <v>15.504460445267412</v>
      </c>
      <c r="V939" s="22">
        <v>17.090718045605325</v>
      </c>
      <c r="W939" s="22">
        <v>13.959408375273439</v>
      </c>
      <c r="X939" s="22">
        <v>14.189607743352191</v>
      </c>
      <c r="Y939" s="22">
        <v>19.351605314771714</v>
      </c>
    </row>
    <row r="940" spans="1:25" x14ac:dyDescent="0.3">
      <c r="A940" s="20">
        <v>937</v>
      </c>
      <c r="B940" s="22">
        <v>11.653938</v>
      </c>
      <c r="C940" s="22">
        <v>11.721565199999999</v>
      </c>
      <c r="D940" s="22">
        <v>14.841434400000001</v>
      </c>
      <c r="E940" s="22">
        <v>12.3369144</v>
      </c>
      <c r="F940" s="22">
        <v>13.398734042050078</v>
      </c>
      <c r="G940" s="22">
        <v>15.449764370549712</v>
      </c>
      <c r="H940" s="22">
        <v>13.420424998235942</v>
      </c>
      <c r="I940" s="22">
        <v>12.790278434942735</v>
      </c>
      <c r="J940" s="22">
        <v>14.001047072170763</v>
      </c>
      <c r="K940" s="22">
        <v>12.650150259864466</v>
      </c>
      <c r="L940" s="22">
        <v>12.175273577738787</v>
      </c>
      <c r="M940" s="22">
        <v>15.485754940130384</v>
      </c>
      <c r="N940" s="22">
        <v>11.136748494368979</v>
      </c>
      <c r="O940" s="22">
        <v>10.861512860829579</v>
      </c>
      <c r="P940" s="22">
        <v>13.990036195947576</v>
      </c>
      <c r="Q940" s="22">
        <v>11.277553017332091</v>
      </c>
      <c r="R940" s="22">
        <v>13.228473458259785</v>
      </c>
      <c r="S940" s="22">
        <v>14.36084165817628</v>
      </c>
      <c r="T940" s="22">
        <v>13.144393063109289</v>
      </c>
      <c r="U940" s="22">
        <v>13.335483734239565</v>
      </c>
      <c r="V940" s="22">
        <v>15.182770345379595</v>
      </c>
      <c r="W940" s="22">
        <v>12.432674933593267</v>
      </c>
      <c r="X940" s="22">
        <v>12.907219427668254</v>
      </c>
      <c r="Y940" s="22">
        <v>16.47040999758562</v>
      </c>
    </row>
    <row r="941" spans="1:25" x14ac:dyDescent="0.3">
      <c r="A941" s="20">
        <v>938</v>
      </c>
      <c r="B941" s="22">
        <v>11.653938</v>
      </c>
      <c r="C941" s="22">
        <v>11.721565199999999</v>
      </c>
      <c r="D941" s="22">
        <v>14.841434400000001</v>
      </c>
      <c r="E941" s="22">
        <v>12.3369144</v>
      </c>
      <c r="F941" s="22">
        <v>13.811341401332898</v>
      </c>
      <c r="G941" s="22">
        <v>16.841315386912438</v>
      </c>
      <c r="H941" s="22">
        <v>14.100308329903752</v>
      </c>
      <c r="I941" s="22">
        <v>15.078182937707716</v>
      </c>
      <c r="J941" s="22">
        <v>15.752395336064827</v>
      </c>
      <c r="K941" s="22">
        <v>14.868083300538798</v>
      </c>
      <c r="L941" s="22">
        <v>14.022566050595017</v>
      </c>
      <c r="M941" s="22">
        <v>19.000446086846569</v>
      </c>
      <c r="N941" s="22">
        <v>13.727420061705285</v>
      </c>
      <c r="O941" s="22">
        <v>13.257025835169438</v>
      </c>
      <c r="P941" s="22">
        <v>16.609403783018941</v>
      </c>
      <c r="Q941" s="22">
        <v>13.517271919867261</v>
      </c>
      <c r="R941" s="22">
        <v>14.765665748092577</v>
      </c>
      <c r="S941" s="22">
        <v>16.869940845565047</v>
      </c>
      <c r="T941" s="22">
        <v>13.949317408639603</v>
      </c>
      <c r="U941" s="22">
        <v>14.579124768108841</v>
      </c>
      <c r="V941" s="22">
        <v>14.780710309190898</v>
      </c>
      <c r="W941" s="22">
        <v>13.464308421143912</v>
      </c>
      <c r="X941" s="22">
        <v>12.589061730591046</v>
      </c>
      <c r="Y941" s="22">
        <v>17.966907031747354</v>
      </c>
    </row>
    <row r="942" spans="1:25" x14ac:dyDescent="0.3">
      <c r="A942" s="20">
        <v>939</v>
      </c>
      <c r="B942" s="22">
        <v>11.653938</v>
      </c>
      <c r="C942" s="22">
        <v>11.721565199999999</v>
      </c>
      <c r="D942" s="22">
        <v>14.841434400000001</v>
      </c>
      <c r="E942" s="22">
        <v>12.3369144</v>
      </c>
      <c r="F942" s="22">
        <v>14.213698373264977</v>
      </c>
      <c r="G942" s="22">
        <v>15.433000760987989</v>
      </c>
      <c r="H942" s="22">
        <v>13.774866132886647</v>
      </c>
      <c r="I942" s="22">
        <v>13.912959584356875</v>
      </c>
      <c r="J942" s="22">
        <v>14.721473800098959</v>
      </c>
      <c r="K942" s="22">
        <v>13.003088676142282</v>
      </c>
      <c r="L942" s="22">
        <v>13.264594634822235</v>
      </c>
      <c r="M942" s="22">
        <v>16.554270082578157</v>
      </c>
      <c r="N942" s="22">
        <v>11.957277157276875</v>
      </c>
      <c r="O942" s="22">
        <v>11.744834279119859</v>
      </c>
      <c r="P942" s="22">
        <v>14.831978911421896</v>
      </c>
      <c r="Q942" s="22">
        <v>12.970240711969435</v>
      </c>
      <c r="R942" s="22">
        <v>14.447627282006538</v>
      </c>
      <c r="S942" s="22">
        <v>17.990848236917337</v>
      </c>
      <c r="T942" s="22">
        <v>15.715685441657886</v>
      </c>
      <c r="U942" s="22">
        <v>15.134819705851354</v>
      </c>
      <c r="V942" s="22">
        <v>16.698262033294537</v>
      </c>
      <c r="W942" s="22">
        <v>14.340608824478471</v>
      </c>
      <c r="X942" s="22">
        <v>14.019313855294181</v>
      </c>
      <c r="Y942" s="22">
        <v>18.239882481599732</v>
      </c>
    </row>
    <row r="943" spans="1:25" x14ac:dyDescent="0.3">
      <c r="A943" s="20">
        <v>940</v>
      </c>
      <c r="B943" s="22">
        <v>11.653938</v>
      </c>
      <c r="C943" s="22">
        <v>11.721565199999999</v>
      </c>
      <c r="D943" s="22">
        <v>14.841434400000001</v>
      </c>
      <c r="E943" s="22">
        <v>12.3369144</v>
      </c>
      <c r="F943" s="22">
        <v>13.589478896348808</v>
      </c>
      <c r="G943" s="22">
        <v>15.891923573896946</v>
      </c>
      <c r="H943" s="22">
        <v>15.418716631790168</v>
      </c>
      <c r="I943" s="22">
        <v>14.38394146578718</v>
      </c>
      <c r="J943" s="22">
        <v>16.322809197563565</v>
      </c>
      <c r="K943" s="22">
        <v>12.927013930382419</v>
      </c>
      <c r="L943" s="22">
        <v>12.435496737535562</v>
      </c>
      <c r="M943" s="22">
        <v>17.056659137146962</v>
      </c>
      <c r="N943" s="22">
        <v>11.88844596923583</v>
      </c>
      <c r="O943" s="22">
        <v>11.925519016069059</v>
      </c>
      <c r="P943" s="22">
        <v>14.71348404520964</v>
      </c>
      <c r="Q943" s="22">
        <v>13.310310771099912</v>
      </c>
      <c r="R943" s="22">
        <v>13.894906958156872</v>
      </c>
      <c r="S943" s="22">
        <v>15.626254437682217</v>
      </c>
      <c r="T943" s="22">
        <v>13.530662984235272</v>
      </c>
      <c r="U943" s="22">
        <v>13.511997648919548</v>
      </c>
      <c r="V943" s="22">
        <v>14.258861398008483</v>
      </c>
      <c r="W943" s="22">
        <v>12.825331701326188</v>
      </c>
      <c r="X943" s="22">
        <v>12.234882877884333</v>
      </c>
      <c r="Y943" s="22">
        <v>17.754806624904429</v>
      </c>
    </row>
    <row r="944" spans="1:25" x14ac:dyDescent="0.3">
      <c r="A944" s="20">
        <v>941</v>
      </c>
      <c r="B944" s="22">
        <v>11.653938</v>
      </c>
      <c r="C944" s="22">
        <v>11.721565199999999</v>
      </c>
      <c r="D944" s="22">
        <v>14.841434400000001</v>
      </c>
      <c r="E944" s="22">
        <v>12.3369144</v>
      </c>
      <c r="F944" s="22">
        <v>13.122113829829759</v>
      </c>
      <c r="G944" s="22">
        <v>15.486702633438338</v>
      </c>
      <c r="H944" s="22">
        <v>13.719769398566715</v>
      </c>
      <c r="I944" s="22">
        <v>13.939268421420167</v>
      </c>
      <c r="J944" s="22">
        <v>15.72045458230782</v>
      </c>
      <c r="K944" s="22">
        <v>13.568717722632959</v>
      </c>
      <c r="L944" s="22">
        <v>12.72772869152301</v>
      </c>
      <c r="M944" s="22">
        <v>18.617378103207511</v>
      </c>
      <c r="N944" s="22">
        <v>12.501217319371721</v>
      </c>
      <c r="O944" s="22">
        <v>12.521270348433411</v>
      </c>
      <c r="P944" s="22">
        <v>15.511774809815176</v>
      </c>
      <c r="Q944" s="22">
        <v>13.450481656917535</v>
      </c>
      <c r="R944" s="22">
        <v>14.334762421700967</v>
      </c>
      <c r="S944" s="22">
        <v>17.163945147626965</v>
      </c>
      <c r="T944" s="22">
        <v>15.865974497782808</v>
      </c>
      <c r="U944" s="22">
        <v>15.783514397693638</v>
      </c>
      <c r="V944" s="22">
        <v>17.997065813883388</v>
      </c>
      <c r="W944" s="22">
        <v>15.203978057385113</v>
      </c>
      <c r="X944" s="22">
        <v>14.105994787065836</v>
      </c>
      <c r="Y944" s="22">
        <v>19.866025509626549</v>
      </c>
    </row>
    <row r="945" spans="1:25" x14ac:dyDescent="0.3">
      <c r="A945" s="20">
        <v>942</v>
      </c>
      <c r="B945" s="22">
        <v>11.653938</v>
      </c>
      <c r="C945" s="22">
        <v>11.721565199999999</v>
      </c>
      <c r="D945" s="22">
        <v>14.841434400000001</v>
      </c>
      <c r="E945" s="22">
        <v>12.3369144</v>
      </c>
      <c r="F945" s="22">
        <v>14.417515825730089</v>
      </c>
      <c r="G945" s="22">
        <v>14.755692446651731</v>
      </c>
      <c r="H945" s="22">
        <v>14.204937336921411</v>
      </c>
      <c r="I945" s="22">
        <v>13.59263755779766</v>
      </c>
      <c r="J945" s="22">
        <v>14.624068442195881</v>
      </c>
      <c r="K945" s="22">
        <v>12.746310039205504</v>
      </c>
      <c r="L945" s="22">
        <v>12.023440694513367</v>
      </c>
      <c r="M945" s="22">
        <v>15.437996398907043</v>
      </c>
      <c r="N945" s="22">
        <v>11.66062983216437</v>
      </c>
      <c r="O945" s="22">
        <v>11.720751804059548</v>
      </c>
      <c r="P945" s="22">
        <v>15.143315422368225</v>
      </c>
      <c r="Q945" s="22">
        <v>13.449267742205304</v>
      </c>
      <c r="R945" s="22">
        <v>13.331110743824958</v>
      </c>
      <c r="S945" s="22">
        <v>16.149338351828963</v>
      </c>
      <c r="T945" s="22">
        <v>14.306223617823848</v>
      </c>
      <c r="U945" s="22">
        <v>14.399428748318233</v>
      </c>
      <c r="V945" s="22">
        <v>15.783810292303944</v>
      </c>
      <c r="W945" s="22">
        <v>13.092276104454932</v>
      </c>
      <c r="X945" s="22">
        <v>12.55213392595237</v>
      </c>
      <c r="Y945" s="22">
        <v>18.115478765366557</v>
      </c>
    </row>
    <row r="946" spans="1:25" x14ac:dyDescent="0.3">
      <c r="A946" s="20">
        <v>943</v>
      </c>
      <c r="B946" s="22">
        <v>11.653938</v>
      </c>
      <c r="C946" s="22">
        <v>11.721565199999999</v>
      </c>
      <c r="D946" s="22">
        <v>14.841434400000001</v>
      </c>
      <c r="E946" s="22">
        <v>12.3369144</v>
      </c>
      <c r="F946" s="22">
        <v>13.375033758268049</v>
      </c>
      <c r="G946" s="22">
        <v>15.717080939552195</v>
      </c>
      <c r="H946" s="22">
        <v>13.949520654272154</v>
      </c>
      <c r="I946" s="22">
        <v>14.507042759414729</v>
      </c>
      <c r="J946" s="22">
        <v>15.231742533908214</v>
      </c>
      <c r="K946" s="22">
        <v>12.378305375731268</v>
      </c>
      <c r="L946" s="22">
        <v>13.12364521673836</v>
      </c>
      <c r="M946" s="22">
        <v>18.469668679191773</v>
      </c>
      <c r="N946" s="22">
        <v>12.942652828706063</v>
      </c>
      <c r="O946" s="22">
        <v>12.053001582235234</v>
      </c>
      <c r="P946" s="22">
        <v>16.515667006598253</v>
      </c>
      <c r="Q946" s="22">
        <v>12.843573295970524</v>
      </c>
      <c r="R946" s="22">
        <v>15.188575225023184</v>
      </c>
      <c r="S946" s="22">
        <v>16.420898479413676</v>
      </c>
      <c r="T946" s="22">
        <v>14.142423591302322</v>
      </c>
      <c r="U946" s="22">
        <v>14.686689743742576</v>
      </c>
      <c r="V946" s="22">
        <v>15.647411793494399</v>
      </c>
      <c r="W946" s="22">
        <v>14.102186787638617</v>
      </c>
      <c r="X946" s="22">
        <v>13.951637099485803</v>
      </c>
      <c r="Y946" s="22">
        <v>19.565406337106175</v>
      </c>
    </row>
    <row r="947" spans="1:25" x14ac:dyDescent="0.3">
      <c r="A947" s="20">
        <v>944</v>
      </c>
      <c r="B947" s="22">
        <v>11.653938</v>
      </c>
      <c r="C947" s="22">
        <v>11.721565199999999</v>
      </c>
      <c r="D947" s="22">
        <v>14.841434400000001</v>
      </c>
      <c r="E947" s="22">
        <v>12.3369144</v>
      </c>
      <c r="F947" s="22">
        <v>13.910874401848639</v>
      </c>
      <c r="G947" s="22">
        <v>15.714057995482404</v>
      </c>
      <c r="H947" s="22">
        <v>14.935433668779943</v>
      </c>
      <c r="I947" s="22">
        <v>14.40448351472268</v>
      </c>
      <c r="J947" s="22">
        <v>15.809402246601802</v>
      </c>
      <c r="K947" s="22">
        <v>13.31843850460044</v>
      </c>
      <c r="L947" s="22">
        <v>13.984512165848697</v>
      </c>
      <c r="M947" s="22">
        <v>19.134634658663142</v>
      </c>
      <c r="N947" s="22">
        <v>13.61788868716962</v>
      </c>
      <c r="O947" s="22">
        <v>13.264506597686511</v>
      </c>
      <c r="P947" s="22">
        <v>16.739062771396231</v>
      </c>
      <c r="Q947" s="22">
        <v>13.365067400267836</v>
      </c>
      <c r="R947" s="22">
        <v>15.036557683548423</v>
      </c>
      <c r="S947" s="22">
        <v>16.690035417810886</v>
      </c>
      <c r="T947" s="22">
        <v>15.236200170572078</v>
      </c>
      <c r="U947" s="22">
        <v>15.340467253421922</v>
      </c>
      <c r="V947" s="22">
        <v>15.778837387884877</v>
      </c>
      <c r="W947" s="22">
        <v>14.195138380252766</v>
      </c>
      <c r="X947" s="22">
        <v>13.424031591991627</v>
      </c>
      <c r="Y947" s="22">
        <v>19.233531132734189</v>
      </c>
    </row>
    <row r="948" spans="1:25" x14ac:dyDescent="0.3">
      <c r="A948" s="20">
        <v>945</v>
      </c>
      <c r="B948" s="22">
        <v>11.653938</v>
      </c>
      <c r="C948" s="22">
        <v>11.721565199999999</v>
      </c>
      <c r="D948" s="22">
        <v>14.841434400000001</v>
      </c>
      <c r="E948" s="22">
        <v>12.3369144</v>
      </c>
      <c r="F948" s="22">
        <v>13.837661310042456</v>
      </c>
      <c r="G948" s="22">
        <v>15.141776403901869</v>
      </c>
      <c r="H948" s="22">
        <v>14.243197048501402</v>
      </c>
      <c r="I948" s="22">
        <v>14.952668628576193</v>
      </c>
      <c r="J948" s="22">
        <v>15.819807625314873</v>
      </c>
      <c r="K948" s="22">
        <v>14.059045573905337</v>
      </c>
      <c r="L948" s="22">
        <v>13.557642326346462</v>
      </c>
      <c r="M948" s="22">
        <v>19.869992827009884</v>
      </c>
      <c r="N948" s="22">
        <v>13.166742306083799</v>
      </c>
      <c r="O948" s="22">
        <v>13.040878956360293</v>
      </c>
      <c r="P948" s="22">
        <v>16.143412535172818</v>
      </c>
      <c r="Q948" s="22">
        <v>13.39398628631062</v>
      </c>
      <c r="R948" s="22">
        <v>13.737775847617913</v>
      </c>
      <c r="S948" s="22">
        <v>16.988465409393442</v>
      </c>
      <c r="T948" s="22">
        <v>13.492388142109975</v>
      </c>
      <c r="U948" s="22">
        <v>14.310219561216501</v>
      </c>
      <c r="V948" s="22">
        <v>15.306431942056506</v>
      </c>
      <c r="W948" s="22">
        <v>12.942180189572404</v>
      </c>
      <c r="X948" s="22">
        <v>12.214085301089016</v>
      </c>
      <c r="Y948" s="22">
        <v>18.269639117279468</v>
      </c>
    </row>
    <row r="949" spans="1:25" x14ac:dyDescent="0.3">
      <c r="A949" s="20">
        <v>946</v>
      </c>
      <c r="B949" s="22">
        <v>11.653938</v>
      </c>
      <c r="C949" s="22">
        <v>11.721565199999999</v>
      </c>
      <c r="D949" s="22">
        <v>14.841434400000001</v>
      </c>
      <c r="E949" s="22">
        <v>12.3369144</v>
      </c>
      <c r="F949" s="22">
        <v>12.487940042293317</v>
      </c>
      <c r="G949" s="22">
        <v>14.953121568120785</v>
      </c>
      <c r="H949" s="22">
        <v>13.343486094700026</v>
      </c>
      <c r="I949" s="22">
        <v>13.649751145445205</v>
      </c>
      <c r="J949" s="22">
        <v>14.274773759354096</v>
      </c>
      <c r="K949" s="22">
        <v>13.816625914543216</v>
      </c>
      <c r="L949" s="22">
        <v>12.214138255875286</v>
      </c>
      <c r="M949" s="22">
        <v>15.529038122129339</v>
      </c>
      <c r="N949" s="22">
        <v>11.221542231408717</v>
      </c>
      <c r="O949" s="22">
        <v>11.750405073035052</v>
      </c>
      <c r="P949" s="22">
        <v>14.757527212172036</v>
      </c>
      <c r="Q949" s="22">
        <v>13.303110027944042</v>
      </c>
      <c r="R949" s="22">
        <v>12.953267052417521</v>
      </c>
      <c r="S949" s="22">
        <v>16.716216833452577</v>
      </c>
      <c r="T949" s="22">
        <v>14.713642290525435</v>
      </c>
      <c r="U949" s="22">
        <v>15.228513766383321</v>
      </c>
      <c r="V949" s="22">
        <v>15.891555509978176</v>
      </c>
      <c r="W949" s="22">
        <v>13.286440792651456</v>
      </c>
      <c r="X949" s="22">
        <v>14.060606861544084</v>
      </c>
      <c r="Y949" s="22">
        <v>17.776689475066355</v>
      </c>
    </row>
    <row r="950" spans="1:25" x14ac:dyDescent="0.3">
      <c r="A950" s="20">
        <v>947</v>
      </c>
      <c r="B950" s="22">
        <v>11.653938</v>
      </c>
      <c r="C950" s="22">
        <v>11.721565199999999</v>
      </c>
      <c r="D950" s="22">
        <v>14.841434400000001</v>
      </c>
      <c r="E950" s="22">
        <v>12.3369144</v>
      </c>
      <c r="F950" s="22">
        <v>13.273987639393351</v>
      </c>
      <c r="G950" s="22">
        <v>15.018826513098254</v>
      </c>
      <c r="H950" s="22">
        <v>13.40953452814427</v>
      </c>
      <c r="I950" s="22">
        <v>13.280518107487623</v>
      </c>
      <c r="J950" s="22">
        <v>14.637187204972085</v>
      </c>
      <c r="K950" s="22">
        <v>13.064311107149413</v>
      </c>
      <c r="L950" s="22">
        <v>12.720344569487205</v>
      </c>
      <c r="M950" s="22">
        <v>17.048722684434438</v>
      </c>
      <c r="N950" s="22">
        <v>12.185548350054335</v>
      </c>
      <c r="O950" s="22">
        <v>12.087475493104376</v>
      </c>
      <c r="P950" s="22">
        <v>14.899765392659214</v>
      </c>
      <c r="Q950" s="22">
        <v>13.033270080787778</v>
      </c>
      <c r="R950" s="22">
        <v>14.052564467322565</v>
      </c>
      <c r="S950" s="22">
        <v>16.41263460832112</v>
      </c>
      <c r="T950" s="22">
        <v>14.924399620367298</v>
      </c>
      <c r="U950" s="22">
        <v>14.942648062061428</v>
      </c>
      <c r="V950" s="22">
        <v>16.28611275267815</v>
      </c>
      <c r="W950" s="22">
        <v>13.613104577602559</v>
      </c>
      <c r="X950" s="22">
        <v>13.583015367229287</v>
      </c>
      <c r="Y950" s="22">
        <v>18.23443072633275</v>
      </c>
    </row>
    <row r="951" spans="1:25" x14ac:dyDescent="0.3">
      <c r="A951" s="20">
        <v>948</v>
      </c>
      <c r="B951" s="22">
        <v>11.653938</v>
      </c>
      <c r="C951" s="22">
        <v>11.721565199999999</v>
      </c>
      <c r="D951" s="22">
        <v>14.841434400000001</v>
      </c>
      <c r="E951" s="22">
        <v>12.3369144</v>
      </c>
      <c r="F951" s="22">
        <v>13.436523273317402</v>
      </c>
      <c r="G951" s="22">
        <v>15.451630284961148</v>
      </c>
      <c r="H951" s="22">
        <v>13.725003064348533</v>
      </c>
      <c r="I951" s="22">
        <v>14.20919651632482</v>
      </c>
      <c r="J951" s="22">
        <v>14.465489645277291</v>
      </c>
      <c r="K951" s="22">
        <v>12.705615976156897</v>
      </c>
      <c r="L951" s="22">
        <v>13.278243424778115</v>
      </c>
      <c r="M951" s="22">
        <v>18.711826769733747</v>
      </c>
      <c r="N951" s="22">
        <v>11.79579848603397</v>
      </c>
      <c r="O951" s="22">
        <v>12.766121785190824</v>
      </c>
      <c r="P951" s="22">
        <v>15.228343791273522</v>
      </c>
      <c r="Q951" s="22">
        <v>13.18702209307061</v>
      </c>
      <c r="R951" s="22">
        <v>14.141547678015714</v>
      </c>
      <c r="S951" s="22">
        <v>16.612944199266494</v>
      </c>
      <c r="T951" s="22">
        <v>14.701913601777717</v>
      </c>
      <c r="U951" s="22">
        <v>14.317783409559587</v>
      </c>
      <c r="V951" s="22">
        <v>15.527891989742878</v>
      </c>
      <c r="W951" s="22">
        <v>13.563805386353325</v>
      </c>
      <c r="X951" s="22">
        <v>13.05729790630482</v>
      </c>
      <c r="Y951" s="22">
        <v>18.278592173117193</v>
      </c>
    </row>
    <row r="952" spans="1:25" x14ac:dyDescent="0.3">
      <c r="A952" s="20">
        <v>949</v>
      </c>
      <c r="B952" s="22">
        <v>11.653938</v>
      </c>
      <c r="C952" s="22">
        <v>11.721565199999999</v>
      </c>
      <c r="D952" s="22">
        <v>14.841434400000001</v>
      </c>
      <c r="E952" s="22">
        <v>12.3369144</v>
      </c>
      <c r="F952" s="22">
        <v>13.447176579904461</v>
      </c>
      <c r="G952" s="22">
        <v>15.747681180592508</v>
      </c>
      <c r="H952" s="22">
        <v>14.504910149637739</v>
      </c>
      <c r="I952" s="22">
        <v>14.074525220709587</v>
      </c>
      <c r="J952" s="22">
        <v>15.390427604583863</v>
      </c>
      <c r="K952" s="22">
        <v>12.288612192128157</v>
      </c>
      <c r="L952" s="22">
        <v>12.445375611746341</v>
      </c>
      <c r="M952" s="22">
        <v>17.542292147887025</v>
      </c>
      <c r="N952" s="22">
        <v>11.715895602058117</v>
      </c>
      <c r="O952" s="22">
        <v>12.145764459691005</v>
      </c>
      <c r="P952" s="22">
        <v>14.223467965676152</v>
      </c>
      <c r="Q952" s="22">
        <v>12.863500363348733</v>
      </c>
      <c r="R952" s="22">
        <v>14.069169126500915</v>
      </c>
      <c r="S952" s="22">
        <v>14.750889720790322</v>
      </c>
      <c r="T952" s="22">
        <v>14.029696174329525</v>
      </c>
      <c r="U952" s="22">
        <v>12.579338869323095</v>
      </c>
      <c r="V952" s="22">
        <v>13.563706839029168</v>
      </c>
      <c r="W952" s="22">
        <v>11.581915984659146</v>
      </c>
      <c r="X952" s="22">
        <v>11.387730843295602</v>
      </c>
      <c r="Y952" s="22">
        <v>15.971925328550459</v>
      </c>
    </row>
    <row r="953" spans="1:25" x14ac:dyDescent="0.3">
      <c r="A953" s="20">
        <v>950</v>
      </c>
      <c r="B953" s="22">
        <v>11.653938</v>
      </c>
      <c r="C953" s="22">
        <v>11.721565199999999</v>
      </c>
      <c r="D953" s="22">
        <v>14.841434400000001</v>
      </c>
      <c r="E953" s="22">
        <v>12.3369144</v>
      </c>
      <c r="F953" s="22">
        <v>13.543451602245886</v>
      </c>
      <c r="G953" s="22">
        <v>15.096507431447353</v>
      </c>
      <c r="H953" s="22">
        <v>14.105349216747916</v>
      </c>
      <c r="I953" s="22">
        <v>14.832964546603066</v>
      </c>
      <c r="J953" s="22">
        <v>15.653008249134091</v>
      </c>
      <c r="K953" s="22">
        <v>14.711588717098143</v>
      </c>
      <c r="L953" s="22">
        <v>13.604327631276403</v>
      </c>
      <c r="M953" s="22">
        <v>18.238170985051976</v>
      </c>
      <c r="N953" s="22">
        <v>13.008965732744226</v>
      </c>
      <c r="O953" s="22">
        <v>12.330418266549277</v>
      </c>
      <c r="P953" s="22">
        <v>15.15777783106164</v>
      </c>
      <c r="Q953" s="22">
        <v>12.480793756126621</v>
      </c>
      <c r="R953" s="22">
        <v>12.292226372344681</v>
      </c>
      <c r="S953" s="22">
        <v>14.018480849409492</v>
      </c>
      <c r="T953" s="22">
        <v>11.48747871878348</v>
      </c>
      <c r="U953" s="22">
        <v>11.618490211546343</v>
      </c>
      <c r="V953" s="22">
        <v>12.350213947666655</v>
      </c>
      <c r="W953" s="22">
        <v>10.159373441100906</v>
      </c>
      <c r="X953" s="22">
        <v>10.228447599824438</v>
      </c>
      <c r="Y953" s="22">
        <v>13.596807745470675</v>
      </c>
    </row>
    <row r="954" spans="1:25" x14ac:dyDescent="0.3">
      <c r="A954" s="20">
        <v>951</v>
      </c>
      <c r="B954" s="22">
        <v>11.653938</v>
      </c>
      <c r="C954" s="22">
        <v>11.721565199999999</v>
      </c>
      <c r="D954" s="22">
        <v>14.841434400000001</v>
      </c>
      <c r="E954" s="22">
        <v>12.3369144</v>
      </c>
      <c r="F954" s="22">
        <v>13.29122311307731</v>
      </c>
      <c r="G954" s="22">
        <v>14.930071728753978</v>
      </c>
      <c r="H954" s="22">
        <v>13.197660777814624</v>
      </c>
      <c r="I954" s="22">
        <v>13.730849357908205</v>
      </c>
      <c r="J954" s="22">
        <v>14.534842824034808</v>
      </c>
      <c r="K954" s="22">
        <v>13.289749832650775</v>
      </c>
      <c r="L954" s="22">
        <v>12.873248298394362</v>
      </c>
      <c r="M954" s="22">
        <v>17.939073607372617</v>
      </c>
      <c r="N954" s="22">
        <v>11.969438655221042</v>
      </c>
      <c r="O954" s="22">
        <v>11.80223105028778</v>
      </c>
      <c r="P954" s="22">
        <v>14.920881224128635</v>
      </c>
      <c r="Q954" s="22">
        <v>12.607795132890869</v>
      </c>
      <c r="R954" s="22">
        <v>14.244528524847235</v>
      </c>
      <c r="S954" s="22">
        <v>16.704636862132336</v>
      </c>
      <c r="T954" s="22">
        <v>14.659317561877959</v>
      </c>
      <c r="U954" s="22">
        <v>14.709243821882362</v>
      </c>
      <c r="V954" s="22">
        <v>15.459009553002806</v>
      </c>
      <c r="W954" s="22">
        <v>12.796962792193638</v>
      </c>
      <c r="X954" s="22">
        <v>12.986776646482308</v>
      </c>
      <c r="Y954" s="22">
        <v>17.909357662498163</v>
      </c>
    </row>
    <row r="955" spans="1:25" x14ac:dyDescent="0.3">
      <c r="A955" s="20">
        <v>952</v>
      </c>
      <c r="B955" s="22">
        <v>11.653938</v>
      </c>
      <c r="C955" s="22">
        <v>11.721565199999999</v>
      </c>
      <c r="D955" s="22">
        <v>14.841434400000001</v>
      </c>
      <c r="E955" s="22">
        <v>12.3369144</v>
      </c>
      <c r="F955" s="22">
        <v>13.843619875434731</v>
      </c>
      <c r="G955" s="22">
        <v>15.963049875516928</v>
      </c>
      <c r="H955" s="22">
        <v>14.639284065296541</v>
      </c>
      <c r="I955" s="22">
        <v>15.987173463671574</v>
      </c>
      <c r="J955" s="22">
        <v>16.005944846207342</v>
      </c>
      <c r="K955" s="22">
        <v>14.866367914758838</v>
      </c>
      <c r="L955" s="22">
        <v>14.360629819515863</v>
      </c>
      <c r="M955" s="22">
        <v>18.828469894318594</v>
      </c>
      <c r="N955" s="22">
        <v>13.855660947976926</v>
      </c>
      <c r="O955" s="22">
        <v>11.939745271945641</v>
      </c>
      <c r="P955" s="22">
        <v>15.507190716202087</v>
      </c>
      <c r="Q955" s="22">
        <v>13.266653923482027</v>
      </c>
      <c r="R955" s="22">
        <v>14.445404067688443</v>
      </c>
      <c r="S955" s="22">
        <v>16.805353027553469</v>
      </c>
      <c r="T955" s="22">
        <v>14.648255957984471</v>
      </c>
      <c r="U955" s="22">
        <v>15.214402866566218</v>
      </c>
      <c r="V955" s="22">
        <v>16.011933912351719</v>
      </c>
      <c r="W955" s="22">
        <v>14.636640814946063</v>
      </c>
      <c r="X955" s="22">
        <v>13.606884581893047</v>
      </c>
      <c r="Y955" s="22">
        <v>19.601726718920798</v>
      </c>
    </row>
    <row r="956" spans="1:25" x14ac:dyDescent="0.3">
      <c r="A956" s="20">
        <v>953</v>
      </c>
      <c r="B956" s="22">
        <v>11.653938</v>
      </c>
      <c r="C956" s="22">
        <v>11.721565199999999</v>
      </c>
      <c r="D956" s="22">
        <v>14.841434400000001</v>
      </c>
      <c r="E956" s="22">
        <v>12.3369144</v>
      </c>
      <c r="F956" s="22">
        <v>12.752906232645794</v>
      </c>
      <c r="G956" s="22">
        <v>15.372934236550117</v>
      </c>
      <c r="H956" s="22">
        <v>13.663875647027441</v>
      </c>
      <c r="I956" s="22">
        <v>13.628877854171442</v>
      </c>
      <c r="J956" s="22">
        <v>14.34666839121863</v>
      </c>
      <c r="K956" s="22">
        <v>12.892612437298499</v>
      </c>
      <c r="L956" s="22">
        <v>12.408948573708491</v>
      </c>
      <c r="M956" s="22">
        <v>16.964208181569784</v>
      </c>
      <c r="N956" s="22">
        <v>11.55620550640443</v>
      </c>
      <c r="O956" s="22">
        <v>11.191700559192066</v>
      </c>
      <c r="P956" s="22">
        <v>13.384342580472907</v>
      </c>
      <c r="Q956" s="22">
        <v>11.748358506741109</v>
      </c>
      <c r="R956" s="22">
        <v>12.25787196630966</v>
      </c>
      <c r="S956" s="22">
        <v>15.314173037478954</v>
      </c>
      <c r="T956" s="22">
        <v>13.510791778817417</v>
      </c>
      <c r="U956" s="22">
        <v>12.938640384810229</v>
      </c>
      <c r="V956" s="22">
        <v>14.648774158821592</v>
      </c>
      <c r="W956" s="22">
        <v>12.733201846413774</v>
      </c>
      <c r="X956" s="22">
        <v>13.201759896147539</v>
      </c>
      <c r="Y956" s="22">
        <v>16.944614501059473</v>
      </c>
    </row>
    <row r="957" spans="1:25" x14ac:dyDescent="0.3">
      <c r="A957" s="20">
        <v>954</v>
      </c>
      <c r="B957" s="22">
        <v>11.653938</v>
      </c>
      <c r="C957" s="22">
        <v>11.721565199999999</v>
      </c>
      <c r="D957" s="22">
        <v>14.841434400000001</v>
      </c>
      <c r="E957" s="22">
        <v>12.3369144</v>
      </c>
      <c r="F957" s="22">
        <v>13.341841271259787</v>
      </c>
      <c r="G957" s="22">
        <v>16.606880124162966</v>
      </c>
      <c r="H957" s="22">
        <v>13.744127723036241</v>
      </c>
      <c r="I957" s="22">
        <v>14.302125737229444</v>
      </c>
      <c r="J957" s="22">
        <v>14.961456806652841</v>
      </c>
      <c r="K957" s="22">
        <v>12.540589393893182</v>
      </c>
      <c r="L957" s="22">
        <v>12.469871068434609</v>
      </c>
      <c r="M957" s="22">
        <v>16.796078358028051</v>
      </c>
      <c r="N957" s="22">
        <v>11.607726208858988</v>
      </c>
      <c r="O957" s="22">
        <v>11.482004442940896</v>
      </c>
      <c r="P957" s="22">
        <v>13.508966948024211</v>
      </c>
      <c r="Q957" s="22">
        <v>12.153551397891578</v>
      </c>
      <c r="R957" s="22">
        <v>12.635106977285576</v>
      </c>
      <c r="S957" s="22">
        <v>13.554416138151522</v>
      </c>
      <c r="T957" s="22">
        <v>11.79675766631078</v>
      </c>
      <c r="U957" s="22">
        <v>11.166525326880286</v>
      </c>
      <c r="V957" s="22">
        <v>11.753109994837404</v>
      </c>
      <c r="W957" s="22">
        <v>9.8585409571054665</v>
      </c>
      <c r="X957" s="22">
        <v>10.064293075945827</v>
      </c>
      <c r="Y957" s="22">
        <v>13.433890499221736</v>
      </c>
    </row>
    <row r="958" spans="1:25" x14ac:dyDescent="0.3">
      <c r="A958" s="20">
        <v>955</v>
      </c>
      <c r="B958" s="22">
        <v>11.653938</v>
      </c>
      <c r="C958" s="22">
        <v>11.721565199999999</v>
      </c>
      <c r="D958" s="22">
        <v>14.841434400000001</v>
      </c>
      <c r="E958" s="22">
        <v>12.3369144</v>
      </c>
      <c r="F958" s="22">
        <v>13.163751932065736</v>
      </c>
      <c r="G958" s="22">
        <v>16.244256494653875</v>
      </c>
      <c r="H958" s="22">
        <v>13.746607286708565</v>
      </c>
      <c r="I958" s="22">
        <v>13.816709650214637</v>
      </c>
      <c r="J958" s="22">
        <v>13.555424757615269</v>
      </c>
      <c r="K958" s="22">
        <v>11.722944300543668</v>
      </c>
      <c r="L958" s="22">
        <v>11.696673439921453</v>
      </c>
      <c r="M958" s="22">
        <v>16.833225057533401</v>
      </c>
      <c r="N958" s="22">
        <v>11.65022231908134</v>
      </c>
      <c r="O958" s="22">
        <v>11.774724994023209</v>
      </c>
      <c r="P958" s="22">
        <v>14.876561386258132</v>
      </c>
      <c r="Q958" s="22">
        <v>12.565037587969341</v>
      </c>
      <c r="R958" s="22">
        <v>13.543431280983608</v>
      </c>
      <c r="S958" s="22">
        <v>14.993297163758905</v>
      </c>
      <c r="T958" s="22">
        <v>12.985012814315271</v>
      </c>
      <c r="U958" s="22">
        <v>12.618803174233738</v>
      </c>
      <c r="V958" s="22">
        <v>13.591563459281259</v>
      </c>
      <c r="W958" s="22">
        <v>11.478081380376672</v>
      </c>
      <c r="X958" s="22">
        <v>11.382014873801104</v>
      </c>
      <c r="Y958" s="22">
        <v>14.788977592544134</v>
      </c>
    </row>
    <row r="959" spans="1:25" x14ac:dyDescent="0.3">
      <c r="A959" s="20">
        <v>956</v>
      </c>
      <c r="B959" s="22">
        <v>11.653938</v>
      </c>
      <c r="C959" s="22">
        <v>11.721565199999999</v>
      </c>
      <c r="D959" s="22">
        <v>14.841434400000001</v>
      </c>
      <c r="E959" s="22">
        <v>12.3369144</v>
      </c>
      <c r="F959" s="22">
        <v>13.097761318106256</v>
      </c>
      <c r="G959" s="22">
        <v>15.77440302877053</v>
      </c>
      <c r="H959" s="22">
        <v>14.116280006205601</v>
      </c>
      <c r="I959" s="22">
        <v>13.924016475643322</v>
      </c>
      <c r="J959" s="22">
        <v>13.103914320276893</v>
      </c>
      <c r="K959" s="22">
        <v>13.239593183584715</v>
      </c>
      <c r="L959" s="22">
        <v>12.266790946854069</v>
      </c>
      <c r="M959" s="22">
        <v>18.031490308167136</v>
      </c>
      <c r="N959" s="22">
        <v>11.656801934153942</v>
      </c>
      <c r="O959" s="22">
        <v>12.306944822422979</v>
      </c>
      <c r="P959" s="22">
        <v>14.512485313875322</v>
      </c>
      <c r="Q959" s="22">
        <v>13.131717521318196</v>
      </c>
      <c r="R959" s="22">
        <v>14.230337850707221</v>
      </c>
      <c r="S959" s="22">
        <v>16.035621660175522</v>
      </c>
      <c r="T959" s="22">
        <v>14.237358193977377</v>
      </c>
      <c r="U959" s="22">
        <v>13.886586908378838</v>
      </c>
      <c r="V959" s="22">
        <v>14.606879781159234</v>
      </c>
      <c r="W959" s="22">
        <v>13.805728593064876</v>
      </c>
      <c r="X959" s="22">
        <v>12.247241696588262</v>
      </c>
      <c r="Y959" s="22">
        <v>17.207254313776339</v>
      </c>
    </row>
    <row r="960" spans="1:25" x14ac:dyDescent="0.3">
      <c r="A960" s="20">
        <v>957</v>
      </c>
      <c r="B960" s="22">
        <v>11.653938</v>
      </c>
      <c r="C960" s="22">
        <v>11.721565199999999</v>
      </c>
      <c r="D960" s="22">
        <v>14.841434400000001</v>
      </c>
      <c r="E960" s="22">
        <v>12.3369144</v>
      </c>
      <c r="F960" s="22">
        <v>14.904155051097417</v>
      </c>
      <c r="G960" s="22">
        <v>16.085359882109863</v>
      </c>
      <c r="H960" s="22">
        <v>15.163074555621302</v>
      </c>
      <c r="I960" s="22">
        <v>15.423732106490803</v>
      </c>
      <c r="J960" s="22">
        <v>14.760343875067704</v>
      </c>
      <c r="K960" s="22">
        <v>14.469796884636423</v>
      </c>
      <c r="L960" s="22">
        <v>13.606507121619286</v>
      </c>
      <c r="M960" s="22">
        <v>19.478647261218949</v>
      </c>
      <c r="N960" s="22">
        <v>13.337579575687348</v>
      </c>
      <c r="O960" s="22">
        <v>13.615637054179022</v>
      </c>
      <c r="P960" s="22">
        <v>16.754385423207623</v>
      </c>
      <c r="Q960" s="22">
        <v>15.362553576073321</v>
      </c>
      <c r="R960" s="22">
        <v>16.081640002932428</v>
      </c>
      <c r="S960" s="22">
        <v>18.13010519698377</v>
      </c>
      <c r="T960" s="22">
        <v>16.941164407534856</v>
      </c>
      <c r="U960" s="22">
        <v>16.161096805399332</v>
      </c>
      <c r="V960" s="22">
        <v>18.386938008444051</v>
      </c>
      <c r="W960" s="22">
        <v>15.561501643343469</v>
      </c>
      <c r="X960" s="22">
        <v>15.211973993995992</v>
      </c>
      <c r="Y960" s="22">
        <v>20.73949757398794</v>
      </c>
    </row>
    <row r="961" spans="1:25" x14ac:dyDescent="0.3">
      <c r="A961" s="20">
        <v>958</v>
      </c>
      <c r="B961" s="22">
        <v>11.653938</v>
      </c>
      <c r="C961" s="22">
        <v>11.721565199999999</v>
      </c>
      <c r="D961" s="22">
        <v>14.841434400000001</v>
      </c>
      <c r="E961" s="22">
        <v>12.3369144</v>
      </c>
      <c r="F961" s="22">
        <v>13.489673471497523</v>
      </c>
      <c r="G961" s="22">
        <v>16.267900152007545</v>
      </c>
      <c r="H961" s="22">
        <v>14.089870824886365</v>
      </c>
      <c r="I961" s="22">
        <v>14.721846928406613</v>
      </c>
      <c r="J961" s="22">
        <v>15.159482229326779</v>
      </c>
      <c r="K961" s="22">
        <v>14.108492370265029</v>
      </c>
      <c r="L961" s="22">
        <v>12.843881634251259</v>
      </c>
      <c r="M961" s="22">
        <v>18.948220863579035</v>
      </c>
      <c r="N961" s="22">
        <v>12.361197953451464</v>
      </c>
      <c r="O961" s="22">
        <v>13.208291613890905</v>
      </c>
      <c r="P961" s="22">
        <v>15.708397398130764</v>
      </c>
      <c r="Q961" s="22">
        <v>13.947042454793724</v>
      </c>
      <c r="R961" s="22">
        <v>15.55459465349421</v>
      </c>
      <c r="S961" s="22">
        <v>16.870237955187644</v>
      </c>
      <c r="T961" s="22">
        <v>15.759560223027874</v>
      </c>
      <c r="U961" s="22">
        <v>15.719938546724718</v>
      </c>
      <c r="V961" s="22">
        <v>16.669799468174883</v>
      </c>
      <c r="W961" s="22">
        <v>14.861195791783123</v>
      </c>
      <c r="X961" s="22">
        <v>13.549541384216248</v>
      </c>
      <c r="Y961" s="22">
        <v>20.051505533364526</v>
      </c>
    </row>
    <row r="962" spans="1:25" x14ac:dyDescent="0.3">
      <c r="A962" s="20">
        <v>959</v>
      </c>
      <c r="B962" s="22">
        <v>11.653938</v>
      </c>
      <c r="C962" s="22">
        <v>11.721565199999999</v>
      </c>
      <c r="D962" s="22">
        <v>14.841434400000001</v>
      </c>
      <c r="E962" s="22">
        <v>12.3369144</v>
      </c>
      <c r="F962" s="22">
        <v>13.496896622416545</v>
      </c>
      <c r="G962" s="22">
        <v>14.62706887585337</v>
      </c>
      <c r="H962" s="22">
        <v>12.734778411963413</v>
      </c>
      <c r="I962" s="22">
        <v>13.546438334024694</v>
      </c>
      <c r="J962" s="22">
        <v>14.229131025793931</v>
      </c>
      <c r="K962" s="22">
        <v>12.303663647280223</v>
      </c>
      <c r="L962" s="22">
        <v>11.887977418375201</v>
      </c>
      <c r="M962" s="22">
        <v>17.041707204111265</v>
      </c>
      <c r="N962" s="22">
        <v>11.875010300521017</v>
      </c>
      <c r="O962" s="22">
        <v>11.856817222346219</v>
      </c>
      <c r="P962" s="22">
        <v>15.500140969972776</v>
      </c>
      <c r="Q962" s="22">
        <v>13.065346109022812</v>
      </c>
      <c r="R962" s="22">
        <v>13.998144799628268</v>
      </c>
      <c r="S962" s="22">
        <v>16.172797489437585</v>
      </c>
      <c r="T962" s="22">
        <v>13.279332460965509</v>
      </c>
      <c r="U962" s="22">
        <v>13.702015630654291</v>
      </c>
      <c r="V962" s="22">
        <v>14.40657128583946</v>
      </c>
      <c r="W962" s="22">
        <v>12.919011923388574</v>
      </c>
      <c r="X962" s="22">
        <v>11.65958765824368</v>
      </c>
      <c r="Y962" s="22">
        <v>16.922482067876011</v>
      </c>
    </row>
    <row r="963" spans="1:25" x14ac:dyDescent="0.3">
      <c r="A963" s="20">
        <v>960</v>
      </c>
      <c r="B963" s="22">
        <v>11.653938</v>
      </c>
      <c r="C963" s="22">
        <v>11.721565199999999</v>
      </c>
      <c r="D963" s="22">
        <v>14.841434400000001</v>
      </c>
      <c r="E963" s="22">
        <v>12.3369144</v>
      </c>
      <c r="F963" s="22">
        <v>13.120786652727091</v>
      </c>
      <c r="G963" s="22">
        <v>15.248912020411389</v>
      </c>
      <c r="H963" s="22">
        <v>14.087301826470286</v>
      </c>
      <c r="I963" s="22">
        <v>13.928032459564374</v>
      </c>
      <c r="J963" s="22">
        <v>14.533503274634633</v>
      </c>
      <c r="K963" s="22">
        <v>12.489768973530717</v>
      </c>
      <c r="L963" s="22">
        <v>12.185819805997866</v>
      </c>
      <c r="M963" s="22">
        <v>16.786246931053309</v>
      </c>
      <c r="N963" s="22">
        <v>11.468691469177035</v>
      </c>
      <c r="O963" s="22">
        <v>11.093152971570273</v>
      </c>
      <c r="P963" s="22">
        <v>12.811373915984598</v>
      </c>
      <c r="Q963" s="22">
        <v>10.888397197424327</v>
      </c>
      <c r="R963" s="22">
        <v>11.350631667598032</v>
      </c>
      <c r="S963" s="22">
        <v>14.331404502423453</v>
      </c>
      <c r="T963" s="22">
        <v>11.548003627944762</v>
      </c>
      <c r="U963" s="22">
        <v>12.697860209439384</v>
      </c>
      <c r="V963" s="22">
        <v>14.772056369479866</v>
      </c>
      <c r="W963" s="22">
        <v>12.900721394929064</v>
      </c>
      <c r="X963" s="22">
        <v>13.019877872782986</v>
      </c>
      <c r="Y963" s="22">
        <v>16.84018897138596</v>
      </c>
    </row>
    <row r="964" spans="1:25" x14ac:dyDescent="0.3">
      <c r="A964" s="20">
        <v>961</v>
      </c>
      <c r="B964" s="22">
        <v>11.653938</v>
      </c>
      <c r="C964" s="22">
        <v>11.721565199999999</v>
      </c>
      <c r="D964" s="22">
        <v>14.841434400000001</v>
      </c>
      <c r="E964" s="22">
        <v>12.3369144</v>
      </c>
      <c r="F964" s="22">
        <v>14.095045994350675</v>
      </c>
      <c r="G964" s="22">
        <v>17.088699381394242</v>
      </c>
      <c r="H964" s="22">
        <v>15.39730470046622</v>
      </c>
      <c r="I964" s="22">
        <v>14.929972820487745</v>
      </c>
      <c r="J964" s="22">
        <v>15.800521092996117</v>
      </c>
      <c r="K964" s="22">
        <v>13.588209398230479</v>
      </c>
      <c r="L964" s="22">
        <v>12.491269291789914</v>
      </c>
      <c r="M964" s="22">
        <v>16.715785012750477</v>
      </c>
      <c r="N964" s="22">
        <v>11.79263366731208</v>
      </c>
      <c r="O964" s="22">
        <v>11.784052335843453</v>
      </c>
      <c r="P964" s="22">
        <v>14.076550216864023</v>
      </c>
      <c r="Q964" s="22">
        <v>11.878625336718146</v>
      </c>
      <c r="R964" s="22">
        <v>12.573928299172318</v>
      </c>
      <c r="S964" s="22">
        <v>13.986466126287954</v>
      </c>
      <c r="T964" s="22">
        <v>12.139104403993283</v>
      </c>
      <c r="U964" s="22">
        <v>12.004690958732441</v>
      </c>
      <c r="V964" s="22">
        <v>12.844844950260054</v>
      </c>
      <c r="W964" s="22">
        <v>11.735126330268784</v>
      </c>
      <c r="X964" s="22">
        <v>11.712592279946708</v>
      </c>
      <c r="Y964" s="22">
        <v>16.399843638005695</v>
      </c>
    </row>
    <row r="965" spans="1:25" x14ac:dyDescent="0.3">
      <c r="A965" s="20">
        <v>962</v>
      </c>
      <c r="B965" s="22">
        <v>11.653938</v>
      </c>
      <c r="C965" s="22">
        <v>11.721565199999999</v>
      </c>
      <c r="D965" s="22">
        <v>14.841434400000001</v>
      </c>
      <c r="E965" s="22">
        <v>12.3369144</v>
      </c>
      <c r="F965" s="22">
        <v>13.709317662062567</v>
      </c>
      <c r="G965" s="22">
        <v>15.159674391315834</v>
      </c>
      <c r="H965" s="22">
        <v>14.017452996879124</v>
      </c>
      <c r="I965" s="22">
        <v>13.219107639680653</v>
      </c>
      <c r="J965" s="22">
        <v>15.062624338303131</v>
      </c>
      <c r="K965" s="22">
        <v>12.794503772330016</v>
      </c>
      <c r="L965" s="22">
        <v>12.379205399033976</v>
      </c>
      <c r="M965" s="22">
        <v>16.983744972938805</v>
      </c>
      <c r="N965" s="22">
        <v>12.11616156774839</v>
      </c>
      <c r="O965" s="22">
        <v>11.50446679989596</v>
      </c>
      <c r="P965" s="22">
        <v>14.520362657893076</v>
      </c>
      <c r="Q965" s="22">
        <v>12.208565470264499</v>
      </c>
      <c r="R965" s="22">
        <v>12.83184381870684</v>
      </c>
      <c r="S965" s="22">
        <v>15.506872930380728</v>
      </c>
      <c r="T965" s="22">
        <v>12.5990259946409</v>
      </c>
      <c r="U965" s="22">
        <v>13.050943081459097</v>
      </c>
      <c r="V965" s="22">
        <v>14.068485348325115</v>
      </c>
      <c r="W965" s="22">
        <v>12.152564929152499</v>
      </c>
      <c r="X965" s="22">
        <v>12.109218351810329</v>
      </c>
      <c r="Y965" s="22">
        <v>14.871692421007879</v>
      </c>
    </row>
    <row r="966" spans="1:25" x14ac:dyDescent="0.3">
      <c r="A966" s="20">
        <v>963</v>
      </c>
      <c r="B966" s="22">
        <v>11.653938</v>
      </c>
      <c r="C966" s="22">
        <v>11.721565199999999</v>
      </c>
      <c r="D966" s="22">
        <v>14.841434400000001</v>
      </c>
      <c r="E966" s="22">
        <v>12.3369144</v>
      </c>
      <c r="F966" s="22">
        <v>13.25503308969162</v>
      </c>
      <c r="G966" s="22">
        <v>15.726640580306738</v>
      </c>
      <c r="H966" s="22">
        <v>13.888897545539576</v>
      </c>
      <c r="I966" s="22">
        <v>14.70608203827976</v>
      </c>
      <c r="J966" s="22">
        <v>15.380701042312273</v>
      </c>
      <c r="K966" s="22">
        <v>13.925789706404545</v>
      </c>
      <c r="L966" s="22">
        <v>13.296736387529053</v>
      </c>
      <c r="M966" s="22">
        <v>17.356274154813537</v>
      </c>
      <c r="N966" s="22">
        <v>11.404146304250444</v>
      </c>
      <c r="O966" s="22">
        <v>10.568471769454273</v>
      </c>
      <c r="P966" s="22">
        <v>14.513106999517163</v>
      </c>
      <c r="Q966" s="22">
        <v>11.89409403984272</v>
      </c>
      <c r="R966" s="22">
        <v>12.757145047342753</v>
      </c>
      <c r="S966" s="22">
        <v>16.013720234517919</v>
      </c>
      <c r="T966" s="22">
        <v>12.324679788651091</v>
      </c>
      <c r="U966" s="22">
        <v>13.906549806244103</v>
      </c>
      <c r="V966" s="22">
        <v>13.496752635577687</v>
      </c>
      <c r="W966" s="22">
        <v>12.483534891386777</v>
      </c>
      <c r="X966" s="22">
        <v>12.581094673318864</v>
      </c>
      <c r="Y966" s="22">
        <v>17.723300298365345</v>
      </c>
    </row>
    <row r="967" spans="1:25" x14ac:dyDescent="0.3">
      <c r="A967" s="20">
        <v>964</v>
      </c>
      <c r="B967" s="22">
        <v>11.653938</v>
      </c>
      <c r="C967" s="22">
        <v>11.721565199999999</v>
      </c>
      <c r="D967" s="22">
        <v>14.841434400000001</v>
      </c>
      <c r="E967" s="22">
        <v>12.3369144</v>
      </c>
      <c r="F967" s="22">
        <v>12.722869808711373</v>
      </c>
      <c r="G967" s="22">
        <v>14.189846621338754</v>
      </c>
      <c r="H967" s="22">
        <v>13.40577595327321</v>
      </c>
      <c r="I967" s="22">
        <v>13.582970600511759</v>
      </c>
      <c r="J967" s="22">
        <v>15.323591315675237</v>
      </c>
      <c r="K967" s="22">
        <v>12.948963030987906</v>
      </c>
      <c r="L967" s="22">
        <v>13.715107671703063</v>
      </c>
      <c r="M967" s="22">
        <v>18.294109966222237</v>
      </c>
      <c r="N967" s="22">
        <v>12.447162997924291</v>
      </c>
      <c r="O967" s="22">
        <v>12.631306445058563</v>
      </c>
      <c r="P967" s="22">
        <v>15.45761613351609</v>
      </c>
      <c r="Q967" s="22">
        <v>13.976934317080108</v>
      </c>
      <c r="R967" s="22">
        <v>14.046920516038158</v>
      </c>
      <c r="S967" s="22">
        <v>17.105036340835923</v>
      </c>
      <c r="T967" s="22">
        <v>14.489866493199314</v>
      </c>
      <c r="U967" s="22">
        <v>15.049765178499811</v>
      </c>
      <c r="V967" s="22">
        <v>15.710320190536169</v>
      </c>
      <c r="W967" s="22">
        <v>13.083332516583662</v>
      </c>
      <c r="X967" s="22">
        <v>13.130634446433454</v>
      </c>
      <c r="Y967" s="22">
        <v>17.452767250185076</v>
      </c>
    </row>
    <row r="968" spans="1:25" x14ac:dyDescent="0.3">
      <c r="A968" s="20">
        <v>965</v>
      </c>
      <c r="B968" s="22">
        <v>11.653938</v>
      </c>
      <c r="C968" s="22">
        <v>11.721565199999999</v>
      </c>
      <c r="D968" s="22">
        <v>14.841434400000001</v>
      </c>
      <c r="E968" s="22">
        <v>12.3369144</v>
      </c>
      <c r="F968" s="22">
        <v>13.638324919187916</v>
      </c>
      <c r="G968" s="22">
        <v>16.199415931641347</v>
      </c>
      <c r="H968" s="22">
        <v>13.23967378439802</v>
      </c>
      <c r="I968" s="22">
        <v>14.500380576279911</v>
      </c>
      <c r="J968" s="22">
        <v>15.135106114801127</v>
      </c>
      <c r="K968" s="22">
        <v>13.805599980853851</v>
      </c>
      <c r="L968" s="22">
        <v>12.871239780188477</v>
      </c>
      <c r="M968" s="22">
        <v>16.767191207741739</v>
      </c>
      <c r="N968" s="22">
        <v>11.733932993173649</v>
      </c>
      <c r="O968" s="22">
        <v>12.409644096531951</v>
      </c>
      <c r="P968" s="22">
        <v>15.207065678672055</v>
      </c>
      <c r="Q968" s="22">
        <v>14.278169124246913</v>
      </c>
      <c r="R968" s="22">
        <v>14.826329185480429</v>
      </c>
      <c r="S968" s="22">
        <v>18.198679275342187</v>
      </c>
      <c r="T968" s="22">
        <v>15.797934542112092</v>
      </c>
      <c r="U968" s="22">
        <v>16.219756739454066</v>
      </c>
      <c r="V968" s="22">
        <v>15.902441947732367</v>
      </c>
      <c r="W968" s="22">
        <v>15.111960169104037</v>
      </c>
      <c r="X968" s="22">
        <v>14.931816014026786</v>
      </c>
      <c r="Y968" s="22">
        <v>20.367950580112474</v>
      </c>
    </row>
    <row r="969" spans="1:25" x14ac:dyDescent="0.3">
      <c r="A969" s="20">
        <v>966</v>
      </c>
      <c r="B969" s="22">
        <v>11.653938</v>
      </c>
      <c r="C969" s="22">
        <v>11.721565199999999</v>
      </c>
      <c r="D969" s="22">
        <v>14.841434400000001</v>
      </c>
      <c r="E969" s="22">
        <v>12.3369144</v>
      </c>
      <c r="F969" s="22">
        <v>13.866384480116567</v>
      </c>
      <c r="G969" s="22">
        <v>16.346208934695962</v>
      </c>
      <c r="H969" s="22">
        <v>14.374860502411828</v>
      </c>
      <c r="I969" s="22">
        <v>14.735878172707118</v>
      </c>
      <c r="J969" s="22">
        <v>16.17742206224592</v>
      </c>
      <c r="K969" s="22">
        <v>14.045188505033623</v>
      </c>
      <c r="L969" s="22">
        <v>13.334462414461791</v>
      </c>
      <c r="M969" s="22">
        <v>18.919099686330075</v>
      </c>
      <c r="N969" s="22">
        <v>13.123921405730043</v>
      </c>
      <c r="O969" s="22">
        <v>13.354817066238157</v>
      </c>
      <c r="P969" s="22">
        <v>16.203400971466305</v>
      </c>
      <c r="Q969" s="22">
        <v>14.28995730568322</v>
      </c>
      <c r="R969" s="22">
        <v>14.944617563782796</v>
      </c>
      <c r="S969" s="22">
        <v>18.503098764221843</v>
      </c>
      <c r="T969" s="22">
        <v>15.717506927217055</v>
      </c>
      <c r="U969" s="22">
        <v>16.376099048060663</v>
      </c>
      <c r="V969" s="22">
        <v>18.550215607084706</v>
      </c>
      <c r="W969" s="22">
        <v>15.361050440975593</v>
      </c>
      <c r="X969" s="22">
        <v>14.526851063812222</v>
      </c>
      <c r="Y969" s="22">
        <v>19.370247426325076</v>
      </c>
    </row>
    <row r="970" spans="1:25" x14ac:dyDescent="0.3">
      <c r="A970" s="20">
        <v>967</v>
      </c>
      <c r="B970" s="22">
        <v>11.653938</v>
      </c>
      <c r="C970" s="22">
        <v>11.721565199999999</v>
      </c>
      <c r="D970" s="22">
        <v>14.841434400000001</v>
      </c>
      <c r="E970" s="22">
        <v>12.3369144</v>
      </c>
      <c r="F970" s="22">
        <v>14.449401573426229</v>
      </c>
      <c r="G970" s="22">
        <v>16.067602072056992</v>
      </c>
      <c r="H970" s="22">
        <v>14.56189414333971</v>
      </c>
      <c r="I970" s="22">
        <v>14.375552877899212</v>
      </c>
      <c r="J970" s="22">
        <v>15.122979264303323</v>
      </c>
      <c r="K970" s="22">
        <v>12.44347624791852</v>
      </c>
      <c r="L970" s="22">
        <v>12.789507638500448</v>
      </c>
      <c r="M970" s="22">
        <v>16.56664410912585</v>
      </c>
      <c r="N970" s="22">
        <v>11.551301838103051</v>
      </c>
      <c r="O970" s="22">
        <v>11.011745385247186</v>
      </c>
      <c r="P970" s="22">
        <v>13.296780316410642</v>
      </c>
      <c r="Q970" s="22">
        <v>12.188256336506884</v>
      </c>
      <c r="R970" s="22">
        <v>13.082798800598962</v>
      </c>
      <c r="S970" s="22">
        <v>15.972120743910578</v>
      </c>
      <c r="T970" s="22">
        <v>14.106881212236384</v>
      </c>
      <c r="U970" s="22">
        <v>13.827480520453557</v>
      </c>
      <c r="V970" s="22">
        <v>14.68735349897266</v>
      </c>
      <c r="W970" s="22">
        <v>13.075535875422673</v>
      </c>
      <c r="X970" s="22">
        <v>12.693472517016241</v>
      </c>
      <c r="Y970" s="22">
        <v>17.702872396215959</v>
      </c>
    </row>
    <row r="971" spans="1:25" x14ac:dyDescent="0.3">
      <c r="A971" s="20">
        <v>968</v>
      </c>
      <c r="B971" s="22">
        <v>11.653938</v>
      </c>
      <c r="C971" s="22">
        <v>11.721565199999999</v>
      </c>
      <c r="D971" s="22">
        <v>14.841434400000001</v>
      </c>
      <c r="E971" s="22">
        <v>12.3369144</v>
      </c>
      <c r="F971" s="22">
        <v>13.528200416042962</v>
      </c>
      <c r="G971" s="22">
        <v>15.532940794310306</v>
      </c>
      <c r="H971" s="22">
        <v>14.054323233470006</v>
      </c>
      <c r="I971" s="22">
        <v>14.081714022381604</v>
      </c>
      <c r="J971" s="22">
        <v>14.693198363390866</v>
      </c>
      <c r="K971" s="22">
        <v>13.292786603811363</v>
      </c>
      <c r="L971" s="22">
        <v>12.640194249898904</v>
      </c>
      <c r="M971" s="22">
        <v>17.884885894308091</v>
      </c>
      <c r="N971" s="22">
        <v>12.130799327221652</v>
      </c>
      <c r="O971" s="22">
        <v>12.410630666152523</v>
      </c>
      <c r="P971" s="22">
        <v>15.645736317871544</v>
      </c>
      <c r="Q971" s="22">
        <v>12.882168438106198</v>
      </c>
      <c r="R971" s="22">
        <v>13.723144636561917</v>
      </c>
      <c r="S971" s="22">
        <v>14.944546729653924</v>
      </c>
      <c r="T971" s="22">
        <v>13.324078432602791</v>
      </c>
      <c r="U971" s="22">
        <v>13.573372152121896</v>
      </c>
      <c r="V971" s="22">
        <v>13.365294886786687</v>
      </c>
      <c r="W971" s="22">
        <v>11.293079089399118</v>
      </c>
      <c r="X971" s="22">
        <v>11.261934202870604</v>
      </c>
      <c r="Y971" s="22">
        <v>16.405555957829179</v>
      </c>
    </row>
    <row r="972" spans="1:25" x14ac:dyDescent="0.3">
      <c r="A972" s="20">
        <v>969</v>
      </c>
      <c r="B972" s="22">
        <v>11.653938</v>
      </c>
      <c r="C972" s="22">
        <v>11.721565199999999</v>
      </c>
      <c r="D972" s="22">
        <v>14.841434400000001</v>
      </c>
      <c r="E972" s="22">
        <v>12.3369144</v>
      </c>
      <c r="F972" s="22">
        <v>13.559061555354369</v>
      </c>
      <c r="G972" s="22">
        <v>16.660948377394089</v>
      </c>
      <c r="H972" s="22">
        <v>13.848238520767039</v>
      </c>
      <c r="I972" s="22">
        <v>14.876098228476145</v>
      </c>
      <c r="J972" s="22">
        <v>15.258911515786169</v>
      </c>
      <c r="K972" s="22">
        <v>14.691384162525477</v>
      </c>
      <c r="L972" s="22">
        <v>13.887292553557961</v>
      </c>
      <c r="M972" s="22">
        <v>19.337305586116589</v>
      </c>
      <c r="N972" s="22">
        <v>12.832176741065776</v>
      </c>
      <c r="O972" s="22">
        <v>14.125345770729014</v>
      </c>
      <c r="P972" s="22">
        <v>16.849594998056336</v>
      </c>
      <c r="Q972" s="22">
        <v>14.556890054311797</v>
      </c>
      <c r="R972" s="22">
        <v>15.553868670465596</v>
      </c>
      <c r="S972" s="22">
        <v>18.955981080376358</v>
      </c>
      <c r="T972" s="22">
        <v>15.818193054151156</v>
      </c>
      <c r="U972" s="22">
        <v>15.600817389044623</v>
      </c>
      <c r="V972" s="22">
        <v>16.205211947353757</v>
      </c>
      <c r="W972" s="22">
        <v>15.239370765541265</v>
      </c>
      <c r="X972" s="22">
        <v>14.590919213839376</v>
      </c>
      <c r="Y972" s="22">
        <v>20.417989153527738</v>
      </c>
    </row>
    <row r="973" spans="1:25" x14ac:dyDescent="0.3">
      <c r="A973" s="20">
        <v>970</v>
      </c>
      <c r="B973" s="22">
        <v>11.653938</v>
      </c>
      <c r="C973" s="22">
        <v>11.721565199999999</v>
      </c>
      <c r="D973" s="22">
        <v>14.841434400000001</v>
      </c>
      <c r="E973" s="22">
        <v>12.3369144</v>
      </c>
      <c r="F973" s="22">
        <v>13.734442823183446</v>
      </c>
      <c r="G973" s="22">
        <v>15.83108112236806</v>
      </c>
      <c r="H973" s="22">
        <v>14.66946465081954</v>
      </c>
      <c r="I973" s="22">
        <v>14.185090296263526</v>
      </c>
      <c r="J973" s="22">
        <v>14.905957276087813</v>
      </c>
      <c r="K973" s="22">
        <v>13.822987558656047</v>
      </c>
      <c r="L973" s="22">
        <v>13.692265946284303</v>
      </c>
      <c r="M973" s="22">
        <v>17.703900165645607</v>
      </c>
      <c r="N973" s="22">
        <v>13.152396429788553</v>
      </c>
      <c r="O973" s="22">
        <v>12.474389014028704</v>
      </c>
      <c r="P973" s="22">
        <v>15.961041663533496</v>
      </c>
      <c r="Q973" s="22">
        <v>14.146137322597296</v>
      </c>
      <c r="R973" s="22">
        <v>15.74647313868862</v>
      </c>
      <c r="S973" s="22">
        <v>17.768758476673362</v>
      </c>
      <c r="T973" s="22">
        <v>15.018620194722113</v>
      </c>
      <c r="U973" s="22">
        <v>15.540498014941512</v>
      </c>
      <c r="V973" s="22">
        <v>17.052133256010006</v>
      </c>
      <c r="W973" s="22">
        <v>15.277326838119643</v>
      </c>
      <c r="X973" s="22">
        <v>13.683451416373529</v>
      </c>
      <c r="Y973" s="22">
        <v>18.886778708126013</v>
      </c>
    </row>
    <row r="974" spans="1:25" x14ac:dyDescent="0.3">
      <c r="A974" s="20">
        <v>971</v>
      </c>
      <c r="B974" s="22">
        <v>11.653938</v>
      </c>
      <c r="C974" s="22">
        <v>11.721565199999999</v>
      </c>
      <c r="D974" s="22">
        <v>14.841434400000001</v>
      </c>
      <c r="E974" s="22">
        <v>12.3369144</v>
      </c>
      <c r="F974" s="22">
        <v>14.128235572613608</v>
      </c>
      <c r="G974" s="22">
        <v>16.316008403001856</v>
      </c>
      <c r="H974" s="22">
        <v>14.229926300100542</v>
      </c>
      <c r="I974" s="22">
        <v>14.476046136582802</v>
      </c>
      <c r="J974" s="22">
        <v>15.23387353173398</v>
      </c>
      <c r="K974" s="22">
        <v>13.87779154574025</v>
      </c>
      <c r="L974" s="22">
        <v>12.664077695526016</v>
      </c>
      <c r="M974" s="22">
        <v>17.606594342910626</v>
      </c>
      <c r="N974" s="22">
        <v>11.210120019253951</v>
      </c>
      <c r="O974" s="22">
        <v>11.417009320975005</v>
      </c>
      <c r="P974" s="22">
        <v>13.525807871780293</v>
      </c>
      <c r="Q974" s="22">
        <v>11.461004578539759</v>
      </c>
      <c r="R974" s="22">
        <v>12.130045677527482</v>
      </c>
      <c r="S974" s="22">
        <v>14.405088096944546</v>
      </c>
      <c r="T974" s="22">
        <v>12.798299435706523</v>
      </c>
      <c r="U974" s="22">
        <v>12.472654071537518</v>
      </c>
      <c r="V974" s="22">
        <v>12.627206969773617</v>
      </c>
      <c r="W974" s="22">
        <v>11.820321308707102</v>
      </c>
      <c r="X974" s="22">
        <v>11.727096559855282</v>
      </c>
      <c r="Y974" s="22">
        <v>16.345108039598191</v>
      </c>
    </row>
    <row r="975" spans="1:25" x14ac:dyDescent="0.3">
      <c r="A975" s="20">
        <v>972</v>
      </c>
      <c r="B975" s="22">
        <v>11.653938</v>
      </c>
      <c r="C975" s="22">
        <v>11.721565199999999</v>
      </c>
      <c r="D975" s="22">
        <v>14.841434400000001</v>
      </c>
      <c r="E975" s="22">
        <v>12.3369144</v>
      </c>
      <c r="F975" s="22">
        <v>13.166552631886011</v>
      </c>
      <c r="G975" s="22">
        <v>14.948281474621718</v>
      </c>
      <c r="H975" s="22">
        <v>14.02647398797169</v>
      </c>
      <c r="I975" s="22">
        <v>13.213300300796023</v>
      </c>
      <c r="J975" s="22">
        <v>15.326028589364928</v>
      </c>
      <c r="K975" s="22">
        <v>12.245401579873063</v>
      </c>
      <c r="L975" s="22">
        <v>12.178929348389113</v>
      </c>
      <c r="M975" s="22">
        <v>16.491985038901184</v>
      </c>
      <c r="N975" s="22">
        <v>11.539533543641346</v>
      </c>
      <c r="O975" s="22">
        <v>10.933134112153263</v>
      </c>
      <c r="P975" s="22">
        <v>13.948046530637852</v>
      </c>
      <c r="Q975" s="22">
        <v>11.634807740308325</v>
      </c>
      <c r="R975" s="22">
        <v>12.819802124729021</v>
      </c>
      <c r="S975" s="22">
        <v>15.058246440495209</v>
      </c>
      <c r="T975" s="22">
        <v>12.57304152775006</v>
      </c>
      <c r="U975" s="22">
        <v>13.094678988459316</v>
      </c>
      <c r="V975" s="22">
        <v>13.702900353923667</v>
      </c>
      <c r="W975" s="22">
        <v>12.058119687005371</v>
      </c>
      <c r="X975" s="22">
        <v>10.822890808715355</v>
      </c>
      <c r="Y975" s="22">
        <v>13.799955131916377</v>
      </c>
    </row>
    <row r="976" spans="1:25" x14ac:dyDescent="0.3">
      <c r="A976" s="20">
        <v>973</v>
      </c>
      <c r="B976" s="22">
        <v>11.653938</v>
      </c>
      <c r="C976" s="22">
        <v>11.721565199999999</v>
      </c>
      <c r="D976" s="22">
        <v>14.841434400000001</v>
      </c>
      <c r="E976" s="22">
        <v>12.3369144</v>
      </c>
      <c r="F976" s="22">
        <v>13.618939372557088</v>
      </c>
      <c r="G976" s="22">
        <v>15.325988688749279</v>
      </c>
      <c r="H976" s="22">
        <v>13.141258509128606</v>
      </c>
      <c r="I976" s="22">
        <v>12.432590227928243</v>
      </c>
      <c r="J976" s="22">
        <v>12.487366881381678</v>
      </c>
      <c r="K976" s="22">
        <v>11.315341123328921</v>
      </c>
      <c r="L976" s="22">
        <v>10.345427066295294</v>
      </c>
      <c r="M976" s="22">
        <v>15.787703732940685</v>
      </c>
      <c r="N976" s="22">
        <v>9.6180824042217061</v>
      </c>
      <c r="O976" s="22">
        <v>10.543574429763284</v>
      </c>
      <c r="P976" s="22">
        <v>11.794116056305446</v>
      </c>
      <c r="Q976" s="22">
        <v>11.226802837611503</v>
      </c>
      <c r="R976" s="22">
        <v>10.921399148365726</v>
      </c>
      <c r="S976" s="22">
        <v>13.203635364718417</v>
      </c>
      <c r="T976" s="22">
        <v>11.049184919530211</v>
      </c>
      <c r="U976" s="22">
        <v>12.169040542056058</v>
      </c>
      <c r="V976" s="22">
        <v>12.016817601807078</v>
      </c>
      <c r="W976" s="22">
        <v>11.686906259995707</v>
      </c>
      <c r="X976" s="22">
        <v>11.059229317484016</v>
      </c>
      <c r="Y976" s="22">
        <v>16.581757191972134</v>
      </c>
    </row>
    <row r="977" spans="1:25" x14ac:dyDescent="0.3">
      <c r="A977" s="20">
        <v>974</v>
      </c>
      <c r="B977" s="22">
        <v>11.653938</v>
      </c>
      <c r="C977" s="22">
        <v>11.721565199999999</v>
      </c>
      <c r="D977" s="22">
        <v>14.841434400000001</v>
      </c>
      <c r="E977" s="22">
        <v>12.3369144</v>
      </c>
      <c r="F977" s="22">
        <v>12.243579235325972</v>
      </c>
      <c r="G977" s="22">
        <v>14.72440930473444</v>
      </c>
      <c r="H977" s="22">
        <v>13.062240040806275</v>
      </c>
      <c r="I977" s="22">
        <v>12.33044090204204</v>
      </c>
      <c r="J977" s="22">
        <v>13.636227351145392</v>
      </c>
      <c r="K977" s="22">
        <v>12.722758261045035</v>
      </c>
      <c r="L977" s="22">
        <v>11.62202524398567</v>
      </c>
      <c r="M977" s="22">
        <v>17.504703306449045</v>
      </c>
      <c r="N977" s="22">
        <v>12.134234972883291</v>
      </c>
      <c r="O977" s="22">
        <v>11.902022098344762</v>
      </c>
      <c r="P977" s="22">
        <v>15.267188745457153</v>
      </c>
      <c r="Q977" s="22">
        <v>12.430163856889996</v>
      </c>
      <c r="R977" s="22">
        <v>14.197809093925478</v>
      </c>
      <c r="S977" s="22">
        <v>16.617123209152417</v>
      </c>
      <c r="T977" s="22">
        <v>14.502684913299442</v>
      </c>
      <c r="U977" s="22">
        <v>14.170870484162018</v>
      </c>
      <c r="V977" s="22">
        <v>15.68997577282563</v>
      </c>
      <c r="W977" s="22">
        <v>12.728757678099237</v>
      </c>
      <c r="X977" s="22">
        <v>13.068519666751683</v>
      </c>
      <c r="Y977" s="22">
        <v>17.308837752616675</v>
      </c>
    </row>
    <row r="978" spans="1:25" x14ac:dyDescent="0.3">
      <c r="A978" s="20">
        <v>975</v>
      </c>
      <c r="B978" s="22">
        <v>11.653938</v>
      </c>
      <c r="C978" s="22">
        <v>11.721565199999999</v>
      </c>
      <c r="D978" s="22">
        <v>14.841434400000001</v>
      </c>
      <c r="E978" s="22">
        <v>12.3369144</v>
      </c>
      <c r="F978" s="22">
        <v>13.41114615786527</v>
      </c>
      <c r="G978" s="22">
        <v>13.572535685988415</v>
      </c>
      <c r="H978" s="22">
        <v>12.901123339565892</v>
      </c>
      <c r="I978" s="22">
        <v>12.374499594488125</v>
      </c>
      <c r="J978" s="22">
        <v>13.304064886012849</v>
      </c>
      <c r="K978" s="22">
        <v>11.326893003424024</v>
      </c>
      <c r="L978" s="22">
        <v>10.505397728670422</v>
      </c>
      <c r="M978" s="22">
        <v>14.079951309424475</v>
      </c>
      <c r="N978" s="22">
        <v>9.7429156786470354</v>
      </c>
      <c r="O978" s="22">
        <v>9.2709115567078797</v>
      </c>
      <c r="P978" s="22">
        <v>11.229945433782087</v>
      </c>
      <c r="Q978" s="22">
        <v>9.986408487552195</v>
      </c>
      <c r="R978" s="22">
        <v>10.720981055032066</v>
      </c>
      <c r="S978" s="22">
        <v>11.37103025434911</v>
      </c>
      <c r="T978" s="22">
        <v>10.551176916369704</v>
      </c>
      <c r="U978" s="22">
        <v>10.221311373282914</v>
      </c>
      <c r="V978" s="22">
        <v>10.733169600424867</v>
      </c>
      <c r="W978" s="22">
        <v>9.7636181636812029</v>
      </c>
      <c r="X978" s="22">
        <v>9.9747483905866083</v>
      </c>
      <c r="Y978" s="22">
        <v>13.327630471985479</v>
      </c>
    </row>
    <row r="979" spans="1:25" x14ac:dyDescent="0.3">
      <c r="A979" s="20">
        <v>976</v>
      </c>
      <c r="B979" s="22">
        <v>11.653938</v>
      </c>
      <c r="C979" s="22">
        <v>11.721565199999999</v>
      </c>
      <c r="D979" s="22">
        <v>14.841434400000001</v>
      </c>
      <c r="E979" s="22">
        <v>12.3369144</v>
      </c>
      <c r="F979" s="22">
        <v>13.645468914948653</v>
      </c>
      <c r="G979" s="22">
        <v>14.93908656594099</v>
      </c>
      <c r="H979" s="22">
        <v>14.189274102903813</v>
      </c>
      <c r="I979" s="22">
        <v>13.422174996003038</v>
      </c>
      <c r="J979" s="22">
        <v>13.904080885853592</v>
      </c>
      <c r="K979" s="22">
        <v>12.201271054747377</v>
      </c>
      <c r="L979" s="22">
        <v>11.858217818601972</v>
      </c>
      <c r="M979" s="22">
        <v>16.950028598774548</v>
      </c>
      <c r="N979" s="22">
        <v>10.574513062356266</v>
      </c>
      <c r="O979" s="22">
        <v>10.960987293906372</v>
      </c>
      <c r="P979" s="22">
        <v>13.36384657333042</v>
      </c>
      <c r="Q979" s="22">
        <v>11.209260933586853</v>
      </c>
      <c r="R979" s="22">
        <v>12.460880087809166</v>
      </c>
      <c r="S979" s="22">
        <v>13.657069214569779</v>
      </c>
      <c r="T979" s="22">
        <v>11.575124214821495</v>
      </c>
      <c r="U979" s="22">
        <v>11.682222173150743</v>
      </c>
      <c r="V979" s="22">
        <v>13.658361066522096</v>
      </c>
      <c r="W979" s="22">
        <v>11.081020651567068</v>
      </c>
      <c r="X979" s="22">
        <v>11.504323512100408</v>
      </c>
      <c r="Y979" s="22">
        <v>15.191619979918572</v>
      </c>
    </row>
    <row r="980" spans="1:25" x14ac:dyDescent="0.3">
      <c r="A980" s="20">
        <v>977</v>
      </c>
      <c r="B980" s="22">
        <v>11.653938</v>
      </c>
      <c r="C980" s="22">
        <v>11.721565199999999</v>
      </c>
      <c r="D980" s="22">
        <v>14.841434400000001</v>
      </c>
      <c r="E980" s="22">
        <v>12.3369144</v>
      </c>
      <c r="F980" s="22">
        <v>12.557353568419385</v>
      </c>
      <c r="G980" s="22">
        <v>15.780782145933957</v>
      </c>
      <c r="H980" s="22">
        <v>13.721121626117457</v>
      </c>
      <c r="I980" s="22">
        <v>13.946142798822615</v>
      </c>
      <c r="J980" s="22">
        <v>14.878533621108506</v>
      </c>
      <c r="K980" s="22">
        <v>12.857093278014426</v>
      </c>
      <c r="L980" s="22">
        <v>12.509913545127782</v>
      </c>
      <c r="M980" s="22">
        <v>17.240801718167432</v>
      </c>
      <c r="N980" s="22">
        <v>10.981892878742915</v>
      </c>
      <c r="O980" s="22">
        <v>11.282246632255278</v>
      </c>
      <c r="P980" s="22">
        <v>13.661459601882246</v>
      </c>
      <c r="Q980" s="22">
        <v>11.899221360407644</v>
      </c>
      <c r="R980" s="22">
        <v>12.111681417872104</v>
      </c>
      <c r="S980" s="22">
        <v>14.507344558298298</v>
      </c>
      <c r="T980" s="22">
        <v>12.335508417879961</v>
      </c>
      <c r="U980" s="22">
        <v>13.184114708413373</v>
      </c>
      <c r="V980" s="22">
        <v>13.40897751131484</v>
      </c>
      <c r="W980" s="22">
        <v>11.739090149865135</v>
      </c>
      <c r="X980" s="22">
        <v>12.180874030482592</v>
      </c>
      <c r="Y980" s="22">
        <v>16.208381868492513</v>
      </c>
    </row>
    <row r="981" spans="1:25" x14ac:dyDescent="0.3">
      <c r="A981" s="20">
        <v>978</v>
      </c>
      <c r="B981" s="22">
        <v>11.653938</v>
      </c>
      <c r="C981" s="22">
        <v>11.721565199999999</v>
      </c>
      <c r="D981" s="22">
        <v>14.841434400000001</v>
      </c>
      <c r="E981" s="22">
        <v>12.3369144</v>
      </c>
      <c r="F981" s="22">
        <v>14.63328682791952</v>
      </c>
      <c r="G981" s="22">
        <v>15.692109257870509</v>
      </c>
      <c r="H981" s="22">
        <v>14.50677372525454</v>
      </c>
      <c r="I981" s="22">
        <v>13.25261708017144</v>
      </c>
      <c r="J981" s="22">
        <v>15.182091590837597</v>
      </c>
      <c r="K981" s="22">
        <v>13.851728044242559</v>
      </c>
      <c r="L981" s="22">
        <v>12.535745709170891</v>
      </c>
      <c r="M981" s="22">
        <v>18.794968128003376</v>
      </c>
      <c r="N981" s="22">
        <v>12.924646920327232</v>
      </c>
      <c r="O981" s="22">
        <v>12.458337457675357</v>
      </c>
      <c r="P981" s="22">
        <v>15.457378710506031</v>
      </c>
      <c r="Q981" s="22">
        <v>12.793678222166053</v>
      </c>
      <c r="R981" s="22">
        <v>15.10072960612524</v>
      </c>
      <c r="S981" s="22">
        <v>16.999111424872794</v>
      </c>
      <c r="T981" s="22">
        <v>14.919792240735918</v>
      </c>
      <c r="U981" s="22">
        <v>14.957002848048552</v>
      </c>
      <c r="V981" s="22">
        <v>16.574797725604157</v>
      </c>
      <c r="W981" s="22">
        <v>13.724115924016255</v>
      </c>
      <c r="X981" s="22">
        <v>13.507488491365724</v>
      </c>
      <c r="Y981" s="22">
        <v>19.046192553728194</v>
      </c>
    </row>
    <row r="982" spans="1:25" x14ac:dyDescent="0.3">
      <c r="A982" s="20">
        <v>979</v>
      </c>
      <c r="B982" s="22">
        <v>11.653938</v>
      </c>
      <c r="C982" s="22">
        <v>11.721565199999999</v>
      </c>
      <c r="D982" s="22">
        <v>14.841434400000001</v>
      </c>
      <c r="E982" s="22">
        <v>12.3369144</v>
      </c>
      <c r="F982" s="22">
        <v>14.262901910726212</v>
      </c>
      <c r="G982" s="22">
        <v>16.102922913050847</v>
      </c>
      <c r="H982" s="22">
        <v>14.463242708172563</v>
      </c>
      <c r="I982" s="22">
        <v>14.18474393699371</v>
      </c>
      <c r="J982" s="22">
        <v>15.07730612139329</v>
      </c>
      <c r="K982" s="22">
        <v>13.01695994078114</v>
      </c>
      <c r="L982" s="22">
        <v>12.734041435696399</v>
      </c>
      <c r="M982" s="22">
        <v>16.648248901143575</v>
      </c>
      <c r="N982" s="22">
        <v>12.598182980134405</v>
      </c>
      <c r="O982" s="22">
        <v>11.949573938430715</v>
      </c>
      <c r="P982" s="22">
        <v>15.422836642916574</v>
      </c>
      <c r="Q982" s="22">
        <v>12.561148571975739</v>
      </c>
      <c r="R982" s="22">
        <v>13.979287093828368</v>
      </c>
      <c r="S982" s="22">
        <v>16.444759423893998</v>
      </c>
      <c r="T982" s="22">
        <v>14.229556036968075</v>
      </c>
      <c r="U982" s="22">
        <v>14.057518970722549</v>
      </c>
      <c r="V982" s="22">
        <v>15.127962926974925</v>
      </c>
      <c r="W982" s="22">
        <v>13.30084769653406</v>
      </c>
      <c r="X982" s="22">
        <v>12.956069868611809</v>
      </c>
      <c r="Y982" s="22">
        <v>17.054592703582628</v>
      </c>
    </row>
    <row r="983" spans="1:25" x14ac:dyDescent="0.3">
      <c r="A983" s="20">
        <v>980</v>
      </c>
      <c r="B983" s="22">
        <v>11.653938</v>
      </c>
      <c r="C983" s="22">
        <v>11.721565199999999</v>
      </c>
      <c r="D983" s="22">
        <v>14.841434400000001</v>
      </c>
      <c r="E983" s="22">
        <v>12.3369144</v>
      </c>
      <c r="F983" s="22">
        <v>14.145823474599059</v>
      </c>
      <c r="G983" s="22">
        <v>15.964097266745091</v>
      </c>
      <c r="H983" s="22">
        <v>14.480034963050448</v>
      </c>
      <c r="I983" s="22">
        <v>14.817663322631169</v>
      </c>
      <c r="J983" s="22">
        <v>14.673882140293287</v>
      </c>
      <c r="K983" s="22">
        <v>13.16214451464853</v>
      </c>
      <c r="L983" s="22">
        <v>11.368037246516494</v>
      </c>
      <c r="M983" s="22">
        <v>16.769510818057174</v>
      </c>
      <c r="N983" s="22">
        <v>11.822710293278481</v>
      </c>
      <c r="O983" s="22">
        <v>11.732952139988393</v>
      </c>
      <c r="P983" s="22">
        <v>13.399341465901903</v>
      </c>
      <c r="Q983" s="22">
        <v>11.336573048683862</v>
      </c>
      <c r="R983" s="22">
        <v>12.527851946963683</v>
      </c>
      <c r="S983" s="22">
        <v>13.892569979574708</v>
      </c>
      <c r="T983" s="22">
        <v>13.031464014599068</v>
      </c>
      <c r="U983" s="22">
        <v>13.429906945713173</v>
      </c>
      <c r="V983" s="22">
        <v>14.534328200683182</v>
      </c>
      <c r="W983" s="22">
        <v>12.165463709942863</v>
      </c>
      <c r="X983" s="22">
        <v>11.900240886642349</v>
      </c>
      <c r="Y983" s="22">
        <v>16.833410566942522</v>
      </c>
    </row>
    <row r="984" spans="1:25" x14ac:dyDescent="0.3">
      <c r="A984" s="20">
        <v>981</v>
      </c>
      <c r="B984" s="22">
        <v>11.653938</v>
      </c>
      <c r="C984" s="22">
        <v>11.721565199999999</v>
      </c>
      <c r="D984" s="22">
        <v>14.841434400000001</v>
      </c>
      <c r="E984" s="22">
        <v>12.3369144</v>
      </c>
      <c r="F984" s="22">
        <v>13.007105921330533</v>
      </c>
      <c r="G984" s="22">
        <v>14.964987579005202</v>
      </c>
      <c r="H984" s="22">
        <v>13.372525889641897</v>
      </c>
      <c r="I984" s="22">
        <v>13.522875421670411</v>
      </c>
      <c r="J984" s="22">
        <v>14.49629971230026</v>
      </c>
      <c r="K984" s="22">
        <v>12.598814438815312</v>
      </c>
      <c r="L984" s="22">
        <v>12.135470750232008</v>
      </c>
      <c r="M984" s="22">
        <v>16.87214781216748</v>
      </c>
      <c r="N984" s="22">
        <v>11.247777833374533</v>
      </c>
      <c r="O984" s="22">
        <v>11.325830600893235</v>
      </c>
      <c r="P984" s="22">
        <v>13.789043838084259</v>
      </c>
      <c r="Q984" s="22">
        <v>12.292822157915046</v>
      </c>
      <c r="R984" s="22">
        <v>13.13148888356689</v>
      </c>
      <c r="S984" s="22">
        <v>15.230597384845879</v>
      </c>
      <c r="T984" s="22">
        <v>13.104795191021269</v>
      </c>
      <c r="U984" s="22">
        <v>12.935132899229393</v>
      </c>
      <c r="V984" s="22">
        <v>13.720301396916808</v>
      </c>
      <c r="W984" s="22">
        <v>12.287433818269683</v>
      </c>
      <c r="X984" s="22">
        <v>11.7366789784675</v>
      </c>
      <c r="Y984" s="22">
        <v>16.316630217849337</v>
      </c>
    </row>
    <row r="985" spans="1:25" x14ac:dyDescent="0.3">
      <c r="A985" s="20">
        <v>982</v>
      </c>
      <c r="B985" s="22">
        <v>11.653938</v>
      </c>
      <c r="C985" s="22">
        <v>11.721565199999999</v>
      </c>
      <c r="D985" s="22">
        <v>14.841434400000001</v>
      </c>
      <c r="E985" s="22">
        <v>12.3369144</v>
      </c>
      <c r="F985" s="22">
        <v>14.056667215431585</v>
      </c>
      <c r="G985" s="22">
        <v>16.850675525715037</v>
      </c>
      <c r="H985" s="22">
        <v>14.343408505075471</v>
      </c>
      <c r="I985" s="22">
        <v>14.40924248436491</v>
      </c>
      <c r="J985" s="22">
        <v>14.830559666728011</v>
      </c>
      <c r="K985" s="22">
        <v>13.370602089185596</v>
      </c>
      <c r="L985" s="22">
        <v>12.997662798770719</v>
      </c>
      <c r="M985" s="22">
        <v>19.112836836121147</v>
      </c>
      <c r="N985" s="22">
        <v>12.62504010717312</v>
      </c>
      <c r="O985" s="22">
        <v>12.874349078943194</v>
      </c>
      <c r="P985" s="22">
        <v>15.64630623345346</v>
      </c>
      <c r="Q985" s="22">
        <v>12.958176259588718</v>
      </c>
      <c r="R985" s="22">
        <v>14.326439693898392</v>
      </c>
      <c r="S985" s="22">
        <v>15.610339971394758</v>
      </c>
      <c r="T985" s="22">
        <v>14.558251518783782</v>
      </c>
      <c r="U985" s="22">
        <v>13.672513466590653</v>
      </c>
      <c r="V985" s="22">
        <v>15.915080684713107</v>
      </c>
      <c r="W985" s="22">
        <v>12.713160264374686</v>
      </c>
      <c r="X985" s="22">
        <v>12.453144741627328</v>
      </c>
      <c r="Y985" s="22">
        <v>17.482743300145074</v>
      </c>
    </row>
    <row r="986" spans="1:25" x14ac:dyDescent="0.3">
      <c r="A986" s="20">
        <v>983</v>
      </c>
      <c r="B986" s="22">
        <v>11.653938</v>
      </c>
      <c r="C986" s="22">
        <v>11.721565199999999</v>
      </c>
      <c r="D986" s="22">
        <v>14.841434400000001</v>
      </c>
      <c r="E986" s="22">
        <v>12.3369144</v>
      </c>
      <c r="F986" s="22">
        <v>13.827862000035582</v>
      </c>
      <c r="G986" s="22">
        <v>15.881788062457398</v>
      </c>
      <c r="H986" s="22">
        <v>14.625778781232592</v>
      </c>
      <c r="I986" s="22">
        <v>14.51105368393247</v>
      </c>
      <c r="J986" s="22">
        <v>15.855807683269616</v>
      </c>
      <c r="K986" s="22">
        <v>13.78470659347405</v>
      </c>
      <c r="L986" s="22">
        <v>12.996704238390105</v>
      </c>
      <c r="M986" s="22">
        <v>17.998213428394966</v>
      </c>
      <c r="N986" s="22">
        <v>12.186084830909463</v>
      </c>
      <c r="O986" s="22">
        <v>12.734045685968768</v>
      </c>
      <c r="P986" s="22">
        <v>14.740848994908973</v>
      </c>
      <c r="Q986" s="22">
        <v>13.992332714709937</v>
      </c>
      <c r="R986" s="22">
        <v>14.670979318828786</v>
      </c>
      <c r="S986" s="22">
        <v>17.45000899399702</v>
      </c>
      <c r="T986" s="22">
        <v>15.300648979923224</v>
      </c>
      <c r="U986" s="22">
        <v>15.454399047593594</v>
      </c>
      <c r="V986" s="22">
        <v>17.018532500007133</v>
      </c>
      <c r="W986" s="22">
        <v>15.445795651359488</v>
      </c>
      <c r="X986" s="22">
        <v>14.453815942491294</v>
      </c>
      <c r="Y986" s="22">
        <v>20.702215356688818</v>
      </c>
    </row>
    <row r="987" spans="1:25" x14ac:dyDescent="0.3">
      <c r="A987" s="20">
        <v>984</v>
      </c>
      <c r="B987" s="22">
        <v>11.653938</v>
      </c>
      <c r="C987" s="22">
        <v>11.721565199999999</v>
      </c>
      <c r="D987" s="22">
        <v>14.841434400000001</v>
      </c>
      <c r="E987" s="22">
        <v>12.3369144</v>
      </c>
      <c r="F987" s="22">
        <v>13.376478731434196</v>
      </c>
      <c r="G987" s="22">
        <v>15.425764496654487</v>
      </c>
      <c r="H987" s="22">
        <v>14.954396187821738</v>
      </c>
      <c r="I987" s="22">
        <v>13.206470592191266</v>
      </c>
      <c r="J987" s="22">
        <v>14.954255713201437</v>
      </c>
      <c r="K987" s="22">
        <v>12.497103663701115</v>
      </c>
      <c r="L987" s="22">
        <v>13.193006651824584</v>
      </c>
      <c r="M987" s="22">
        <v>17.189636195224615</v>
      </c>
      <c r="N987" s="22">
        <v>11.827231751466316</v>
      </c>
      <c r="O987" s="22">
        <v>11.337752004667244</v>
      </c>
      <c r="P987" s="22">
        <v>14.391301592215992</v>
      </c>
      <c r="Q987" s="22">
        <v>12.264024910505791</v>
      </c>
      <c r="R987" s="22">
        <v>14.113816821632589</v>
      </c>
      <c r="S987" s="22">
        <v>15.697986866672084</v>
      </c>
      <c r="T987" s="22">
        <v>13.316605608842808</v>
      </c>
      <c r="U987" s="22">
        <v>13.072995474742189</v>
      </c>
      <c r="V987" s="22">
        <v>13.81783507210605</v>
      </c>
      <c r="W987" s="22">
        <v>12.022828162809923</v>
      </c>
      <c r="X987" s="22">
        <v>10.905833453704473</v>
      </c>
      <c r="Y987" s="22">
        <v>16.140621953041428</v>
      </c>
    </row>
    <row r="988" spans="1:25" x14ac:dyDescent="0.3">
      <c r="A988" s="20">
        <v>985</v>
      </c>
      <c r="B988" s="22">
        <v>11.653938</v>
      </c>
      <c r="C988" s="22">
        <v>11.721565199999999</v>
      </c>
      <c r="D988" s="22">
        <v>14.841434400000001</v>
      </c>
      <c r="E988" s="22">
        <v>12.3369144</v>
      </c>
      <c r="F988" s="22">
        <v>13.60048012591915</v>
      </c>
      <c r="G988" s="22">
        <v>15.9957316082718</v>
      </c>
      <c r="H988" s="22">
        <v>14.245751164113718</v>
      </c>
      <c r="I988" s="22">
        <v>14.832121173756921</v>
      </c>
      <c r="J988" s="22">
        <v>15.901535431946076</v>
      </c>
      <c r="K988" s="22">
        <v>14.548013817309236</v>
      </c>
      <c r="L988" s="22">
        <v>14.624567291356668</v>
      </c>
      <c r="M988" s="22">
        <v>20.981521464888985</v>
      </c>
      <c r="N988" s="22">
        <v>13.964661799387272</v>
      </c>
      <c r="O988" s="22">
        <v>13.568902542303494</v>
      </c>
      <c r="P988" s="22">
        <v>16.701069040710287</v>
      </c>
      <c r="Q988" s="22">
        <v>14.385468098478642</v>
      </c>
      <c r="R988" s="22">
        <v>15.211412028451511</v>
      </c>
      <c r="S988" s="22">
        <v>17.023917442743606</v>
      </c>
      <c r="T988" s="22">
        <v>15.983525204809981</v>
      </c>
      <c r="U988" s="22">
        <v>15.91896988744719</v>
      </c>
      <c r="V988" s="22">
        <v>17.62411112654312</v>
      </c>
      <c r="W988" s="22">
        <v>14.562879148462756</v>
      </c>
      <c r="X988" s="22">
        <v>15.595407368089495</v>
      </c>
      <c r="Y988" s="22">
        <v>20.751318495127286</v>
      </c>
    </row>
    <row r="989" spans="1:25" x14ac:dyDescent="0.3">
      <c r="A989" s="20">
        <v>986</v>
      </c>
      <c r="B989" s="22">
        <v>11.653938</v>
      </c>
      <c r="C989" s="22">
        <v>11.721565199999999</v>
      </c>
      <c r="D989" s="22">
        <v>14.841434400000001</v>
      </c>
      <c r="E989" s="22">
        <v>12.3369144</v>
      </c>
      <c r="F989" s="22">
        <v>13.366013521826128</v>
      </c>
      <c r="G989" s="22">
        <v>15.773497832513563</v>
      </c>
      <c r="H989" s="22">
        <v>13.808100378649266</v>
      </c>
      <c r="I989" s="22">
        <v>14.050978822047297</v>
      </c>
      <c r="J989" s="22">
        <v>15.069253077019283</v>
      </c>
      <c r="K989" s="22">
        <v>13.445495032580993</v>
      </c>
      <c r="L989" s="22">
        <v>13.023073627571158</v>
      </c>
      <c r="M989" s="22">
        <v>18.440595150070827</v>
      </c>
      <c r="N989" s="22">
        <v>11.55719307511618</v>
      </c>
      <c r="O989" s="22">
        <v>12.177888477559772</v>
      </c>
      <c r="P989" s="22">
        <v>14.578373388130231</v>
      </c>
      <c r="Q989" s="22">
        <v>12.635260705596457</v>
      </c>
      <c r="R989" s="22">
        <v>13.044421309881871</v>
      </c>
      <c r="S989" s="22">
        <v>15.780461587381945</v>
      </c>
      <c r="T989" s="22">
        <v>13.854362431623057</v>
      </c>
      <c r="U989" s="22">
        <v>14.951624057887553</v>
      </c>
      <c r="V989" s="22">
        <v>14.476696172192863</v>
      </c>
      <c r="W989" s="22">
        <v>13.045940166928899</v>
      </c>
      <c r="X989" s="22">
        <v>12.686526170265108</v>
      </c>
      <c r="Y989" s="22">
        <v>16.87611549876943</v>
      </c>
    </row>
    <row r="990" spans="1:25" x14ac:dyDescent="0.3">
      <c r="A990" s="20">
        <v>987</v>
      </c>
      <c r="B990" s="22">
        <v>11.653938</v>
      </c>
      <c r="C990" s="22">
        <v>11.721565199999999</v>
      </c>
      <c r="D990" s="22">
        <v>14.841434400000001</v>
      </c>
      <c r="E990" s="22">
        <v>12.3369144</v>
      </c>
      <c r="F990" s="22">
        <v>14.453446497537081</v>
      </c>
      <c r="G990" s="22">
        <v>16.775824639469207</v>
      </c>
      <c r="H990" s="22">
        <v>13.362733633967499</v>
      </c>
      <c r="I990" s="22">
        <v>13.783567099989032</v>
      </c>
      <c r="J990" s="22">
        <v>14.166918543594528</v>
      </c>
      <c r="K990" s="22">
        <v>12.569987922429764</v>
      </c>
      <c r="L990" s="22">
        <v>11.865508184918587</v>
      </c>
      <c r="M990" s="22">
        <v>16.326586410034345</v>
      </c>
      <c r="N990" s="22">
        <v>11.432171410487051</v>
      </c>
      <c r="O990" s="22">
        <v>11.044923242936381</v>
      </c>
      <c r="P990" s="22">
        <v>14.045291705527839</v>
      </c>
      <c r="Q990" s="22">
        <v>11.874986642553605</v>
      </c>
      <c r="R990" s="22">
        <v>12.932967444376366</v>
      </c>
      <c r="S990" s="22">
        <v>15.155472017747432</v>
      </c>
      <c r="T990" s="22">
        <v>13.143394321536309</v>
      </c>
      <c r="U990" s="22">
        <v>13.452468503695927</v>
      </c>
      <c r="V990" s="22">
        <v>14.316197214537922</v>
      </c>
      <c r="W990" s="22">
        <v>12.658046675388283</v>
      </c>
      <c r="X990" s="22">
        <v>12.432846821561354</v>
      </c>
      <c r="Y990" s="22">
        <v>16.801135072923923</v>
      </c>
    </row>
    <row r="991" spans="1:25" x14ac:dyDescent="0.3">
      <c r="A991" s="20">
        <v>988</v>
      </c>
      <c r="B991" s="22">
        <v>11.653938</v>
      </c>
      <c r="C991" s="22">
        <v>11.721565199999999</v>
      </c>
      <c r="D991" s="22">
        <v>14.841434400000001</v>
      </c>
      <c r="E991" s="22">
        <v>12.3369144</v>
      </c>
      <c r="F991" s="22">
        <v>15.104045488305561</v>
      </c>
      <c r="G991" s="22">
        <v>15.887350575355379</v>
      </c>
      <c r="H991" s="22">
        <v>13.659580619049356</v>
      </c>
      <c r="I991" s="22">
        <v>14.014395772276787</v>
      </c>
      <c r="J991" s="22">
        <v>14.915198515716821</v>
      </c>
      <c r="K991" s="22">
        <v>12.927257893463379</v>
      </c>
      <c r="L991" s="22">
        <v>13.870481291517972</v>
      </c>
      <c r="M991" s="22">
        <v>17.550216182190049</v>
      </c>
      <c r="N991" s="22">
        <v>12.710587252140785</v>
      </c>
      <c r="O991" s="22">
        <v>12.617433193493151</v>
      </c>
      <c r="P991" s="22">
        <v>15.548232802643929</v>
      </c>
      <c r="Q991" s="22">
        <v>13.220279429935914</v>
      </c>
      <c r="R991" s="22">
        <v>13.699386225487476</v>
      </c>
      <c r="S991" s="22">
        <v>16.423624305228817</v>
      </c>
      <c r="T991" s="22">
        <v>13.798855528119883</v>
      </c>
      <c r="U991" s="22">
        <v>14.605353170748561</v>
      </c>
      <c r="V991" s="22">
        <v>14.960785098733851</v>
      </c>
      <c r="W991" s="22">
        <v>14.209010335492982</v>
      </c>
      <c r="X991" s="22">
        <v>12.996217665237452</v>
      </c>
      <c r="Y991" s="22">
        <v>17.885691897051196</v>
      </c>
    </row>
    <row r="992" spans="1:25" x14ac:dyDescent="0.3">
      <c r="A992" s="20">
        <v>989</v>
      </c>
      <c r="B992" s="22">
        <v>11.653938</v>
      </c>
      <c r="C992" s="22">
        <v>11.721565199999999</v>
      </c>
      <c r="D992" s="22">
        <v>14.841434400000001</v>
      </c>
      <c r="E992" s="22">
        <v>12.3369144</v>
      </c>
      <c r="F992" s="22">
        <v>12.882461138314055</v>
      </c>
      <c r="G992" s="22">
        <v>14.940184312081922</v>
      </c>
      <c r="H992" s="22">
        <v>12.947473771599654</v>
      </c>
      <c r="I992" s="22">
        <v>13.505726369713761</v>
      </c>
      <c r="J992" s="22">
        <v>14.599774991557389</v>
      </c>
      <c r="K992" s="22">
        <v>12.042538462412237</v>
      </c>
      <c r="L992" s="22">
        <v>12.301689016541763</v>
      </c>
      <c r="M992" s="22">
        <v>17.520227804177061</v>
      </c>
      <c r="N992" s="22">
        <v>10.731733816895513</v>
      </c>
      <c r="O992" s="22">
        <v>11.631763277741927</v>
      </c>
      <c r="P992" s="22">
        <v>13.767850660400228</v>
      </c>
      <c r="Q992" s="22">
        <v>12.510427012257646</v>
      </c>
      <c r="R992" s="22">
        <v>13.150568523753309</v>
      </c>
      <c r="S992" s="22">
        <v>15.04835598357109</v>
      </c>
      <c r="T992" s="22">
        <v>13.113135083349849</v>
      </c>
      <c r="U992" s="22">
        <v>13.402950503683359</v>
      </c>
      <c r="V992" s="22">
        <v>13.30143574050426</v>
      </c>
      <c r="W992" s="22">
        <v>12.376822932148441</v>
      </c>
      <c r="X992" s="22">
        <v>11.477227312441153</v>
      </c>
      <c r="Y992" s="22">
        <v>15.326928787290608</v>
      </c>
    </row>
    <row r="993" spans="1:25" x14ac:dyDescent="0.3">
      <c r="A993" s="20">
        <v>990</v>
      </c>
      <c r="B993" s="22">
        <v>11.653938</v>
      </c>
      <c r="C993" s="22">
        <v>11.721565199999999</v>
      </c>
      <c r="D993" s="22">
        <v>14.841434400000001</v>
      </c>
      <c r="E993" s="22">
        <v>12.3369144</v>
      </c>
      <c r="F993" s="22">
        <v>13.86439247628161</v>
      </c>
      <c r="G993" s="22">
        <v>18.096624973688211</v>
      </c>
      <c r="H993" s="22">
        <v>15.32398986039874</v>
      </c>
      <c r="I993" s="22">
        <v>15.559823587729351</v>
      </c>
      <c r="J993" s="22">
        <v>17.088949077476716</v>
      </c>
      <c r="K993" s="22">
        <v>14.947786552993708</v>
      </c>
      <c r="L993" s="22">
        <v>14.303206068076548</v>
      </c>
      <c r="M993" s="22">
        <v>19.872916434149641</v>
      </c>
      <c r="N993" s="22">
        <v>13.491461990108998</v>
      </c>
      <c r="O993" s="22">
        <v>13.062493885173973</v>
      </c>
      <c r="P993" s="22">
        <v>16.755926391003744</v>
      </c>
      <c r="Q993" s="22">
        <v>13.929042185822659</v>
      </c>
      <c r="R993" s="22">
        <v>14.189318022856018</v>
      </c>
      <c r="S993" s="22">
        <v>16.614271639883583</v>
      </c>
      <c r="T993" s="22">
        <v>14.145970018259229</v>
      </c>
      <c r="U993" s="22">
        <v>13.621934148250533</v>
      </c>
      <c r="V993" s="22">
        <v>15.57885748997246</v>
      </c>
      <c r="W993" s="22">
        <v>12.075802894721834</v>
      </c>
      <c r="X993" s="22">
        <v>12.730141131600552</v>
      </c>
      <c r="Y993" s="22">
        <v>16.439981361579353</v>
      </c>
    </row>
    <row r="994" spans="1:25" x14ac:dyDescent="0.3">
      <c r="A994" s="20">
        <v>991</v>
      </c>
      <c r="B994" s="22">
        <v>11.653938</v>
      </c>
      <c r="C994" s="22">
        <v>11.721565199999999</v>
      </c>
      <c r="D994" s="22">
        <v>14.841434400000001</v>
      </c>
      <c r="E994" s="22">
        <v>12.3369144</v>
      </c>
      <c r="F994" s="22">
        <v>13.308673661028692</v>
      </c>
      <c r="G994" s="22">
        <v>15.112195381241809</v>
      </c>
      <c r="H994" s="22">
        <v>13.82069622648139</v>
      </c>
      <c r="I994" s="22">
        <v>13.959084135318557</v>
      </c>
      <c r="J994" s="22">
        <v>15.022826056544755</v>
      </c>
      <c r="K994" s="22">
        <v>12.868377932750024</v>
      </c>
      <c r="L994" s="22">
        <v>12.66236366369133</v>
      </c>
      <c r="M994" s="22">
        <v>17.093909673666854</v>
      </c>
      <c r="N994" s="22">
        <v>12.191780291120223</v>
      </c>
      <c r="O994" s="22">
        <v>11.84333937946157</v>
      </c>
      <c r="P994" s="22">
        <v>14.694670084326638</v>
      </c>
      <c r="Q994" s="22">
        <v>13.097041450880923</v>
      </c>
      <c r="R994" s="22">
        <v>13.488997424019837</v>
      </c>
      <c r="S994" s="22">
        <v>15.837333562583748</v>
      </c>
      <c r="T994" s="22">
        <v>13.83042654123879</v>
      </c>
      <c r="U994" s="22">
        <v>13.862341542251361</v>
      </c>
      <c r="V994" s="22">
        <v>14.136355176988099</v>
      </c>
      <c r="W994" s="22">
        <v>12.906966387578793</v>
      </c>
      <c r="X994" s="22">
        <v>12.599814157353689</v>
      </c>
      <c r="Y994" s="22">
        <v>17.482991476042244</v>
      </c>
    </row>
    <row r="995" spans="1:25" x14ac:dyDescent="0.3">
      <c r="A995" s="20">
        <v>992</v>
      </c>
      <c r="B995" s="22">
        <v>11.653938</v>
      </c>
      <c r="C995" s="22">
        <v>11.721565199999999</v>
      </c>
      <c r="D995" s="22">
        <v>14.841434400000001</v>
      </c>
      <c r="E995" s="22">
        <v>12.3369144</v>
      </c>
      <c r="F995" s="22">
        <v>14.043573111915601</v>
      </c>
      <c r="G995" s="22">
        <v>16.08682262327245</v>
      </c>
      <c r="H995" s="22">
        <v>14.093238931178858</v>
      </c>
      <c r="I995" s="22">
        <v>14.109097960319117</v>
      </c>
      <c r="J995" s="22">
        <v>14.918960113744243</v>
      </c>
      <c r="K995" s="22">
        <v>13.325635030042884</v>
      </c>
      <c r="L995" s="22">
        <v>13.457039287662328</v>
      </c>
      <c r="M995" s="22">
        <v>19.618660093043299</v>
      </c>
      <c r="N995" s="22">
        <v>13.053969749660148</v>
      </c>
      <c r="O995" s="22">
        <v>13.537322033708014</v>
      </c>
      <c r="P995" s="22">
        <v>17.206993535419883</v>
      </c>
      <c r="Q995" s="22">
        <v>14.793641145595142</v>
      </c>
      <c r="R995" s="22">
        <v>16.097627047753001</v>
      </c>
      <c r="S995" s="22">
        <v>18.826525317448098</v>
      </c>
      <c r="T995" s="22">
        <v>16.370253803348351</v>
      </c>
      <c r="U995" s="22">
        <v>16.127366902064374</v>
      </c>
      <c r="V995" s="22">
        <v>18.347865007233644</v>
      </c>
      <c r="W995" s="22">
        <v>15.690390694093981</v>
      </c>
      <c r="X995" s="22">
        <v>15.148835078736765</v>
      </c>
      <c r="Y995" s="22">
        <v>21.106669577154786</v>
      </c>
    </row>
    <row r="996" spans="1:25" x14ac:dyDescent="0.3">
      <c r="A996" s="20">
        <v>993</v>
      </c>
      <c r="B996" s="22">
        <v>11.653938</v>
      </c>
      <c r="C996" s="22">
        <v>11.721565199999999</v>
      </c>
      <c r="D996" s="22">
        <v>14.841434400000001</v>
      </c>
      <c r="E996" s="22">
        <v>12.3369144</v>
      </c>
      <c r="F996" s="22">
        <v>13.908362367978835</v>
      </c>
      <c r="G996" s="22">
        <v>16.186341775696071</v>
      </c>
      <c r="H996" s="22">
        <v>14.093355868660987</v>
      </c>
      <c r="I996" s="22">
        <v>12.771822967111261</v>
      </c>
      <c r="J996" s="22">
        <v>14.029451078503307</v>
      </c>
      <c r="K996" s="22">
        <v>12.354548540929585</v>
      </c>
      <c r="L996" s="22">
        <v>11.844328452297612</v>
      </c>
      <c r="M996" s="22">
        <v>16.196502765326787</v>
      </c>
      <c r="N996" s="22">
        <v>11.208266285081864</v>
      </c>
      <c r="O996" s="22">
        <v>10.896033936018826</v>
      </c>
      <c r="P996" s="22">
        <v>14.380306087993104</v>
      </c>
      <c r="Q996" s="22">
        <v>12.573475827565574</v>
      </c>
      <c r="R996" s="22">
        <v>13.135843456856652</v>
      </c>
      <c r="S996" s="22">
        <v>16.655553392149546</v>
      </c>
      <c r="T996" s="22">
        <v>14.473641419883736</v>
      </c>
      <c r="U996" s="22">
        <v>14.574588178367026</v>
      </c>
      <c r="V996" s="22">
        <v>14.913274564775794</v>
      </c>
      <c r="W996" s="22">
        <v>13.638310528197765</v>
      </c>
      <c r="X996" s="22">
        <v>14.262901559326997</v>
      </c>
      <c r="Y996" s="22">
        <v>17.886388576671887</v>
      </c>
    </row>
    <row r="997" spans="1:25" x14ac:dyDescent="0.3">
      <c r="A997" s="20">
        <v>994</v>
      </c>
      <c r="B997" s="22">
        <v>11.653938</v>
      </c>
      <c r="C997" s="22">
        <v>11.721565199999999</v>
      </c>
      <c r="D997" s="22">
        <v>14.841434400000001</v>
      </c>
      <c r="E997" s="22">
        <v>12.3369144</v>
      </c>
      <c r="F997" s="22">
        <v>12.504784684034105</v>
      </c>
      <c r="G997" s="22">
        <v>16.278108285429049</v>
      </c>
      <c r="H997" s="22">
        <v>13.711250088915232</v>
      </c>
      <c r="I997" s="22">
        <v>14.823645333013554</v>
      </c>
      <c r="J997" s="22">
        <v>14.855199285091786</v>
      </c>
      <c r="K997" s="22">
        <v>13.705017655174968</v>
      </c>
      <c r="L997" s="22">
        <v>12.781102038293978</v>
      </c>
      <c r="M997" s="22">
        <v>18.14735444078039</v>
      </c>
      <c r="N997" s="22">
        <v>12.314901800303083</v>
      </c>
      <c r="O997" s="22">
        <v>12.239562389141488</v>
      </c>
      <c r="P997" s="22">
        <v>15.942680495323636</v>
      </c>
      <c r="Q997" s="22">
        <v>13.799736577084886</v>
      </c>
      <c r="R997" s="22">
        <v>14.31737632243593</v>
      </c>
      <c r="S997" s="22">
        <v>16.960246549988952</v>
      </c>
      <c r="T997" s="22">
        <v>14.212186311964432</v>
      </c>
      <c r="U997" s="22">
        <v>14.280420073509575</v>
      </c>
      <c r="V997" s="22">
        <v>15.177880871833507</v>
      </c>
      <c r="W997" s="22">
        <v>13.139337604297543</v>
      </c>
      <c r="X997" s="22">
        <v>12.0687357093851</v>
      </c>
      <c r="Y997" s="22">
        <v>17.465991050265636</v>
      </c>
    </row>
    <row r="998" spans="1:25" x14ac:dyDescent="0.3">
      <c r="A998" s="20">
        <v>995</v>
      </c>
      <c r="B998" s="22">
        <v>11.653938</v>
      </c>
      <c r="C998" s="22">
        <v>11.721565199999999</v>
      </c>
      <c r="D998" s="22">
        <v>14.841434400000001</v>
      </c>
      <c r="E998" s="22">
        <v>12.3369144</v>
      </c>
      <c r="F998" s="22">
        <v>13.54694867604436</v>
      </c>
      <c r="G998" s="22">
        <v>16.109236237471286</v>
      </c>
      <c r="H998" s="22">
        <v>13.341208611184078</v>
      </c>
      <c r="I998" s="22">
        <v>13.403272558577941</v>
      </c>
      <c r="J998" s="22">
        <v>14.395050355502081</v>
      </c>
      <c r="K998" s="22">
        <v>13.180307006332583</v>
      </c>
      <c r="L998" s="22">
        <v>12.685783383289341</v>
      </c>
      <c r="M998" s="22">
        <v>18.40572234024194</v>
      </c>
      <c r="N998" s="22">
        <v>12.077594745189117</v>
      </c>
      <c r="O998" s="22">
        <v>12.712418338984667</v>
      </c>
      <c r="P998" s="22">
        <v>16.472206015859516</v>
      </c>
      <c r="Q998" s="22">
        <v>13.360432038709362</v>
      </c>
      <c r="R998" s="22">
        <v>14.468536981775157</v>
      </c>
      <c r="S998" s="22">
        <v>17.677018337502044</v>
      </c>
      <c r="T998" s="22">
        <v>15.735062912259995</v>
      </c>
      <c r="U998" s="22">
        <v>16.616593119053736</v>
      </c>
      <c r="V998" s="22">
        <v>17.643158888427202</v>
      </c>
      <c r="W998" s="22">
        <v>15.866892036361065</v>
      </c>
      <c r="X998" s="22">
        <v>16.314939271819384</v>
      </c>
      <c r="Y998" s="22">
        <v>22.70318690934992</v>
      </c>
    </row>
    <row r="999" spans="1:25" x14ac:dyDescent="0.3">
      <c r="A999" s="20">
        <v>996</v>
      </c>
      <c r="B999" s="22">
        <v>11.653938</v>
      </c>
      <c r="C999" s="22">
        <v>11.721565199999999</v>
      </c>
      <c r="D999" s="22">
        <v>14.841434400000001</v>
      </c>
      <c r="E999" s="22">
        <v>12.3369144</v>
      </c>
      <c r="F999" s="22">
        <v>13.262745785325864</v>
      </c>
      <c r="G999" s="22">
        <v>15.180194940174747</v>
      </c>
      <c r="H999" s="22">
        <v>13.105481086043897</v>
      </c>
      <c r="I999" s="22">
        <v>12.885508653202468</v>
      </c>
      <c r="J999" s="22">
        <v>13.769066268105348</v>
      </c>
      <c r="K999" s="22">
        <v>12.437087572128998</v>
      </c>
      <c r="L999" s="22">
        <v>11.620296103154462</v>
      </c>
      <c r="M999" s="22">
        <v>17.998356305044975</v>
      </c>
      <c r="N999" s="22">
        <v>11.515947642897478</v>
      </c>
      <c r="O999" s="22">
        <v>11.861742288430172</v>
      </c>
      <c r="P999" s="22">
        <v>14.424292245698815</v>
      </c>
      <c r="Q999" s="22">
        <v>13.047019821766909</v>
      </c>
      <c r="R999" s="22">
        <v>13.514450747045453</v>
      </c>
      <c r="S999" s="22">
        <v>16.411077054289802</v>
      </c>
      <c r="T999" s="22">
        <v>15.117699055437608</v>
      </c>
      <c r="U999" s="22">
        <v>15.325021872599638</v>
      </c>
      <c r="V999" s="22">
        <v>16.690318416823878</v>
      </c>
      <c r="W999" s="22">
        <v>13.676506014074112</v>
      </c>
      <c r="X999" s="22">
        <v>13.26515594326108</v>
      </c>
      <c r="Y999" s="22">
        <v>18.576611080280028</v>
      </c>
    </row>
    <row r="1000" spans="1:25" x14ac:dyDescent="0.3">
      <c r="A1000" s="20">
        <v>997</v>
      </c>
      <c r="B1000" s="22">
        <v>11.653938</v>
      </c>
      <c r="C1000" s="22">
        <v>11.721565199999999</v>
      </c>
      <c r="D1000" s="22">
        <v>14.841434400000001</v>
      </c>
      <c r="E1000" s="22">
        <v>12.3369144</v>
      </c>
      <c r="F1000" s="22">
        <v>13.495398413947058</v>
      </c>
      <c r="G1000" s="22">
        <v>14.826870769481477</v>
      </c>
      <c r="H1000" s="22">
        <v>12.863640133351691</v>
      </c>
      <c r="I1000" s="22">
        <v>13.699249634188279</v>
      </c>
      <c r="J1000" s="22">
        <v>14.640832262098984</v>
      </c>
      <c r="K1000" s="22">
        <v>12.814067310012639</v>
      </c>
      <c r="L1000" s="22">
        <v>11.88483718997856</v>
      </c>
      <c r="M1000" s="22">
        <v>17.506642110574411</v>
      </c>
      <c r="N1000" s="22">
        <v>12.103428916608136</v>
      </c>
      <c r="O1000" s="22">
        <v>12.59902728921943</v>
      </c>
      <c r="P1000" s="22">
        <v>14.652635338507364</v>
      </c>
      <c r="Q1000" s="22">
        <v>13.781183674874917</v>
      </c>
      <c r="R1000" s="22">
        <v>14.487323856859465</v>
      </c>
      <c r="S1000" s="22">
        <v>17.388853631696048</v>
      </c>
      <c r="T1000" s="22">
        <v>15.038456064535634</v>
      </c>
      <c r="U1000" s="22">
        <v>16.023545695545245</v>
      </c>
      <c r="V1000" s="22">
        <v>15.487267918981656</v>
      </c>
      <c r="W1000" s="22">
        <v>14.177025825871542</v>
      </c>
      <c r="X1000" s="22">
        <v>14.087148347752157</v>
      </c>
      <c r="Y1000" s="22">
        <v>19.766059258622935</v>
      </c>
    </row>
    <row r="1001" spans="1:25" x14ac:dyDescent="0.3">
      <c r="A1001" s="20">
        <v>998</v>
      </c>
      <c r="B1001" s="22">
        <v>11.653938</v>
      </c>
      <c r="C1001" s="22">
        <v>11.721565199999999</v>
      </c>
      <c r="D1001" s="22">
        <v>14.841434400000001</v>
      </c>
      <c r="E1001" s="22">
        <v>12.3369144</v>
      </c>
      <c r="F1001" s="22">
        <v>13.019243664891819</v>
      </c>
      <c r="G1001" s="22">
        <v>14.615943232251015</v>
      </c>
      <c r="H1001" s="22">
        <v>12.5382873981673</v>
      </c>
      <c r="I1001" s="22">
        <v>13.240187770809813</v>
      </c>
      <c r="J1001" s="22">
        <v>13.700414740607926</v>
      </c>
      <c r="K1001" s="22">
        <v>12.48358371379498</v>
      </c>
      <c r="L1001" s="22">
        <v>11.195730058815267</v>
      </c>
      <c r="M1001" s="22">
        <v>15.402019833048637</v>
      </c>
      <c r="N1001" s="22">
        <v>11.101294327050459</v>
      </c>
      <c r="O1001" s="22">
        <v>12.269665551738163</v>
      </c>
      <c r="P1001" s="22">
        <v>14.498877603204742</v>
      </c>
      <c r="Q1001" s="22">
        <v>11.935862975551094</v>
      </c>
      <c r="R1001" s="22">
        <v>13.995100441130219</v>
      </c>
      <c r="S1001" s="22">
        <v>15.086810392248111</v>
      </c>
      <c r="T1001" s="22">
        <v>14.09211616687759</v>
      </c>
      <c r="U1001" s="22">
        <v>12.327007260998403</v>
      </c>
      <c r="V1001" s="22">
        <v>14.268277624771395</v>
      </c>
      <c r="W1001" s="22">
        <v>12.557097490837497</v>
      </c>
      <c r="X1001" s="22">
        <v>12.176473144711894</v>
      </c>
      <c r="Y1001" s="22">
        <v>17.40748290110967</v>
      </c>
    </row>
    <row r="1002" spans="1:25" x14ac:dyDescent="0.3">
      <c r="A1002" s="20">
        <v>999</v>
      </c>
      <c r="B1002" s="22">
        <v>11.653938</v>
      </c>
      <c r="C1002" s="22">
        <v>11.721565199999999</v>
      </c>
      <c r="D1002" s="22">
        <v>14.841434400000001</v>
      </c>
      <c r="E1002" s="22">
        <v>12.3369144</v>
      </c>
      <c r="F1002" s="22">
        <v>13.277903540410898</v>
      </c>
      <c r="G1002" s="22">
        <v>14.844804558922384</v>
      </c>
      <c r="H1002" s="22">
        <v>12.823482412797949</v>
      </c>
      <c r="I1002" s="22">
        <v>12.41116315924379</v>
      </c>
      <c r="J1002" s="22">
        <v>12.912760844201973</v>
      </c>
      <c r="K1002" s="22">
        <v>11.868428429563989</v>
      </c>
      <c r="L1002" s="22">
        <v>11.438805519837931</v>
      </c>
      <c r="M1002" s="22">
        <v>15.61002297648295</v>
      </c>
      <c r="N1002" s="22">
        <v>11.206436606397043</v>
      </c>
      <c r="O1002" s="22">
        <v>10.351823529338983</v>
      </c>
      <c r="P1002" s="22">
        <v>13.436868575521794</v>
      </c>
      <c r="Q1002" s="22">
        <v>11.89702023622614</v>
      </c>
      <c r="R1002" s="22">
        <v>12.88598349998534</v>
      </c>
      <c r="S1002" s="22">
        <v>15.221633362399453</v>
      </c>
      <c r="T1002" s="22">
        <v>13.513799015559725</v>
      </c>
      <c r="U1002" s="22">
        <v>12.931776584427782</v>
      </c>
      <c r="V1002" s="22">
        <v>14.161600599753566</v>
      </c>
      <c r="W1002" s="22">
        <v>12.528610859648305</v>
      </c>
      <c r="X1002" s="22">
        <v>12.211463610210233</v>
      </c>
      <c r="Y1002" s="22">
        <v>16.602126875390816</v>
      </c>
    </row>
    <row r="1003" spans="1:25" x14ac:dyDescent="0.3">
      <c r="A1003" s="20">
        <v>1000</v>
      </c>
      <c r="B1003" s="22">
        <v>11.653938</v>
      </c>
      <c r="C1003" s="22">
        <v>11.721565199999999</v>
      </c>
      <c r="D1003" s="22">
        <v>14.841434400000001</v>
      </c>
      <c r="E1003" s="22">
        <v>12.3369144</v>
      </c>
      <c r="F1003" s="22">
        <v>13.882338205219126</v>
      </c>
      <c r="G1003" s="22">
        <v>16.10123345950981</v>
      </c>
      <c r="H1003" s="22">
        <v>14.029517091765895</v>
      </c>
      <c r="I1003" s="22">
        <v>14.558183604823791</v>
      </c>
      <c r="J1003" s="22">
        <v>14.861479820064552</v>
      </c>
      <c r="K1003" s="22">
        <v>13.963646984262017</v>
      </c>
      <c r="L1003" s="22">
        <v>13.850497830760116</v>
      </c>
      <c r="M1003" s="22">
        <v>17.145648556481301</v>
      </c>
      <c r="N1003" s="22">
        <v>12.802847397182731</v>
      </c>
      <c r="O1003" s="22">
        <v>12.152636892729067</v>
      </c>
      <c r="P1003" s="22">
        <v>16.165260148847224</v>
      </c>
      <c r="Q1003" s="22">
        <v>13.717822036293532</v>
      </c>
      <c r="R1003" s="22">
        <v>15.307256711227067</v>
      </c>
      <c r="S1003" s="22">
        <v>17.8569068527013</v>
      </c>
      <c r="T1003" s="22">
        <v>16.069726396503622</v>
      </c>
      <c r="U1003" s="22">
        <v>16.080038360007581</v>
      </c>
      <c r="V1003" s="22">
        <v>16.751352467724519</v>
      </c>
      <c r="W1003" s="22">
        <v>14.155767381297579</v>
      </c>
      <c r="X1003" s="22">
        <v>14.396177897333422</v>
      </c>
      <c r="Y1003" s="22">
        <v>18.834048696064244</v>
      </c>
    </row>
    <row r="1004" spans="1:25" x14ac:dyDescent="0.3">
      <c r="A1004" s="20">
        <v>1001</v>
      </c>
      <c r="B1004" s="22">
        <f>(AVERAGE(B4:B1003))</f>
        <v>11.653937999999957</v>
      </c>
      <c r="C1004" s="22">
        <f t="shared" ref="C1004:Y1004" si="0">(AVERAGE(C4:C1003))</f>
        <v>11.721565200000008</v>
      </c>
      <c r="D1004" s="22">
        <f t="shared" si="0"/>
        <v>14.84143439999975</v>
      </c>
      <c r="E1004" s="22">
        <f t="shared" si="0"/>
        <v>12.336914400000177</v>
      </c>
      <c r="F1004" s="22">
        <f t="shared" si="0"/>
        <v>13.602210093804905</v>
      </c>
      <c r="G1004" s="22">
        <f t="shared" si="0"/>
        <v>15.657751482013801</v>
      </c>
      <c r="H1004" s="22">
        <f t="shared" si="0"/>
        <v>13.915672596159117</v>
      </c>
      <c r="I1004" s="22">
        <f t="shared" si="0"/>
        <v>13.960500782156549</v>
      </c>
      <c r="J1004" s="22">
        <f t="shared" si="0"/>
        <v>14.932100427017696</v>
      </c>
      <c r="K1004" s="22">
        <f t="shared" si="0"/>
        <v>13.145572318948609</v>
      </c>
      <c r="L1004" s="22">
        <f t="shared" si="0"/>
        <v>12.758527027133816</v>
      </c>
      <c r="M1004" s="22">
        <f t="shared" si="0"/>
        <v>17.60315866035771</v>
      </c>
      <c r="N1004" s="22">
        <f t="shared" si="0"/>
        <v>11.953783242697199</v>
      </c>
      <c r="O1004" s="22">
        <f t="shared" si="0"/>
        <v>11.959280849062768</v>
      </c>
      <c r="P1004" s="22">
        <f t="shared" si="0"/>
        <v>14.717529413950762</v>
      </c>
      <c r="Q1004" s="22">
        <f t="shared" si="0"/>
        <v>12.861873542333583</v>
      </c>
      <c r="R1004" s="22">
        <f t="shared" si="0"/>
        <v>13.799248231658693</v>
      </c>
      <c r="S1004" s="22">
        <f t="shared" si="0"/>
        <v>16.111557116704127</v>
      </c>
      <c r="T1004" s="22">
        <f t="shared" si="0"/>
        <v>14.191355178584882</v>
      </c>
      <c r="U1004" s="22">
        <f t="shared" si="0"/>
        <v>14.331233945624005</v>
      </c>
      <c r="V1004" s="22">
        <f t="shared" si="0"/>
        <v>15.274763737621136</v>
      </c>
      <c r="W1004" s="22">
        <f t="shared" si="0"/>
        <v>13.466400359254918</v>
      </c>
      <c r="X1004" s="22">
        <f t="shared" si="0"/>
        <v>13.086459150234683</v>
      </c>
      <c r="Y1004" s="22">
        <f t="shared" si="0"/>
        <v>18.043305286324081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A51"/>
  <sheetViews>
    <sheetView zoomScale="50" zoomScaleNormal="50" workbookViewId="0">
      <selection activeCell="I3" sqref="I3"/>
    </sheetView>
  </sheetViews>
  <sheetFormatPr defaultRowHeight="28.5" x14ac:dyDescent="0.45"/>
  <cols>
    <col min="1" max="16384" width="9.06640625" style="39"/>
  </cols>
  <sheetData>
    <row r="2" spans="1:27" x14ac:dyDescent="0.45">
      <c r="A2" s="38">
        <f>Dashboard!A20</f>
        <v>0.95</v>
      </c>
      <c r="B2" s="39">
        <f>PERCENTILE(Surplus01,'Graph Data'!$A2)</f>
        <v>0.65393800000000013</v>
      </c>
      <c r="C2" s="39">
        <f>PERCENTILE(Surplus02,'Graph Data'!$A2)</f>
        <v>-0.2784348000000012</v>
      </c>
      <c r="D2" s="39">
        <f>PERCENTILE(Surplus03,'Graph Data'!$A2)</f>
        <v>2.8414344000000007</v>
      </c>
      <c r="E2" s="39">
        <f>PERCENTILE(Surplus04,'Graph Data'!$A2)</f>
        <v>0.3369143999999995</v>
      </c>
      <c r="F2" s="39">
        <f>PERCENTILE(Surplus05,'Graph Data'!$A2)</f>
        <v>1.5032020696001294</v>
      </c>
      <c r="G2" s="39">
        <f>PERCENTILE(Surplus06,'Graph Data'!$A2)</f>
        <v>2.7761555625025709</v>
      </c>
      <c r="H2" s="39">
        <f>PERCENTILE(Surplus07,'Graph Data'!$A2)</f>
        <v>1.2091611945218645</v>
      </c>
      <c r="I2" s="39">
        <f>PERCENTILE(Surplus08,'Graph Data'!$A2)</f>
        <v>1.2137846442861127</v>
      </c>
      <c r="J2" s="39">
        <f>PERCENTILE(Surplus09,'Graph Data'!$A2)</f>
        <v>2.4252582963666258</v>
      </c>
      <c r="K2" s="39">
        <f>PERCENTILE(Surplus10,'Graph Data'!$A2)</f>
        <v>1.7124665895890689</v>
      </c>
      <c r="L2" s="39">
        <f>PERCENTILE(Surplus11,'Graph Data'!$A2)</f>
        <v>1.3360129239467244</v>
      </c>
      <c r="M2" s="39">
        <f>PERCENTILE(Surplus12,'Graph Data'!$A2)</f>
        <v>5.0277071607032271</v>
      </c>
      <c r="N2" s="39">
        <f>PERCENTILE(Surplus13,'Graph Data'!$A2)</f>
        <v>1.6282349252664754</v>
      </c>
      <c r="O2" s="39">
        <f>PERCENTILE(Surplus14,'Graph Data'!$A2)</f>
        <v>1.7989692695969561</v>
      </c>
      <c r="P2" s="39">
        <f>PERCENTILE(Surplus15,'Graph Data'!$A2)</f>
        <v>2.9767709458130867</v>
      </c>
      <c r="Q2" s="39">
        <f>PERCENTILE(Surplus16,'Graph Data'!$A2)</f>
        <v>1.9188750628778093</v>
      </c>
      <c r="R2" s="39">
        <f>PERCENTILE(Surplus17,'Graph Data'!$A2)</f>
        <v>2.1302868320031449</v>
      </c>
      <c r="S2" s="39">
        <f>PERCENTILE(Surplus18,'Graph Data'!$A2)</f>
        <v>3.0196025676666345</v>
      </c>
      <c r="T2" s="39">
        <f>PERCENTILE(Surplus19,'Graph Data'!$A2)</f>
        <v>1.7876671498356036</v>
      </c>
      <c r="U2" s="39">
        <f>PERCENTILE(Surplus20,'Graph Data'!$A2)</f>
        <v>1.9590822265063796</v>
      </c>
      <c r="V2" s="39">
        <f>PERCENTILE(Surplus21,'Graph Data'!$A2)</f>
        <v>3.2406762460099623</v>
      </c>
      <c r="W2" s="39">
        <f>PERCENTILE(Surplus22,'Graph Data'!$A2)</f>
        <v>1.1279815290001611</v>
      </c>
      <c r="X2" s="39">
        <f>PERCENTILE(Surplus23,'Graph Data'!$A2)</f>
        <v>0.75012677769402647</v>
      </c>
      <c r="Y2" s="39">
        <f>PERCENTILE(Surplus24,'Graph Data'!$A2)</f>
        <v>4.7268525965548713</v>
      </c>
    </row>
    <row r="3" spans="1:27" x14ac:dyDescent="0.45">
      <c r="A3" s="39" t="str">
        <f>Dashboard!$B$6</f>
        <v>Surplus/Deficit</v>
      </c>
      <c r="B3" s="39">
        <f>Dashboard!D$6</f>
        <v>0.6539379999999575</v>
      </c>
      <c r="C3" s="39">
        <f>Dashboard!E$6</f>
        <v>-0.27843479999999232</v>
      </c>
      <c r="D3" s="39">
        <f>Dashboard!F$6</f>
        <v>2.8414343999997502</v>
      </c>
      <c r="E3" s="39">
        <f>Dashboard!G$6</f>
        <v>0.33691440000017714</v>
      </c>
      <c r="F3" s="39">
        <f>Dashboard!H$6</f>
        <v>0.60221009380490464</v>
      </c>
      <c r="G3" s="39">
        <f>Dashboard!I$6</f>
        <v>1.6577514820138006</v>
      </c>
      <c r="H3" s="39">
        <f>Dashboard!J$6</f>
        <v>-8.4327403840882553E-2</v>
      </c>
      <c r="I3" s="39">
        <f>Dashboard!K$6</f>
        <v>-3.9499217843451007E-2</v>
      </c>
      <c r="J3" s="39">
        <f>Dashboard!L$6</f>
        <v>0.93210042701769602</v>
      </c>
      <c r="K3" s="39">
        <f>Dashboard!M$6</f>
        <v>0.14557231894860934</v>
      </c>
      <c r="L3" s="39">
        <f>Dashboard!N$6</f>
        <v>-0.24147297286618397</v>
      </c>
      <c r="M3" s="39">
        <f>Dashboard!O$6</f>
        <v>2.6031586603577104</v>
      </c>
      <c r="N3" s="39">
        <f>Dashboard!P$6</f>
        <v>-4.621675730280117E-2</v>
      </c>
      <c r="O3" s="39">
        <f>Dashboard!Q$6</f>
        <v>-4.0719150937231774E-2</v>
      </c>
      <c r="P3" s="39">
        <f>Dashboard!R$6</f>
        <v>0.71752941395076242</v>
      </c>
      <c r="Q3" s="39">
        <f>Dashboard!S$6</f>
        <v>-0.13812645766641651</v>
      </c>
      <c r="R3" s="39">
        <f>Dashboard!T$6</f>
        <v>-0.20075176834130737</v>
      </c>
      <c r="S3" s="39">
        <f>Dashboard!U$6</f>
        <v>0.11155711670412671</v>
      </c>
      <c r="T3" s="39">
        <f>Dashboard!V$6</f>
        <v>-0.80864482141511829</v>
      </c>
      <c r="U3" s="39">
        <f>Dashboard!W$6</f>
        <v>-0.66876605437599501</v>
      </c>
      <c r="V3" s="39">
        <f>Dashboard!X$6</f>
        <v>0.27476373762113582</v>
      </c>
      <c r="W3" s="39">
        <f>Dashboard!Y$6</f>
        <v>-1.5335996407450825</v>
      </c>
      <c r="X3" s="39">
        <f>Dashboard!Z$6</f>
        <v>-1.913540849765317</v>
      </c>
      <c r="Y3" s="39">
        <f>Dashboard!AA$6</f>
        <v>1.043305286324081</v>
      </c>
    </row>
    <row r="4" spans="1:27" x14ac:dyDescent="0.45">
      <c r="A4" s="38">
        <f>Dashboard!A21</f>
        <v>0.05</v>
      </c>
      <c r="B4" s="39">
        <f>PERCENTILE(Surplus01,'Graph Data'!$A4)</f>
        <v>0.65393800000000013</v>
      </c>
      <c r="C4" s="39">
        <f>PERCENTILE(Surplus02,'Graph Data'!$A4)</f>
        <v>-0.2784348000000012</v>
      </c>
      <c r="D4" s="39">
        <f>PERCENTILE(Surplus03,'Graph Data'!$A4)</f>
        <v>2.8414344000000007</v>
      </c>
      <c r="E4" s="39">
        <f>PERCENTILE(Surplus04,'Graph Data'!$A4)</f>
        <v>0.3369143999999995</v>
      </c>
      <c r="F4" s="39">
        <f>PERCENTILE(Surplus05,'Graph Data'!$A4)</f>
        <v>-0.29241108627523332</v>
      </c>
      <c r="G4" s="39">
        <f>PERCENTILE(Surplus06,'Graph Data'!$A4)</f>
        <v>0.60719870838484846</v>
      </c>
      <c r="H4" s="39">
        <f>PERCENTILE(Surplus07,'Graph Data'!$A4)</f>
        <v>-1.2230365893640345</v>
      </c>
      <c r="I4" s="39">
        <f>PERCENTILE(Surplus08,'Graph Data'!$A4)</f>
        <v>-1.3440313067117533</v>
      </c>
      <c r="J4" s="39">
        <f>PERCENTILE(Surplus09,'Graph Data'!$A4)</f>
        <v>-0.64689856178377525</v>
      </c>
      <c r="K4" s="39">
        <f>PERCENTILE(Surplus10,'Graph Data'!$A4)</f>
        <v>-1.3982864770201782</v>
      </c>
      <c r="L4" s="39">
        <f>PERCENTILE(Surplus11,'Graph Data'!$A4)</f>
        <v>-1.796122218366083</v>
      </c>
      <c r="M4" s="39">
        <f>PERCENTILE(Surplus12,'Graph Data'!$A4)</f>
        <v>0.34460617013710276</v>
      </c>
      <c r="N4" s="39">
        <f>PERCENTILE(Surplus13,'Graph Data'!$A4)</f>
        <v>-1.6660027828719284</v>
      </c>
      <c r="O4" s="39">
        <f>PERCENTILE(Surplus14,'Graph Data'!$A4)</f>
        <v>-1.8326377266671841</v>
      </c>
      <c r="P4" s="39">
        <f>PERCENTILE(Surplus15,'Graph Data'!$A4)</f>
        <v>-1.4799652459677635</v>
      </c>
      <c r="Q4" s="39">
        <f>PERCENTILE(Surplus16,'Graph Data'!$A4)</f>
        <v>-2.1311236914026352</v>
      </c>
      <c r="R4" s="39">
        <f>PERCENTILE(Surplus17,'Graph Data'!$A4)</f>
        <v>-2.4803638275591608</v>
      </c>
      <c r="S4" s="39">
        <f>PERCENTILE(Surplus18,'Graph Data'!$A4)</f>
        <v>-2.6623499527196977</v>
      </c>
      <c r="T4" s="39">
        <f>PERCENTILE(Surplus19,'Graph Data'!$A4)</f>
        <v>-3.3294993027354689</v>
      </c>
      <c r="U4" s="39">
        <f>PERCENTILE(Surplus20,'Graph Data'!$A4)</f>
        <v>-3.2166591354524843</v>
      </c>
      <c r="V4" s="39">
        <f>PERCENTILE(Surplus21,'Graph Data'!$A4)</f>
        <v>-2.6572805785618567</v>
      </c>
      <c r="W4" s="39">
        <f>PERCENTILE(Surplus22,'Graph Data'!$A4)</f>
        <v>-4.0947370142536599</v>
      </c>
      <c r="X4" s="39">
        <f>PERCENTILE(Surplus23,'Graph Data'!$A4)</f>
        <v>-4.5089062443296468</v>
      </c>
      <c r="Y4" s="39">
        <f>PERCENTILE(Surplus24,'Graph Data'!$A4)</f>
        <v>-2.5619637876368824</v>
      </c>
    </row>
    <row r="5" spans="1:27" x14ac:dyDescent="0.45">
      <c r="B5" s="39" t="s">
        <v>6</v>
      </c>
      <c r="C5" s="39" t="s">
        <v>7</v>
      </c>
      <c r="D5" s="39" t="s">
        <v>8</v>
      </c>
      <c r="E5" s="39" t="s">
        <v>9</v>
      </c>
      <c r="F5" s="39" t="s">
        <v>10</v>
      </c>
      <c r="G5" s="39" t="s">
        <v>11</v>
      </c>
      <c r="H5" s="39" t="s">
        <v>12</v>
      </c>
      <c r="I5" s="39" t="s">
        <v>13</v>
      </c>
      <c r="J5" s="39" t="s">
        <v>14</v>
      </c>
      <c r="K5" s="39" t="s">
        <v>15</v>
      </c>
      <c r="L5" s="39" t="s">
        <v>16</v>
      </c>
      <c r="M5" s="39" t="s">
        <v>17</v>
      </c>
      <c r="N5" s="39" t="s">
        <v>6</v>
      </c>
      <c r="O5" s="39" t="s">
        <v>7</v>
      </c>
      <c r="P5" s="39" t="s">
        <v>8</v>
      </c>
      <c r="Q5" s="39" t="s">
        <v>9</v>
      </c>
      <c r="R5" s="39" t="s">
        <v>10</v>
      </c>
      <c r="S5" s="39" t="s">
        <v>11</v>
      </c>
      <c r="T5" s="39" t="s">
        <v>12</v>
      </c>
      <c r="U5" s="39" t="s">
        <v>13</v>
      </c>
      <c r="V5" s="39" t="s">
        <v>14</v>
      </c>
      <c r="W5" s="39" t="s">
        <v>15</v>
      </c>
      <c r="X5" s="39" t="s">
        <v>16</v>
      </c>
      <c r="Y5" s="39" t="s">
        <v>17</v>
      </c>
    </row>
    <row r="6" spans="1:27" x14ac:dyDescent="0.45">
      <c r="B6" s="40" t="s">
        <v>43</v>
      </c>
      <c r="C6" s="40" t="s">
        <v>44</v>
      </c>
      <c r="D6" s="40" t="s">
        <v>45</v>
      </c>
      <c r="E6" s="40" t="s">
        <v>46</v>
      </c>
      <c r="F6" s="40" t="s">
        <v>47</v>
      </c>
      <c r="G6" s="40" t="s">
        <v>48</v>
      </c>
      <c r="H6" s="40" t="s">
        <v>49</v>
      </c>
      <c r="I6" s="40" t="s">
        <v>50</v>
      </c>
      <c r="J6" s="40" t="s">
        <v>51</v>
      </c>
      <c r="K6" s="40" t="s">
        <v>52</v>
      </c>
      <c r="L6" s="40" t="s">
        <v>53</v>
      </c>
      <c r="M6" s="40" t="s">
        <v>54</v>
      </c>
      <c r="N6" s="40" t="s">
        <v>55</v>
      </c>
      <c r="O6" s="40" t="s">
        <v>56</v>
      </c>
      <c r="P6" s="40" t="s">
        <v>57</v>
      </c>
      <c r="Q6" s="40" t="s">
        <v>58</v>
      </c>
      <c r="R6" s="40" t="s">
        <v>59</v>
      </c>
      <c r="S6" s="40" t="s">
        <v>60</v>
      </c>
      <c r="T6" s="40" t="s">
        <v>61</v>
      </c>
      <c r="U6" s="40" t="s">
        <v>62</v>
      </c>
      <c r="V6" s="40" t="s">
        <v>63</v>
      </c>
      <c r="W6" s="40" t="s">
        <v>64</v>
      </c>
      <c r="X6" s="40" t="s">
        <v>65</v>
      </c>
      <c r="Y6" s="40" t="s">
        <v>66</v>
      </c>
    </row>
    <row r="8" spans="1:27" x14ac:dyDescent="0.45"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  <c r="AA8" s="41"/>
    </row>
    <row r="9" spans="1:27" x14ac:dyDescent="0.45">
      <c r="B9" s="42">
        <f>COUNTIF(Jan_2015_Balance,"&lt;=0")/1000</f>
        <v>2.5999999999999999E-2</v>
      </c>
      <c r="C9" s="42">
        <f>COUNTIF(Jan_2016_Balance,"&lt;=0")/1000</f>
        <v>0.36299999999999999</v>
      </c>
      <c r="E9" s="17">
        <v>80</v>
      </c>
      <c r="F9" s="16">
        <f>MAX( Jan_2016_Balance )</f>
        <v>88.153464197413882</v>
      </c>
    </row>
    <row r="10" spans="1:27" x14ac:dyDescent="0.45">
      <c r="E10" s="17">
        <f>( $E$9 - $E$11 ) / 20</f>
        <v>6</v>
      </c>
      <c r="F10" s="16">
        <f>( $F$9 - $F$11 ) / 20</f>
        <v>7.1053578977466545</v>
      </c>
    </row>
    <row r="11" spans="1:27" x14ac:dyDescent="0.45">
      <c r="E11" s="17">
        <v>-40</v>
      </c>
      <c r="F11" s="16">
        <f>MIN( Jan_2016_Balance )</f>
        <v>-53.953693757519204</v>
      </c>
    </row>
    <row r="12" spans="1:27" x14ac:dyDescent="0.45">
      <c r="E12" s="17">
        <f>$E$11 + $E$10</f>
        <v>-34</v>
      </c>
      <c r="F12" s="16">
        <f>$F$11 + $F$10</f>
        <v>-46.848335859772547</v>
      </c>
    </row>
    <row r="13" spans="1:27" x14ac:dyDescent="0.45">
      <c r="E13" s="17">
        <f>$E$12 + $E$10</f>
        <v>-28</v>
      </c>
      <c r="F13" s="16">
        <f>$F$12 + $F$10</f>
        <v>-39.74297796202589</v>
      </c>
    </row>
    <row r="14" spans="1:27" x14ac:dyDescent="0.45">
      <c r="E14" s="17">
        <f>$E$13 + $E$10</f>
        <v>-22</v>
      </c>
      <c r="F14" s="16">
        <f>$F$13 + $F$10</f>
        <v>-32.637620064279233</v>
      </c>
    </row>
    <row r="15" spans="1:27" x14ac:dyDescent="0.45">
      <c r="E15" s="17">
        <f>$E$14 + $E$10</f>
        <v>-16</v>
      </c>
      <c r="F15" s="16">
        <f>$F$14 + $F$10</f>
        <v>-25.532262166532579</v>
      </c>
    </row>
    <row r="16" spans="1:27" x14ac:dyDescent="0.45">
      <c r="E16" s="17">
        <f>$E$15 + $E$10</f>
        <v>-10</v>
      </c>
      <c r="F16" s="16">
        <f>$F$15 + $F$10</f>
        <v>-18.426904268785925</v>
      </c>
    </row>
    <row r="17" spans="5:6" x14ac:dyDescent="0.45">
      <c r="E17" s="17">
        <f>$E$16 + $E$10</f>
        <v>-4</v>
      </c>
      <c r="F17" s="16">
        <f>$F$16 + $F$10</f>
        <v>-11.321546371039272</v>
      </c>
    </row>
    <row r="18" spans="5:6" x14ac:dyDescent="0.45">
      <c r="E18" s="17">
        <f>$E$17 + $E$10</f>
        <v>2</v>
      </c>
      <c r="F18" s="16">
        <f>$F$17 + $F$10</f>
        <v>-4.2161884732926174</v>
      </c>
    </row>
    <row r="19" spans="5:6" x14ac:dyDescent="0.45">
      <c r="E19" s="17">
        <f>$E$18 + $E$10</f>
        <v>8</v>
      </c>
      <c r="F19" s="16">
        <f>$F$18 + $F$10</f>
        <v>2.8891694244540371</v>
      </c>
    </row>
    <row r="20" spans="5:6" x14ac:dyDescent="0.45">
      <c r="E20" s="17">
        <f>$E$19 + $E$10</f>
        <v>14</v>
      </c>
      <c r="F20" s="16">
        <f>$F$19 + $F$10</f>
        <v>9.9945273222006925</v>
      </c>
    </row>
    <row r="21" spans="5:6" x14ac:dyDescent="0.45">
      <c r="E21" s="17">
        <f>$E$20 + $E$10</f>
        <v>20</v>
      </c>
      <c r="F21" s="16">
        <f>$F$20 + $F$10</f>
        <v>17.099885219947346</v>
      </c>
    </row>
    <row r="22" spans="5:6" x14ac:dyDescent="0.45">
      <c r="E22" s="17">
        <f>$E$21 + $E$10</f>
        <v>26</v>
      </c>
      <c r="F22" s="16">
        <f>$F$21 + $F$10</f>
        <v>24.205243117694</v>
      </c>
    </row>
    <row r="23" spans="5:6" x14ac:dyDescent="0.45">
      <c r="E23" s="17">
        <f>$E$22 + $E$10</f>
        <v>32</v>
      </c>
      <c r="F23" s="16">
        <f>$F$22 + $F$10</f>
        <v>31.310601015440653</v>
      </c>
    </row>
    <row r="24" spans="5:6" x14ac:dyDescent="0.45">
      <c r="E24" s="17">
        <f>$E$23 + $E$10</f>
        <v>38</v>
      </c>
      <c r="F24" s="16">
        <f>$F$23 + $F$10</f>
        <v>38.41595891318731</v>
      </c>
    </row>
    <row r="25" spans="5:6" x14ac:dyDescent="0.45">
      <c r="E25" s="17">
        <f>$E$24 + $E$10</f>
        <v>44</v>
      </c>
      <c r="F25" s="16">
        <f>$F$24 + $F$10</f>
        <v>45.521316810933968</v>
      </c>
    </row>
    <row r="26" spans="5:6" x14ac:dyDescent="0.45">
      <c r="E26" s="17">
        <f>$E$25 + $E$10</f>
        <v>50</v>
      </c>
      <c r="F26" s="16">
        <f>$F$25 + $F$10</f>
        <v>52.626674708680625</v>
      </c>
    </row>
    <row r="27" spans="5:6" x14ac:dyDescent="0.45">
      <c r="E27" s="17">
        <f>$E$26 + $E$10</f>
        <v>56</v>
      </c>
      <c r="F27" s="16">
        <f>$F$26 + $F$10</f>
        <v>59.732032606427282</v>
      </c>
    </row>
    <row r="28" spans="5:6" x14ac:dyDescent="0.45">
      <c r="E28" s="17">
        <f>$E$27 + $E$10</f>
        <v>62</v>
      </c>
      <c r="F28" s="16">
        <f>$F$27 + $F$10</f>
        <v>66.837390504173939</v>
      </c>
    </row>
    <row r="29" spans="5:6" x14ac:dyDescent="0.45">
      <c r="E29" s="17">
        <f>$E$28 + $E$10</f>
        <v>68</v>
      </c>
      <c r="F29" s="16">
        <f>$F$28 + $F$10</f>
        <v>73.942748401920596</v>
      </c>
    </row>
    <row r="30" spans="5:6" x14ac:dyDescent="0.45">
      <c r="E30" s="17">
        <f>$E$29 + $E$10</f>
        <v>74</v>
      </c>
      <c r="F30" s="16">
        <f>$F$29 + $F$10</f>
        <v>81.048106299667253</v>
      </c>
    </row>
    <row r="31" spans="5:6" x14ac:dyDescent="0.45">
      <c r="E31" s="17">
        <v>80</v>
      </c>
      <c r="F31"/>
    </row>
    <row r="32" spans="5:6" x14ac:dyDescent="0.45">
      <c r="E32">
        <f t="array" ref="E32:E51">FREQUENCY( Jan_2015_Balance, Jan_2015_Balance_bins ) / PM_Trials</f>
        <v>0</v>
      </c>
      <c r="F32">
        <f t="array" ref="F32:F51">FREQUENCY( Jan_2016_Balance, Jan_2016_Balance_bins ) / PM_Trials</f>
        <v>3.0000000000000001E-3</v>
      </c>
    </row>
    <row r="33" spans="5:6" x14ac:dyDescent="0.45">
      <c r="E33">
        <v>0</v>
      </c>
      <c r="F33">
        <v>7.0000000000000001E-3</v>
      </c>
    </row>
    <row r="34" spans="5:6" x14ac:dyDescent="0.45">
      <c r="E34">
        <v>0</v>
      </c>
      <c r="F34">
        <v>1.6E-2</v>
      </c>
    </row>
    <row r="35" spans="5:6" x14ac:dyDescent="0.45">
      <c r="E35">
        <v>0</v>
      </c>
      <c r="F35">
        <v>2.5000000000000001E-2</v>
      </c>
    </row>
    <row r="36" spans="5:6" x14ac:dyDescent="0.45">
      <c r="E36">
        <v>0</v>
      </c>
      <c r="F36">
        <v>6.3E-2</v>
      </c>
    </row>
    <row r="37" spans="5:6" x14ac:dyDescent="0.45">
      <c r="E37">
        <v>4.0000000000000001E-3</v>
      </c>
      <c r="F37">
        <v>7.4999999999999997E-2</v>
      </c>
    </row>
    <row r="38" spans="5:6" x14ac:dyDescent="0.45">
      <c r="E38">
        <v>5.6000000000000001E-2</v>
      </c>
      <c r="F38">
        <v>9.9000000000000005E-2</v>
      </c>
    </row>
    <row r="39" spans="5:6" x14ac:dyDescent="0.45">
      <c r="E39">
        <v>0.23200000000000001</v>
      </c>
      <c r="F39">
        <v>0.128</v>
      </c>
    </row>
    <row r="40" spans="5:6" x14ac:dyDescent="0.45">
      <c r="E40">
        <v>0.41499999999999998</v>
      </c>
      <c r="F40">
        <v>0.13500000000000001</v>
      </c>
    </row>
    <row r="41" spans="5:6" x14ac:dyDescent="0.45">
      <c r="E41">
        <v>0.216</v>
      </c>
      <c r="F41">
        <v>0.111</v>
      </c>
    </row>
    <row r="42" spans="5:6" x14ac:dyDescent="0.45">
      <c r="E42">
        <v>7.0000000000000007E-2</v>
      </c>
      <c r="F42">
        <v>0.12</v>
      </c>
    </row>
    <row r="43" spans="5:6" x14ac:dyDescent="0.45">
      <c r="E43">
        <v>7.0000000000000001E-3</v>
      </c>
      <c r="F43">
        <v>7.2999999999999995E-2</v>
      </c>
    </row>
    <row r="44" spans="5:6" x14ac:dyDescent="0.45">
      <c r="E44">
        <v>0</v>
      </c>
      <c r="F44">
        <v>0.06</v>
      </c>
    </row>
    <row r="45" spans="5:6" x14ac:dyDescent="0.45">
      <c r="E45">
        <v>0</v>
      </c>
      <c r="F45">
        <v>4.1000000000000002E-2</v>
      </c>
    </row>
    <row r="46" spans="5:6" x14ac:dyDescent="0.45">
      <c r="E46">
        <v>0</v>
      </c>
      <c r="F46">
        <v>0.02</v>
      </c>
    </row>
    <row r="47" spans="5:6" x14ac:dyDescent="0.45">
      <c r="E47">
        <v>0</v>
      </c>
      <c r="F47">
        <v>1.9E-2</v>
      </c>
    </row>
    <row r="48" spans="5:6" x14ac:dyDescent="0.45">
      <c r="E48">
        <v>0</v>
      </c>
      <c r="F48">
        <v>2E-3</v>
      </c>
    </row>
    <row r="49" spans="5:6" x14ac:dyDescent="0.45">
      <c r="E49">
        <v>0</v>
      </c>
      <c r="F49">
        <v>2E-3</v>
      </c>
    </row>
    <row r="50" spans="5:6" x14ac:dyDescent="0.45">
      <c r="E50">
        <v>0</v>
      </c>
      <c r="F50">
        <v>0</v>
      </c>
    </row>
    <row r="51" spans="5:6" x14ac:dyDescent="0.45">
      <c r="E51">
        <v>0</v>
      </c>
      <c r="F5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workbookViewId="0"/>
  </sheetViews>
  <sheetFormatPr defaultRowHeight="28.5" x14ac:dyDescent="0.45"/>
  <sheetData>
    <row r="1" spans="1:28" x14ac:dyDescent="0.45">
      <c r="A1" s="1">
        <f>Dashboard!C63</f>
        <v>1001</v>
      </c>
      <c r="B1" t="s">
        <v>3</v>
      </c>
    </row>
    <row r="2" spans="1:28" x14ac:dyDescent="0.45">
      <c r="B2" t="s">
        <v>4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69</v>
      </c>
      <c r="AB2" t="s">
        <v>70</v>
      </c>
    </row>
    <row r="3" spans="1:28" x14ac:dyDescent="0.45">
      <c r="B3" s="6" t="s">
        <v>5</v>
      </c>
      <c r="C3" s="7">
        <f>Dashboard!$D$6</f>
        <v>0.6539379999999575</v>
      </c>
      <c r="D3" s="7">
        <f>Dashboard!$E$6</f>
        <v>-0.27843479999999232</v>
      </c>
      <c r="E3" s="7">
        <f>Dashboard!$F$6</f>
        <v>2.8414343999997502</v>
      </c>
      <c r="F3" s="7">
        <f>Dashboard!$G$6</f>
        <v>0.33691440000017714</v>
      </c>
      <c r="G3" s="7">
        <f>Dashboard!$H$6</f>
        <v>0.60221009380490464</v>
      </c>
      <c r="H3" s="7">
        <f>Dashboard!$I$6</f>
        <v>1.6577514820138006</v>
      </c>
      <c r="I3" s="7">
        <f>Dashboard!$J$6</f>
        <v>-8.4327403840882553E-2</v>
      </c>
      <c r="J3" s="7">
        <f>Dashboard!$K$6</f>
        <v>-3.9499217843451007E-2</v>
      </c>
      <c r="K3" s="7">
        <f>Dashboard!$L$6</f>
        <v>0.93210042701769602</v>
      </c>
      <c r="L3" s="7">
        <f>Dashboard!$M$6</f>
        <v>0.14557231894860934</v>
      </c>
      <c r="M3" s="7">
        <f>Dashboard!$N$6</f>
        <v>-0.24147297286618397</v>
      </c>
      <c r="N3" s="7">
        <f>Dashboard!$O$6</f>
        <v>2.6031586603577104</v>
      </c>
      <c r="O3" s="7">
        <f>Dashboard!$P$6</f>
        <v>-4.621675730280117E-2</v>
      </c>
      <c r="P3" s="7">
        <f>Dashboard!$Q$6</f>
        <v>-4.0719150937231774E-2</v>
      </c>
      <c r="Q3" s="7">
        <f>Dashboard!$R$6</f>
        <v>0.71752941395076242</v>
      </c>
      <c r="R3" s="7">
        <f>Dashboard!$S$6</f>
        <v>-0.13812645766641651</v>
      </c>
      <c r="S3" s="7">
        <f>Dashboard!$T$6</f>
        <v>-0.20075176834130737</v>
      </c>
      <c r="T3" s="7">
        <f>Dashboard!$U$6</f>
        <v>0.11155711670412671</v>
      </c>
      <c r="U3" s="7">
        <f>Dashboard!$V$6</f>
        <v>-0.80864482141511829</v>
      </c>
      <c r="V3" s="7">
        <f>Dashboard!$W$6</f>
        <v>-0.66876605437599501</v>
      </c>
      <c r="W3" s="7">
        <f>Dashboard!$X$6</f>
        <v>0.27476373762113582</v>
      </c>
      <c r="X3" s="7">
        <f>Dashboard!$Y$6</f>
        <v>-1.5335996407450825</v>
      </c>
      <c r="Y3" s="7">
        <f>Dashboard!$Z$6</f>
        <v>-1.913540849765317</v>
      </c>
      <c r="Z3" s="8">
        <f>Dashboard!$AA$6</f>
        <v>1.043305286324081</v>
      </c>
      <c r="AA3" s="8">
        <f>Dashboard!$P$7</f>
        <v>11.129345387592082</v>
      </c>
      <c r="AB3" s="8">
        <f>Dashboard!$AB$7</f>
        <v>7.9261354416429128</v>
      </c>
    </row>
    <row r="4" spans="1:28" x14ac:dyDescent="0.45">
      <c r="B4" s="9">
        <v>1</v>
      </c>
      <c r="C4" s="11">
        <f t="dataTable" ref="C4:AB1003" dt2D="0" dtr="0" r1="A1"/>
        <v>0.65393800000000013</v>
      </c>
      <c r="D4" s="11">
        <v>-0.2784348000000012</v>
      </c>
      <c r="E4" s="11">
        <v>2.8414344000000007</v>
      </c>
      <c r="F4" s="11">
        <v>0.3369143999999995</v>
      </c>
      <c r="G4" s="11">
        <v>0.99759760392832497</v>
      </c>
      <c r="H4" s="11">
        <v>3.191285556618066</v>
      </c>
      <c r="I4" s="11">
        <v>1.3078625327446218</v>
      </c>
      <c r="J4" s="11">
        <v>1.2138492682896089</v>
      </c>
      <c r="K4" s="11">
        <v>2.640340407904251</v>
      </c>
      <c r="L4" s="11">
        <v>1.1988570717294174</v>
      </c>
      <c r="M4" s="11">
        <v>0.92271667969289695</v>
      </c>
      <c r="N4" s="11">
        <v>3.5346574122697447</v>
      </c>
      <c r="O4" s="11">
        <v>1.2330630177715385</v>
      </c>
      <c r="P4" s="11">
        <v>1.2746767563562376</v>
      </c>
      <c r="Q4" s="11">
        <v>2.6240400309982093</v>
      </c>
      <c r="R4" s="11">
        <v>1.0784092839198873</v>
      </c>
      <c r="S4" s="11">
        <v>1.4425376817875541</v>
      </c>
      <c r="T4" s="11">
        <v>2.0487461558209432</v>
      </c>
      <c r="U4" s="11">
        <v>-0.22860113171863894</v>
      </c>
      <c r="V4" s="11">
        <v>0.54393451511323576</v>
      </c>
      <c r="W4" s="11">
        <v>1.1285996091394317</v>
      </c>
      <c r="X4" s="11">
        <v>-0.24396768420682591</v>
      </c>
      <c r="Y4" s="11">
        <v>-0.5631386334077888</v>
      </c>
      <c r="Z4" s="12">
        <v>3.6256592832118066</v>
      </c>
      <c r="AA4" s="12">
        <v>20.561018533176906</v>
      </c>
      <c r="AB4" s="12">
        <v>34.524977417962475</v>
      </c>
    </row>
    <row r="5" spans="1:28" x14ac:dyDescent="0.45">
      <c r="B5" s="9">
        <v>2</v>
      </c>
      <c r="C5" s="11">
        <v>0.65393800000000013</v>
      </c>
      <c r="D5" s="11">
        <v>-0.2784348000000012</v>
      </c>
      <c r="E5" s="11">
        <v>2.8414344000000007</v>
      </c>
      <c r="F5" s="11">
        <v>0.3369143999999995</v>
      </c>
      <c r="G5" s="11">
        <v>1.6983626625906183</v>
      </c>
      <c r="H5" s="11">
        <v>2.428410288328557</v>
      </c>
      <c r="I5" s="11">
        <v>0.38814073033554664</v>
      </c>
      <c r="J5" s="11">
        <v>-0.50489487184264625</v>
      </c>
      <c r="K5" s="11">
        <v>0.84705055940392349</v>
      </c>
      <c r="L5" s="11">
        <v>-1.2144065195102591</v>
      </c>
      <c r="M5" s="11">
        <v>-0.77484483330916198</v>
      </c>
      <c r="N5" s="11">
        <v>1.6964655642407287</v>
      </c>
      <c r="O5" s="11">
        <v>-0.39338823079156704</v>
      </c>
      <c r="P5" s="11">
        <v>-1.1757014874851759</v>
      </c>
      <c r="Q5" s="11">
        <v>0.74474852061255525</v>
      </c>
      <c r="R5" s="11">
        <v>-0.76505771569038394</v>
      </c>
      <c r="S5" s="11">
        <v>-0.66402099640489887</v>
      </c>
      <c r="T5" s="11">
        <v>-0.20035611359909922</v>
      </c>
      <c r="U5" s="11">
        <v>-1.2640052032331237</v>
      </c>
      <c r="V5" s="11">
        <v>-0.81653149167746797</v>
      </c>
      <c r="W5" s="11">
        <v>-0.72384321143351649</v>
      </c>
      <c r="X5" s="11">
        <v>-0.59401486240652268</v>
      </c>
      <c r="Y5" s="11">
        <v>-1.4660812831157184</v>
      </c>
      <c r="Z5" s="12">
        <v>0.54638871727294003</v>
      </c>
      <c r="AA5" s="12">
        <v>10.118135580237293</v>
      </c>
      <c r="AB5" s="12">
        <v>3.3462722222853074</v>
      </c>
    </row>
    <row r="6" spans="1:28" x14ac:dyDescent="0.45">
      <c r="B6" s="9">
        <v>3</v>
      </c>
      <c r="C6" s="11">
        <v>0.65393800000000013</v>
      </c>
      <c r="D6" s="11">
        <v>-0.2784348000000012</v>
      </c>
      <c r="E6" s="11">
        <v>2.8414344000000007</v>
      </c>
      <c r="F6" s="11">
        <v>0.3369143999999995</v>
      </c>
      <c r="G6" s="11">
        <v>0.483337432419777</v>
      </c>
      <c r="H6" s="11">
        <v>0.58756866639464533</v>
      </c>
      <c r="I6" s="11">
        <v>-1.0187459045512597</v>
      </c>
      <c r="J6" s="11">
        <v>-1.4787391099586689</v>
      </c>
      <c r="K6" s="11">
        <v>-0.69910520112646957</v>
      </c>
      <c r="L6" s="11">
        <v>-1.1188192335339391</v>
      </c>
      <c r="M6" s="11">
        <v>-1.2299264599924857</v>
      </c>
      <c r="N6" s="11">
        <v>1.9646177318843634</v>
      </c>
      <c r="O6" s="11">
        <v>-0.93867237554921701</v>
      </c>
      <c r="P6" s="11">
        <v>6.1505258450228695E-2</v>
      </c>
      <c r="Q6" s="11">
        <v>-0.15754855184217575</v>
      </c>
      <c r="R6" s="11">
        <v>-0.46501039026974667</v>
      </c>
      <c r="S6" s="11">
        <v>-1.4248865011055045</v>
      </c>
      <c r="T6" s="11">
        <v>-1.151976941238571</v>
      </c>
      <c r="U6" s="11">
        <v>-2.073029685584352</v>
      </c>
      <c r="V6" s="11">
        <v>-1.9735648167817441</v>
      </c>
      <c r="W6" s="11">
        <v>-2.3671317540559809</v>
      </c>
      <c r="X6" s="11">
        <v>-3.2156221007566277</v>
      </c>
      <c r="Y6" s="11">
        <v>-4.2940363333537803</v>
      </c>
      <c r="Z6" s="12">
        <v>-0.45176730352115513</v>
      </c>
      <c r="AA6" s="12">
        <v>3.0440399215359548</v>
      </c>
      <c r="AB6" s="12">
        <v>-15.407701574072689</v>
      </c>
    </row>
    <row r="7" spans="1:28" x14ac:dyDescent="0.45">
      <c r="B7" s="9">
        <v>4</v>
      </c>
      <c r="C7" s="11">
        <v>0.65393800000000013</v>
      </c>
      <c r="D7" s="11">
        <v>-0.2784348000000012</v>
      </c>
      <c r="E7" s="11">
        <v>2.8414344000000007</v>
      </c>
      <c r="F7" s="11">
        <v>0.3369143999999995</v>
      </c>
      <c r="G7" s="11">
        <v>1.3170909117523539</v>
      </c>
      <c r="H7" s="11">
        <v>1.9502077936389899</v>
      </c>
      <c r="I7" s="11">
        <v>2.1672434984867905</v>
      </c>
      <c r="J7" s="11">
        <v>2.0062218740041118</v>
      </c>
      <c r="K7" s="11">
        <v>2.6771044395377857</v>
      </c>
      <c r="L7" s="11">
        <v>1.7375111076972356</v>
      </c>
      <c r="M7" s="11">
        <v>1.0040875630860473</v>
      </c>
      <c r="N7" s="11">
        <v>4.3105021057133364</v>
      </c>
      <c r="O7" s="11">
        <v>0.82800130655766857</v>
      </c>
      <c r="P7" s="11">
        <v>1.7646289937185049</v>
      </c>
      <c r="Q7" s="11">
        <v>1.2472049236074305</v>
      </c>
      <c r="R7" s="11">
        <v>1.7626465147807302</v>
      </c>
      <c r="S7" s="11">
        <v>1.7605722069378356</v>
      </c>
      <c r="T7" s="11">
        <v>2.8609191452434324</v>
      </c>
      <c r="U7" s="11">
        <v>2.5213283379991474</v>
      </c>
      <c r="V7" s="11">
        <v>2.3927955040412243</v>
      </c>
      <c r="W7" s="11">
        <v>3.1124028993530999</v>
      </c>
      <c r="X7" s="11">
        <v>1.7040482441070068</v>
      </c>
      <c r="Y7" s="11">
        <v>0.76779389848798552</v>
      </c>
      <c r="Z7" s="12">
        <v>5.5913358043970831</v>
      </c>
      <c r="AA7" s="12">
        <v>22.723821293916643</v>
      </c>
      <c r="AB7" s="12">
        <v>49.037499073147814</v>
      </c>
    </row>
    <row r="8" spans="1:28" x14ac:dyDescent="0.45">
      <c r="B8" s="9">
        <v>5</v>
      </c>
      <c r="C8" s="11">
        <v>0.65393800000000013</v>
      </c>
      <c r="D8" s="11">
        <v>-0.2784348000000012</v>
      </c>
      <c r="E8" s="11">
        <v>2.8414344000000007</v>
      </c>
      <c r="F8" s="11">
        <v>0.3369143999999995</v>
      </c>
      <c r="G8" s="11">
        <v>0.3308628493312451</v>
      </c>
      <c r="H8" s="11">
        <v>1.5883293289877916</v>
      </c>
      <c r="I8" s="11">
        <v>-0.89013892803860806</v>
      </c>
      <c r="J8" s="11">
        <v>-1.3937409422329239</v>
      </c>
      <c r="K8" s="11">
        <v>0.47924463924698024</v>
      </c>
      <c r="L8" s="11">
        <v>-0.17303472320810265</v>
      </c>
      <c r="M8" s="11">
        <v>-1.567993837893825</v>
      </c>
      <c r="N8" s="11">
        <v>2.5573938597031827</v>
      </c>
      <c r="O8" s="11">
        <v>0.18921438636525245</v>
      </c>
      <c r="P8" s="11">
        <v>0.75355020364448499</v>
      </c>
      <c r="Q8" s="11">
        <v>0.28877129191776163</v>
      </c>
      <c r="R8" s="11">
        <v>0.41870924214553185</v>
      </c>
      <c r="S8" s="11">
        <v>-0.64741776099783088</v>
      </c>
      <c r="T8" s="11">
        <v>-0.28412913571882115</v>
      </c>
      <c r="U8" s="11">
        <v>-1.5264770901103404</v>
      </c>
      <c r="V8" s="11">
        <v>-1.7662666076942557E-2</v>
      </c>
      <c r="W8" s="11">
        <v>-0.3895225449863684</v>
      </c>
      <c r="X8" s="11">
        <v>-0.84121762550255141</v>
      </c>
      <c r="Y8" s="11">
        <v>-2.1727373194458615</v>
      </c>
      <c r="Z8" s="12">
        <v>1.6287262877245787</v>
      </c>
      <c r="AA8" s="12">
        <v>6.4847742458957498</v>
      </c>
      <c r="AB8" s="12">
        <v>3.8845815148546308</v>
      </c>
    </row>
    <row r="9" spans="1:28" x14ac:dyDescent="0.45">
      <c r="B9" s="9">
        <v>6</v>
      </c>
      <c r="C9" s="11">
        <v>0.65393800000000013</v>
      </c>
      <c r="D9" s="11">
        <v>-0.2784348000000012</v>
      </c>
      <c r="E9" s="11">
        <v>2.8414344000000007</v>
      </c>
      <c r="F9" s="11">
        <v>0.3369143999999995</v>
      </c>
      <c r="G9" s="11">
        <v>0.92067773784855511</v>
      </c>
      <c r="H9" s="11">
        <v>2.4175418225839671</v>
      </c>
      <c r="I9" s="11">
        <v>1.246557192559095</v>
      </c>
      <c r="J9" s="11">
        <v>-2.1449025869255678E-2</v>
      </c>
      <c r="K9" s="11">
        <v>1.0441647169306947</v>
      </c>
      <c r="L9" s="11">
        <v>-0.68816664335203903</v>
      </c>
      <c r="M9" s="11">
        <v>-0.40110883479601434</v>
      </c>
      <c r="N9" s="11">
        <v>2.4831848057253119</v>
      </c>
      <c r="O9" s="11">
        <v>-0.73794563972426808</v>
      </c>
      <c r="P9" s="11">
        <v>-0.14624983501143518</v>
      </c>
      <c r="Q9" s="11">
        <v>0.97874052694352898</v>
      </c>
      <c r="R9" s="11">
        <v>-0.54213319820929584</v>
      </c>
      <c r="S9" s="11">
        <v>-0.1494207608486029</v>
      </c>
      <c r="T9" s="11">
        <v>-3.5714714744637277E-2</v>
      </c>
      <c r="U9" s="11">
        <v>-0.11360622310088431</v>
      </c>
      <c r="V9" s="11">
        <v>-0.45112912457819476</v>
      </c>
      <c r="W9" s="11">
        <v>0.68313010074462355</v>
      </c>
      <c r="X9" s="11">
        <v>-0.81877211992319232</v>
      </c>
      <c r="Y9" s="11">
        <v>-1.1394432485705632</v>
      </c>
      <c r="Z9" s="12">
        <v>1.9399438873128787</v>
      </c>
      <c r="AA9" s="12">
        <v>12.555253771630277</v>
      </c>
      <c r="AB9" s="12">
        <v>12.022653421920239</v>
      </c>
    </row>
    <row r="10" spans="1:28" x14ac:dyDescent="0.45">
      <c r="B10" s="9">
        <v>7</v>
      </c>
      <c r="C10" s="11">
        <v>0.65393800000000013</v>
      </c>
      <c r="D10" s="11">
        <v>-0.2784348000000012</v>
      </c>
      <c r="E10" s="11">
        <v>2.8414344000000007</v>
      </c>
      <c r="F10" s="11">
        <v>0.3369143999999995</v>
      </c>
      <c r="G10" s="11">
        <v>0.72165771976699311</v>
      </c>
      <c r="H10" s="11">
        <v>2.1137033740257145</v>
      </c>
      <c r="I10" s="11">
        <v>0.91187837100093461</v>
      </c>
      <c r="J10" s="11">
        <v>0.75823647333579736</v>
      </c>
      <c r="K10" s="11">
        <v>2.330547964909389</v>
      </c>
      <c r="L10" s="11">
        <v>1.2200518832862759</v>
      </c>
      <c r="M10" s="11">
        <v>2.0301996318862301</v>
      </c>
      <c r="N10" s="11">
        <v>5.0273968859795843</v>
      </c>
      <c r="O10" s="11">
        <v>2.0957013312154089</v>
      </c>
      <c r="P10" s="11">
        <v>1.552772437866258</v>
      </c>
      <c r="Q10" s="11">
        <v>3.148012197117545</v>
      </c>
      <c r="R10" s="11">
        <v>2.3384855446017614</v>
      </c>
      <c r="S10" s="11">
        <v>2.061204414429838</v>
      </c>
      <c r="T10" s="11">
        <v>3.2062376252008491</v>
      </c>
      <c r="U10" s="11">
        <v>1.4730360750182356</v>
      </c>
      <c r="V10" s="11">
        <v>2.065402528691429</v>
      </c>
      <c r="W10" s="11">
        <v>2.5456171216462629</v>
      </c>
      <c r="X10" s="11">
        <v>0.96015574030242057</v>
      </c>
      <c r="Y10" s="11">
        <v>0.43868182496596297</v>
      </c>
      <c r="Z10" s="12">
        <v>4.0328835459056087</v>
      </c>
      <c r="AA10" s="12">
        <v>20.66752430419092</v>
      </c>
      <c r="AB10" s="12">
        <v>46.585714691152504</v>
      </c>
    </row>
    <row r="11" spans="1:28" x14ac:dyDescent="0.45">
      <c r="B11" s="9">
        <v>8</v>
      </c>
      <c r="C11" s="11">
        <v>0.65393800000000013</v>
      </c>
      <c r="D11" s="11">
        <v>-0.2784348000000012</v>
      </c>
      <c r="E11" s="11">
        <v>2.8414344000000007</v>
      </c>
      <c r="F11" s="11">
        <v>0.3369143999999995</v>
      </c>
      <c r="G11" s="11">
        <v>0.73018137461789756</v>
      </c>
      <c r="H11" s="11">
        <v>1.7747162201783375</v>
      </c>
      <c r="I11" s="11">
        <v>-0.55860570807777066</v>
      </c>
      <c r="J11" s="11">
        <v>-1.1637435111387138</v>
      </c>
      <c r="K11" s="11">
        <v>-5.1880504634201685E-2</v>
      </c>
      <c r="L11" s="11">
        <v>-0.57038956641673266</v>
      </c>
      <c r="M11" s="11">
        <v>-1.56847856409839</v>
      </c>
      <c r="N11" s="11">
        <v>-1.1222591820764904E-2</v>
      </c>
      <c r="O11" s="11">
        <v>-1.7948910239399485</v>
      </c>
      <c r="P11" s="11">
        <v>-1.9484479187162336</v>
      </c>
      <c r="Q11" s="11">
        <v>-1.5483734521956016</v>
      </c>
      <c r="R11" s="11">
        <v>-1.2049904409187739</v>
      </c>
      <c r="S11" s="11">
        <v>-2.0535395194151302</v>
      </c>
      <c r="T11" s="11">
        <v>-1.2542160690697415</v>
      </c>
      <c r="U11" s="11">
        <v>-3.0114689616305022</v>
      </c>
      <c r="V11" s="11">
        <v>-2.5646926766071747</v>
      </c>
      <c r="W11" s="11">
        <v>-1.3623675631388235</v>
      </c>
      <c r="X11" s="11">
        <v>-2.9184913029743544</v>
      </c>
      <c r="Y11" s="11">
        <v>-3.1038198419783445</v>
      </c>
      <c r="Z11" s="12">
        <v>0.61769744471053656</v>
      </c>
      <c r="AA11" s="12">
        <v>4.1344291486096552</v>
      </c>
      <c r="AB11" s="12">
        <v>-18.013172177264465</v>
      </c>
    </row>
    <row r="12" spans="1:28" x14ac:dyDescent="0.45">
      <c r="B12" s="9">
        <v>9</v>
      </c>
      <c r="C12" s="11">
        <v>0.65393800000000013</v>
      </c>
      <c r="D12" s="11">
        <v>-0.2784348000000012</v>
      </c>
      <c r="E12" s="11">
        <v>2.8414344000000007</v>
      </c>
      <c r="F12" s="11">
        <v>0.3369143999999995</v>
      </c>
      <c r="G12" s="11">
        <v>1.1853800584990513</v>
      </c>
      <c r="H12" s="11">
        <v>2.596672540497444</v>
      </c>
      <c r="I12" s="11">
        <v>1.4511813160572977</v>
      </c>
      <c r="J12" s="11">
        <v>0.14857924245541732</v>
      </c>
      <c r="K12" s="11">
        <v>0.98310057179342358</v>
      </c>
      <c r="L12" s="11">
        <v>0.57349766431208415</v>
      </c>
      <c r="M12" s="11">
        <v>-0.30601390885447799</v>
      </c>
      <c r="N12" s="11">
        <v>2.7592838598447429</v>
      </c>
      <c r="O12" s="11">
        <v>-0.1464469950610976</v>
      </c>
      <c r="P12" s="11">
        <v>0.54201208625155672</v>
      </c>
      <c r="Q12" s="11">
        <v>0.17577714420876944</v>
      </c>
      <c r="R12" s="11">
        <v>0.23444795290048681</v>
      </c>
      <c r="S12" s="11">
        <v>0.17756209305265713</v>
      </c>
      <c r="T12" s="11">
        <v>0.64162418004371702</v>
      </c>
      <c r="U12" s="11">
        <v>-0.53277079755507373</v>
      </c>
      <c r="V12" s="11">
        <v>0.5042962205732664</v>
      </c>
      <c r="W12" s="11">
        <v>2.5705461466928696</v>
      </c>
      <c r="X12" s="11">
        <v>0.13691986654253796</v>
      </c>
      <c r="Y12" s="11">
        <v>0.15002892340833363</v>
      </c>
      <c r="Z12" s="12">
        <v>3.1131009010017934</v>
      </c>
      <c r="AA12" s="12">
        <v>14.945533344604968</v>
      </c>
      <c r="AB12" s="12">
        <v>22.512631066664795</v>
      </c>
    </row>
    <row r="13" spans="1:28" x14ac:dyDescent="0.45">
      <c r="B13" s="9">
        <v>10</v>
      </c>
      <c r="C13" s="11">
        <v>0.65393800000000013</v>
      </c>
      <c r="D13" s="11">
        <v>-0.2784348000000012</v>
      </c>
      <c r="E13" s="11">
        <v>2.8414344000000007</v>
      </c>
      <c r="F13" s="11">
        <v>0.3369143999999995</v>
      </c>
      <c r="G13" s="11">
        <v>0.90936016968547584</v>
      </c>
      <c r="H13" s="11">
        <v>1.3227065732048615</v>
      </c>
      <c r="I13" s="11">
        <v>-0.23826270177376863</v>
      </c>
      <c r="J13" s="11">
        <v>-0.37917499193572723</v>
      </c>
      <c r="K13" s="11">
        <v>0.64221964202780768</v>
      </c>
      <c r="L13" s="11">
        <v>-0.16659027134823923</v>
      </c>
      <c r="M13" s="11">
        <v>-1.1520551367783547</v>
      </c>
      <c r="N13" s="11">
        <v>1.4901510082773868</v>
      </c>
      <c r="O13" s="11">
        <v>-1.3099652154958825</v>
      </c>
      <c r="P13" s="11">
        <v>-1.6362095471526459</v>
      </c>
      <c r="Q13" s="11">
        <v>-1.183484336497779</v>
      </c>
      <c r="R13" s="11">
        <v>-2.3358478150426087</v>
      </c>
      <c r="S13" s="11">
        <v>-1.4992660473105257</v>
      </c>
      <c r="T13" s="11">
        <v>-1.7164091161586263</v>
      </c>
      <c r="U13" s="11">
        <v>-2.5571707248740569</v>
      </c>
      <c r="V13" s="11">
        <v>-2.3705921533153766</v>
      </c>
      <c r="W13" s="11">
        <v>-1.394045474576135</v>
      </c>
      <c r="X13" s="11">
        <v>-4.0975296067803999</v>
      </c>
      <c r="Y13" s="11">
        <v>-4.0595348455110276</v>
      </c>
      <c r="Z13" s="12">
        <v>-3.5765188841547513</v>
      </c>
      <c r="AA13" s="12">
        <v>7.9822062913594323</v>
      </c>
      <c r="AB13" s="12">
        <v>-19.754367475510378</v>
      </c>
    </row>
    <row r="14" spans="1:28" x14ac:dyDescent="0.45">
      <c r="B14" s="9">
        <v>11</v>
      </c>
      <c r="C14" s="11">
        <v>0.65393800000000013</v>
      </c>
      <c r="D14" s="11">
        <v>-0.2784348000000012</v>
      </c>
      <c r="E14" s="11">
        <v>2.8414344000000007</v>
      </c>
      <c r="F14" s="11">
        <v>0.3369143999999995</v>
      </c>
      <c r="G14" s="11">
        <v>0.65137811147762115</v>
      </c>
      <c r="H14" s="11">
        <v>2.6628194015626399</v>
      </c>
      <c r="I14" s="11">
        <v>-0.32514364669955675</v>
      </c>
      <c r="J14" s="11">
        <v>0.62916165767131282</v>
      </c>
      <c r="K14" s="11">
        <v>1.6197041963936147</v>
      </c>
      <c r="L14" s="11">
        <v>0.71269355301050297</v>
      </c>
      <c r="M14" s="11">
        <v>0.91012745255623528</v>
      </c>
      <c r="N14" s="11">
        <v>5.0336023804524466</v>
      </c>
      <c r="O14" s="11">
        <v>0.83572851694051487</v>
      </c>
      <c r="P14" s="11">
        <v>0.86990781143482643</v>
      </c>
      <c r="Q14" s="11">
        <v>1.3749868073212816</v>
      </c>
      <c r="R14" s="11">
        <v>1.3650824061881455</v>
      </c>
      <c r="S14" s="11">
        <v>0.66259412519782579</v>
      </c>
      <c r="T14" s="11">
        <v>2.2566302792692312</v>
      </c>
      <c r="U14" s="11">
        <v>-0.35689963176447037</v>
      </c>
      <c r="V14" s="11">
        <v>1.0112989471962734</v>
      </c>
      <c r="W14" s="11">
        <v>1.6729246103994697</v>
      </c>
      <c r="X14" s="11">
        <v>-1.3473638285312557</v>
      </c>
      <c r="Y14" s="11">
        <v>-1.7139982454419993</v>
      </c>
      <c r="Z14" s="12">
        <v>1.9885797557264446</v>
      </c>
      <c r="AA14" s="12">
        <v>17.448195106424805</v>
      </c>
      <c r="AB14" s="12">
        <v>26.067666660361112</v>
      </c>
    </row>
    <row r="15" spans="1:28" x14ac:dyDescent="0.45">
      <c r="B15" s="9">
        <v>12</v>
      </c>
      <c r="C15" s="11">
        <v>0.65393800000000013</v>
      </c>
      <c r="D15" s="11">
        <v>-0.2784348000000012</v>
      </c>
      <c r="E15" s="11">
        <v>2.8414344000000007</v>
      </c>
      <c r="F15" s="11">
        <v>0.3369143999999995</v>
      </c>
      <c r="G15" s="11">
        <v>0.49729131887136013</v>
      </c>
      <c r="H15" s="11">
        <v>0.78307557069832434</v>
      </c>
      <c r="I15" s="11">
        <v>-0.56892428208251467</v>
      </c>
      <c r="J15" s="11">
        <v>-0.91316750120961565</v>
      </c>
      <c r="K15" s="11">
        <v>-0.4390686336071461</v>
      </c>
      <c r="L15" s="11">
        <v>-0.22096711878525355</v>
      </c>
      <c r="M15" s="11">
        <v>-1.1469732519839937</v>
      </c>
      <c r="N15" s="11">
        <v>1.200663387437519</v>
      </c>
      <c r="O15" s="11">
        <v>-0.70297734028583214</v>
      </c>
      <c r="P15" s="11">
        <v>-0.51963084851213459</v>
      </c>
      <c r="Q15" s="11">
        <v>0.28743789548387788</v>
      </c>
      <c r="R15" s="11">
        <v>-0.76309746210539231</v>
      </c>
      <c r="S15" s="11">
        <v>1.8528462327276785E-2</v>
      </c>
      <c r="T15" s="11">
        <v>-0.14238109746294114</v>
      </c>
      <c r="U15" s="11">
        <v>-0.98633530443381012</v>
      </c>
      <c r="V15" s="11">
        <v>-0.88465790218401175</v>
      </c>
      <c r="W15" s="11">
        <v>0.39992073183231547</v>
      </c>
      <c r="X15" s="11">
        <v>-2.3694052553555291</v>
      </c>
      <c r="Y15" s="11">
        <v>-2.2349142204034695</v>
      </c>
      <c r="Z15" s="12">
        <v>2.5248862057388521E-2</v>
      </c>
      <c r="AA15" s="12">
        <v>4.7457814893386683</v>
      </c>
      <c r="AB15" s="12">
        <v>-3.126481989703592</v>
      </c>
    </row>
    <row r="16" spans="1:28" x14ac:dyDescent="0.45">
      <c r="B16" s="9">
        <v>13</v>
      </c>
      <c r="C16" s="11">
        <v>0.65393800000000013</v>
      </c>
      <c r="D16" s="11">
        <v>-0.2784348000000012</v>
      </c>
      <c r="E16" s="11">
        <v>2.8414344000000007</v>
      </c>
      <c r="F16" s="11">
        <v>0.3369143999999995</v>
      </c>
      <c r="G16" s="11">
        <v>7.9683151721972934E-2</v>
      </c>
      <c r="H16" s="11">
        <v>2.0416364034748504</v>
      </c>
      <c r="I16" s="11">
        <v>-0.72471887047053762</v>
      </c>
      <c r="J16" s="11">
        <v>0.10616448550449142</v>
      </c>
      <c r="K16" s="11">
        <v>0.46675094309298615</v>
      </c>
      <c r="L16" s="11">
        <v>-0.42975387788961328</v>
      </c>
      <c r="M16" s="11">
        <v>-0.83051123299313367</v>
      </c>
      <c r="N16" s="11">
        <v>2.4012741346492099</v>
      </c>
      <c r="O16" s="11">
        <v>-0.78433290871615746</v>
      </c>
      <c r="P16" s="11">
        <v>-0.82828104667748015</v>
      </c>
      <c r="Q16" s="11">
        <v>-0.73745961913595437</v>
      </c>
      <c r="R16" s="11">
        <v>-0.96390763188159312</v>
      </c>
      <c r="S16" s="11">
        <v>-1.736486863087281</v>
      </c>
      <c r="T16" s="11">
        <v>-1.4298832962871426</v>
      </c>
      <c r="U16" s="11">
        <v>-1.1871974786334434</v>
      </c>
      <c r="V16" s="11">
        <v>-1.4866572605670605</v>
      </c>
      <c r="W16" s="11">
        <v>-1.1526073698404193</v>
      </c>
      <c r="X16" s="11">
        <v>-2.634772061905359</v>
      </c>
      <c r="Y16" s="11">
        <v>-3.5079497301552767</v>
      </c>
      <c r="Z16" s="12">
        <v>-1.0490362282652672</v>
      </c>
      <c r="AA16" s="12">
        <v>8.664377137090213</v>
      </c>
      <c r="AB16" s="12">
        <v>-8.8341943580622342</v>
      </c>
    </row>
    <row r="17" spans="2:28" x14ac:dyDescent="0.45">
      <c r="B17" s="9">
        <v>14</v>
      </c>
      <c r="C17" s="11">
        <v>0.65393800000000013</v>
      </c>
      <c r="D17" s="11">
        <v>-0.2784348000000012</v>
      </c>
      <c r="E17" s="11">
        <v>2.8414344000000007</v>
      </c>
      <c r="F17" s="11">
        <v>0.3369143999999995</v>
      </c>
      <c r="G17" s="11">
        <v>0.59981660447946261</v>
      </c>
      <c r="H17" s="11">
        <v>1.6272724668730127</v>
      </c>
      <c r="I17" s="11">
        <v>-0.55883919809494387</v>
      </c>
      <c r="J17" s="11">
        <v>-0.45933299584379306</v>
      </c>
      <c r="K17" s="11">
        <v>0.55290454638342723</v>
      </c>
      <c r="L17" s="11">
        <v>-9.9159341632399034E-2</v>
      </c>
      <c r="M17" s="11">
        <v>-0.73632984683037428</v>
      </c>
      <c r="N17" s="11">
        <v>3.1949812574487026</v>
      </c>
      <c r="O17" s="11">
        <v>-0.61218634016023366</v>
      </c>
      <c r="P17" s="11">
        <v>-0.79516320184642275</v>
      </c>
      <c r="Q17" s="11">
        <v>0.96659717799813727</v>
      </c>
      <c r="R17" s="11">
        <v>-0.42802287767435665</v>
      </c>
      <c r="S17" s="11">
        <v>-1.0303046023122509</v>
      </c>
      <c r="T17" s="11">
        <v>-0.30406949352480339</v>
      </c>
      <c r="U17" s="11">
        <v>-1.9737081788362278</v>
      </c>
      <c r="V17" s="11">
        <v>-1.6466629721425274</v>
      </c>
      <c r="W17" s="11">
        <v>-1.0850776443460699</v>
      </c>
      <c r="X17" s="11">
        <v>-2.4302875740354715</v>
      </c>
      <c r="Y17" s="11">
        <v>-2.561928629559576</v>
      </c>
      <c r="Z17" s="12">
        <v>0.2615174854486142</v>
      </c>
      <c r="AA17" s="12">
        <v>9.6751654927830941</v>
      </c>
      <c r="AB17" s="12">
        <v>-1.9641313582081068</v>
      </c>
    </row>
    <row r="18" spans="2:28" x14ac:dyDescent="0.45">
      <c r="B18" s="9">
        <v>15</v>
      </c>
      <c r="C18" s="11">
        <v>0.65393800000000013</v>
      </c>
      <c r="D18" s="11">
        <v>-0.2784348000000012</v>
      </c>
      <c r="E18" s="11">
        <v>2.8414344000000007</v>
      </c>
      <c r="F18" s="11">
        <v>0.3369143999999995</v>
      </c>
      <c r="G18" s="11">
        <v>0.97817850007344909</v>
      </c>
      <c r="H18" s="11">
        <v>1.0705136872243379</v>
      </c>
      <c r="I18" s="11">
        <v>-0.39468526507970481</v>
      </c>
      <c r="J18" s="11">
        <v>-0.99832987011735419</v>
      </c>
      <c r="K18" s="11">
        <v>0.29412005239188233</v>
      </c>
      <c r="L18" s="11">
        <v>-0.90040861414741613</v>
      </c>
      <c r="M18" s="11">
        <v>-2.0439167029282501E-2</v>
      </c>
      <c r="N18" s="11">
        <v>2.1261182193690402</v>
      </c>
      <c r="O18" s="11">
        <v>-0.69142441669005095</v>
      </c>
      <c r="P18" s="11">
        <v>-0.27109383676058307</v>
      </c>
      <c r="Q18" s="11">
        <v>-0.14440951756277443</v>
      </c>
      <c r="R18" s="11">
        <v>-1.0007791661006831</v>
      </c>
      <c r="S18" s="11">
        <v>-1.4814273486786451</v>
      </c>
      <c r="T18" s="11">
        <v>-0.74249564203976171</v>
      </c>
      <c r="U18" s="11">
        <v>-1.6647130181199046</v>
      </c>
      <c r="V18" s="11">
        <v>-1.5395589988111791</v>
      </c>
      <c r="W18" s="11">
        <v>-0.72208978080116815</v>
      </c>
      <c r="X18" s="11">
        <v>-0.96517175457027449</v>
      </c>
      <c r="Y18" s="11">
        <v>-2.1388996482898133</v>
      </c>
      <c r="Z18" s="12">
        <v>1.0396853700113766</v>
      </c>
      <c r="AA18" s="12">
        <v>7.7089195426849528</v>
      </c>
      <c r="AB18" s="12">
        <v>-2.6134582157285138</v>
      </c>
    </row>
    <row r="19" spans="2:28" x14ac:dyDescent="0.45">
      <c r="B19" s="9">
        <v>16</v>
      </c>
      <c r="C19" s="11">
        <v>0.65393800000000013</v>
      </c>
      <c r="D19" s="11">
        <v>-0.2784348000000012</v>
      </c>
      <c r="E19" s="11">
        <v>2.8414344000000007</v>
      </c>
      <c r="F19" s="11">
        <v>0.3369143999999995</v>
      </c>
      <c r="G19" s="11">
        <v>5.7772074993252431E-2</v>
      </c>
      <c r="H19" s="11">
        <v>2.2090037407894094</v>
      </c>
      <c r="I19" s="11">
        <v>0.15426794888630369</v>
      </c>
      <c r="J19" s="11">
        <v>-0.15827922410993978</v>
      </c>
      <c r="K19" s="11">
        <v>1.4383049909115098</v>
      </c>
      <c r="L19" s="11">
        <v>0.59708844194709165</v>
      </c>
      <c r="M19" s="11">
        <v>-0.35458430687801368</v>
      </c>
      <c r="N19" s="11">
        <v>2.5778683329448313</v>
      </c>
      <c r="O19" s="11">
        <v>-0.43120240089384865</v>
      </c>
      <c r="P19" s="11">
        <v>-1.0197830585882333</v>
      </c>
      <c r="Q19" s="11">
        <v>0.19298824362891764</v>
      </c>
      <c r="R19" s="11">
        <v>-1.1544119059034372</v>
      </c>
      <c r="S19" s="11">
        <v>-1.3760225492605915</v>
      </c>
      <c r="T19" s="11">
        <v>-1.4519067428672443</v>
      </c>
      <c r="U19" s="11">
        <v>-1.9816579551954465</v>
      </c>
      <c r="V19" s="11">
        <v>-2.1333741730102833</v>
      </c>
      <c r="W19" s="11">
        <v>-1.5286704875528851</v>
      </c>
      <c r="X19" s="11">
        <v>-3.1444279580127876</v>
      </c>
      <c r="Y19" s="11">
        <v>-2.9756715004719236</v>
      </c>
      <c r="Z19" s="12">
        <v>-1.1683860679886493</v>
      </c>
      <c r="AA19" s="12">
        <v>12.075293999484416</v>
      </c>
      <c r="AB19" s="12">
        <v>-6.097232556632008</v>
      </c>
    </row>
    <row r="20" spans="2:28" x14ac:dyDescent="0.45">
      <c r="B20" s="9">
        <v>17</v>
      </c>
      <c r="C20" s="11">
        <v>0.65393800000000013</v>
      </c>
      <c r="D20" s="11">
        <v>-0.2784348000000012</v>
      </c>
      <c r="E20" s="11">
        <v>2.8414344000000007</v>
      </c>
      <c r="F20" s="11">
        <v>0.3369143999999995</v>
      </c>
      <c r="G20" s="11">
        <v>1.1448458081669095</v>
      </c>
      <c r="H20" s="11">
        <v>1.7022925233497581</v>
      </c>
      <c r="I20" s="11">
        <v>-0.6339406791808333</v>
      </c>
      <c r="J20" s="11">
        <v>-5.1152154044045162E-2</v>
      </c>
      <c r="K20" s="11">
        <v>-8.001317270398367E-2</v>
      </c>
      <c r="L20" s="11">
        <v>-0.89378581716689887</v>
      </c>
      <c r="M20" s="11">
        <v>-1.019458371218759</v>
      </c>
      <c r="N20" s="11">
        <v>1.9803113834004797</v>
      </c>
      <c r="O20" s="11">
        <v>-0.55469798767047962</v>
      </c>
      <c r="P20" s="11">
        <v>-0.14401810403647453</v>
      </c>
      <c r="Q20" s="11">
        <v>-0.36396250331583424</v>
      </c>
      <c r="R20" s="11">
        <v>-1.3455033899145263</v>
      </c>
      <c r="S20" s="11">
        <v>-1.6075967413354366</v>
      </c>
      <c r="T20" s="11">
        <v>-2.4092521658820445</v>
      </c>
      <c r="U20" s="11">
        <v>-2.6068944565936718</v>
      </c>
      <c r="V20" s="11">
        <v>-2.7446775165703308</v>
      </c>
      <c r="W20" s="11">
        <v>-1.301008380486417</v>
      </c>
      <c r="X20" s="11">
        <v>-3.4991692755652899</v>
      </c>
      <c r="Y20" s="11">
        <v>-3.4024906440194354</v>
      </c>
      <c r="Z20" s="12">
        <v>-2.5619272329407128</v>
      </c>
      <c r="AA20" s="12">
        <v>7.7029515206026247</v>
      </c>
      <c r="AB20" s="12">
        <v>-14.838246877728039</v>
      </c>
    </row>
    <row r="21" spans="2:28" x14ac:dyDescent="0.45">
      <c r="B21" s="9">
        <v>18</v>
      </c>
      <c r="C21" s="11">
        <v>0.65393800000000013</v>
      </c>
      <c r="D21" s="11">
        <v>-0.2784348000000012</v>
      </c>
      <c r="E21" s="11">
        <v>2.8414344000000007</v>
      </c>
      <c r="F21" s="11">
        <v>0.3369143999999995</v>
      </c>
      <c r="G21" s="11">
        <v>1.311834286233216</v>
      </c>
      <c r="H21" s="11">
        <v>3.0883056530977449</v>
      </c>
      <c r="I21" s="11">
        <v>0.40737261589719864</v>
      </c>
      <c r="J21" s="11">
        <v>1.995748759201696</v>
      </c>
      <c r="K21" s="11">
        <v>2.3066758891620509</v>
      </c>
      <c r="L21" s="11">
        <v>1.5579630440834276</v>
      </c>
      <c r="M21" s="11">
        <v>1.442865187897711</v>
      </c>
      <c r="N21" s="11">
        <v>4.8983018179978544</v>
      </c>
      <c r="O21" s="11">
        <v>1.6844555735123166</v>
      </c>
      <c r="P21" s="11">
        <v>2.2098259072852375</v>
      </c>
      <c r="Q21" s="11">
        <v>2.1688808139879328</v>
      </c>
      <c r="R21" s="11">
        <v>2.423697238912041</v>
      </c>
      <c r="S21" s="11">
        <v>2.5692860145970187</v>
      </c>
      <c r="T21" s="11">
        <v>3.4007178075040621</v>
      </c>
      <c r="U21" s="11">
        <v>1.9010568698918249</v>
      </c>
      <c r="V21" s="11">
        <v>1.9414124740291641</v>
      </c>
      <c r="W21" s="11">
        <v>3.7608696973920352</v>
      </c>
      <c r="X21" s="11">
        <v>1.1936973114017029</v>
      </c>
      <c r="Y21" s="11">
        <v>0.61675351178359428</v>
      </c>
      <c r="Z21" s="12">
        <v>6.0587730124764825</v>
      </c>
      <c r="AA21" s="12">
        <v>22.562919253570925</v>
      </c>
      <c r="AB21" s="12">
        <v>52.492345486344334</v>
      </c>
    </row>
    <row r="22" spans="2:28" x14ac:dyDescent="0.45">
      <c r="B22" s="9">
        <v>19</v>
      </c>
      <c r="C22" s="11">
        <v>0.65393800000000013</v>
      </c>
      <c r="D22" s="11">
        <v>-0.2784348000000012</v>
      </c>
      <c r="E22" s="11">
        <v>2.8414344000000007</v>
      </c>
      <c r="F22" s="11">
        <v>0.3369143999999995</v>
      </c>
      <c r="G22" s="11">
        <v>0.83482488919588071</v>
      </c>
      <c r="H22" s="11">
        <v>1.4813417613314321</v>
      </c>
      <c r="I22" s="11">
        <v>0.68154200586942082</v>
      </c>
      <c r="J22" s="11">
        <v>4.4464109600101054E-2</v>
      </c>
      <c r="K22" s="11">
        <v>2.1438482369898502</v>
      </c>
      <c r="L22" s="11">
        <v>1.0469070729372607</v>
      </c>
      <c r="M22" s="11">
        <v>0.77979689362818227</v>
      </c>
      <c r="N22" s="11">
        <v>4.9919511176716327</v>
      </c>
      <c r="O22" s="11">
        <v>1.358024270076287</v>
      </c>
      <c r="P22" s="11">
        <v>1.5728473656243303</v>
      </c>
      <c r="Q22" s="11">
        <v>2.1441823195266743</v>
      </c>
      <c r="R22" s="11">
        <v>0.86504602564183308</v>
      </c>
      <c r="S22" s="11">
        <v>1.3045221635666024</v>
      </c>
      <c r="T22" s="11">
        <v>1.7462728851996481</v>
      </c>
      <c r="U22" s="11">
        <v>0.42158033273538109</v>
      </c>
      <c r="V22" s="11">
        <v>0.94262366001517428</v>
      </c>
      <c r="W22" s="11">
        <v>1.9706132150402311</v>
      </c>
      <c r="X22" s="11">
        <v>-0.36766106735590043</v>
      </c>
      <c r="Y22" s="11">
        <v>-0.58420704451752847</v>
      </c>
      <c r="Z22" s="12">
        <v>0.76278938513857142</v>
      </c>
      <c r="AA22" s="12">
        <v>17.558528087223749</v>
      </c>
      <c r="AB22" s="12">
        <v>29.695161597915046</v>
      </c>
    </row>
    <row r="23" spans="2:28" x14ac:dyDescent="0.45">
      <c r="B23" s="9">
        <v>20</v>
      </c>
      <c r="C23" s="11">
        <v>0.65393800000000013</v>
      </c>
      <c r="D23" s="11">
        <v>-0.2784348000000012</v>
      </c>
      <c r="E23" s="11">
        <v>2.8414344000000007</v>
      </c>
      <c r="F23" s="11">
        <v>0.3369143999999995</v>
      </c>
      <c r="G23" s="11">
        <v>-0.3088287012109614</v>
      </c>
      <c r="H23" s="11">
        <v>1.3966562026452003</v>
      </c>
      <c r="I23" s="11">
        <v>2.4638926495120117E-2</v>
      </c>
      <c r="J23" s="11">
        <v>-0.4636153481918619</v>
      </c>
      <c r="K23" s="11">
        <v>-5.9545354555998742E-2</v>
      </c>
      <c r="L23" s="11">
        <v>-0.64361546360682276</v>
      </c>
      <c r="M23" s="11">
        <v>-1.2113270530627549</v>
      </c>
      <c r="N23" s="11">
        <v>1.6554233807647378</v>
      </c>
      <c r="O23" s="11">
        <v>-0.69877269679745702</v>
      </c>
      <c r="P23" s="11">
        <v>-1.6943033337091986</v>
      </c>
      <c r="Q23" s="11">
        <v>-0.96371761793839283</v>
      </c>
      <c r="R23" s="11">
        <v>-1.6898705103904295</v>
      </c>
      <c r="S23" s="11">
        <v>-1.1662136774421334</v>
      </c>
      <c r="T23" s="11">
        <v>-1.9531899549072484</v>
      </c>
      <c r="U23" s="11">
        <v>-3.3637287889425753</v>
      </c>
      <c r="V23" s="11">
        <v>-2.5522895878660528</v>
      </c>
      <c r="W23" s="11">
        <v>-1.1533179532971758</v>
      </c>
      <c r="X23" s="11">
        <v>-3.6350127016887299</v>
      </c>
      <c r="Y23" s="11">
        <v>-2.6107626423655024</v>
      </c>
      <c r="Z23" s="12">
        <v>-0.7490235541859569</v>
      </c>
      <c r="AA23" s="12">
        <v>5.9436385892766452</v>
      </c>
      <c r="AB23" s="12">
        <v>-16.286564430254202</v>
      </c>
    </row>
    <row r="24" spans="2:28" x14ac:dyDescent="0.45">
      <c r="B24" s="9">
        <v>21</v>
      </c>
      <c r="C24" s="11">
        <v>0.65393800000000013</v>
      </c>
      <c r="D24" s="11">
        <v>-0.2784348000000012</v>
      </c>
      <c r="E24" s="11">
        <v>2.8414344000000007</v>
      </c>
      <c r="F24" s="11">
        <v>0.3369143999999995</v>
      </c>
      <c r="G24" s="11">
        <v>0.88807905636582696</v>
      </c>
      <c r="H24" s="11">
        <v>2.4667552184164201</v>
      </c>
      <c r="I24" s="11">
        <v>-0.24621110101133503</v>
      </c>
      <c r="J24" s="11">
        <v>0.28705085833628985</v>
      </c>
      <c r="K24" s="11">
        <v>0.82131605457480994</v>
      </c>
      <c r="L24" s="11">
        <v>0.44857055445260663</v>
      </c>
      <c r="M24" s="11">
        <v>0.15658394526800912</v>
      </c>
      <c r="N24" s="11">
        <v>3.925150995205442</v>
      </c>
      <c r="O24" s="11">
        <v>0.74210396299151249</v>
      </c>
      <c r="P24" s="11">
        <v>0.62244316374093245</v>
      </c>
      <c r="Q24" s="11">
        <v>1.5415492428722857</v>
      </c>
      <c r="R24" s="11">
        <v>0.77519432639216213</v>
      </c>
      <c r="S24" s="11">
        <v>0.21203686611309713</v>
      </c>
      <c r="T24" s="11">
        <v>0.46422540448207172</v>
      </c>
      <c r="U24" s="11">
        <v>0.28022122561878504</v>
      </c>
      <c r="V24" s="11">
        <v>-1.8539623927394455</v>
      </c>
      <c r="W24" s="11">
        <v>-9.9414964106983916E-2</v>
      </c>
      <c r="X24" s="11">
        <v>-1.0108860514633147</v>
      </c>
      <c r="Y24" s="11">
        <v>-2.628489512574351</v>
      </c>
      <c r="Z24" s="12">
        <v>1.2641930253250528</v>
      </c>
      <c r="AA24" s="12">
        <v>14.301147581608063</v>
      </c>
      <c r="AB24" s="12">
        <v>14.61036187825988</v>
      </c>
    </row>
    <row r="25" spans="2:28" x14ac:dyDescent="0.45">
      <c r="B25" s="9">
        <v>22</v>
      </c>
      <c r="C25" s="11">
        <v>0.65393800000000013</v>
      </c>
      <c r="D25" s="11">
        <v>-0.2784348000000012</v>
      </c>
      <c r="E25" s="11">
        <v>2.8414344000000007</v>
      </c>
      <c r="F25" s="11">
        <v>0.3369143999999995</v>
      </c>
      <c r="G25" s="11">
        <v>1.6790753820934867</v>
      </c>
      <c r="H25" s="11">
        <v>2.1799917967229305</v>
      </c>
      <c r="I25" s="11">
        <v>-0.2910837155270336</v>
      </c>
      <c r="J25" s="11">
        <v>-0.36524779731689883</v>
      </c>
      <c r="K25" s="11">
        <v>1.004261184894613</v>
      </c>
      <c r="L25" s="11">
        <v>0.13655478160492684</v>
      </c>
      <c r="M25" s="11">
        <v>-0.13220347596655024</v>
      </c>
      <c r="N25" s="11">
        <v>2.5810512252197526</v>
      </c>
      <c r="O25" s="11">
        <v>0.53558020498934056</v>
      </c>
      <c r="P25" s="11">
        <v>1.0794439427361375</v>
      </c>
      <c r="Q25" s="11">
        <v>1.4958650721150626</v>
      </c>
      <c r="R25" s="11">
        <v>0.70541994196560687</v>
      </c>
      <c r="S25" s="11">
        <v>0.19165113384386068</v>
      </c>
      <c r="T25" s="11">
        <v>1.3134050240670234</v>
      </c>
      <c r="U25" s="11">
        <v>-0.26346328188362556</v>
      </c>
      <c r="V25" s="11">
        <v>0.29351050960691971</v>
      </c>
      <c r="W25" s="11">
        <v>0.91294658266166095</v>
      </c>
      <c r="X25" s="11">
        <v>-0.6203167462826169</v>
      </c>
      <c r="Y25" s="11">
        <v>-2.0018582426983222</v>
      </c>
      <c r="Z25" s="12">
        <v>-7.0698499532191761E-2</v>
      </c>
      <c r="AA25" s="12">
        <v>12.34625138172521</v>
      </c>
      <c r="AB25" s="12">
        <v>15.917737023314061</v>
      </c>
    </row>
    <row r="26" spans="2:28" x14ac:dyDescent="0.45">
      <c r="B26" s="9">
        <v>23</v>
      </c>
      <c r="C26" s="11">
        <v>0.65393800000000013</v>
      </c>
      <c r="D26" s="11">
        <v>-0.2784348000000012</v>
      </c>
      <c r="E26" s="11">
        <v>2.8414344000000007</v>
      </c>
      <c r="F26" s="11">
        <v>0.3369143999999995</v>
      </c>
      <c r="G26" s="11">
        <v>0.9104353573415267</v>
      </c>
      <c r="H26" s="11">
        <v>7.7163754670342755E-2</v>
      </c>
      <c r="I26" s="11">
        <v>0.1051591372925742</v>
      </c>
      <c r="J26" s="11">
        <v>-0.73703805538658607</v>
      </c>
      <c r="K26" s="11">
        <v>0.84973321474393693</v>
      </c>
      <c r="L26" s="11">
        <v>0.10464571335321438</v>
      </c>
      <c r="M26" s="11">
        <v>-0.55302689451690057</v>
      </c>
      <c r="N26" s="11">
        <v>2.6242306655704581</v>
      </c>
      <c r="O26" s="11">
        <v>-0.60724682007502473</v>
      </c>
      <c r="P26" s="11">
        <v>-0.16515632825903559</v>
      </c>
      <c r="Q26" s="11">
        <v>0.37004601458188624</v>
      </c>
      <c r="R26" s="11">
        <v>-0.46502679932387636</v>
      </c>
      <c r="S26" s="11">
        <v>-7.8710833105523292E-2</v>
      </c>
      <c r="T26" s="11">
        <v>-0.13743763754239069</v>
      </c>
      <c r="U26" s="11">
        <v>-1.060696287746234</v>
      </c>
      <c r="V26" s="11">
        <v>-0.28199417293164508</v>
      </c>
      <c r="W26" s="11">
        <v>0.39888277968602104</v>
      </c>
      <c r="X26" s="11">
        <v>-1.7282685784340437</v>
      </c>
      <c r="Y26" s="11">
        <v>-1.1992533663361673</v>
      </c>
      <c r="Z26" s="12">
        <v>1.5287942816571558</v>
      </c>
      <c r="AA26" s="12">
        <v>8.9351548930685283</v>
      </c>
      <c r="AB26" s="12">
        <v>5.509087145239647</v>
      </c>
    </row>
    <row r="27" spans="2:28" x14ac:dyDescent="0.45">
      <c r="B27" s="9">
        <v>24</v>
      </c>
      <c r="C27" s="11">
        <v>0.65393800000000013</v>
      </c>
      <c r="D27" s="11">
        <v>-0.2784348000000012</v>
      </c>
      <c r="E27" s="11">
        <v>2.8414344000000007</v>
      </c>
      <c r="F27" s="11">
        <v>0.3369143999999995</v>
      </c>
      <c r="G27" s="11">
        <v>1.4876988162832596</v>
      </c>
      <c r="H27" s="11">
        <v>2.5316886131185541</v>
      </c>
      <c r="I27" s="11">
        <v>-0.40889329761278148</v>
      </c>
      <c r="J27" s="11">
        <v>3.4103628783061168E-2</v>
      </c>
      <c r="K27" s="11">
        <v>-0.25049990377867459</v>
      </c>
      <c r="L27" s="11">
        <v>-0.28576506634745691</v>
      </c>
      <c r="M27" s="11">
        <v>-1.4985542176596596</v>
      </c>
      <c r="N27" s="11">
        <v>0.52668243937921311</v>
      </c>
      <c r="O27" s="11">
        <v>-0.96033363276968053</v>
      </c>
      <c r="P27" s="11">
        <v>-2.108292419762245</v>
      </c>
      <c r="Q27" s="11">
        <v>-1.0510958827771244</v>
      </c>
      <c r="R27" s="11">
        <v>-2.784943736376162</v>
      </c>
      <c r="S27" s="11">
        <v>-2.0437285540186618</v>
      </c>
      <c r="T27" s="11">
        <v>-2.5974403870821057</v>
      </c>
      <c r="U27" s="11">
        <v>-2.964877569338114</v>
      </c>
      <c r="V27" s="11">
        <v>-3.3172338636201228</v>
      </c>
      <c r="W27" s="11">
        <v>-2.0887780221206285</v>
      </c>
      <c r="X27" s="11">
        <v>-3.122912718059732</v>
      </c>
      <c r="Y27" s="11">
        <v>-4.2942193994040849</v>
      </c>
      <c r="Z27" s="12">
        <v>-2.2638489417331833</v>
      </c>
      <c r="AA27" s="12">
        <v>7.6903130121655181</v>
      </c>
      <c r="AB27" s="12">
        <v>-21.907392114896339</v>
      </c>
    </row>
    <row r="28" spans="2:28" x14ac:dyDescent="0.45">
      <c r="B28" s="9">
        <v>25</v>
      </c>
      <c r="C28" s="11">
        <v>0.65393800000000013</v>
      </c>
      <c r="D28" s="11">
        <v>-0.2784348000000012</v>
      </c>
      <c r="E28" s="11">
        <v>2.8414344000000007</v>
      </c>
      <c r="F28" s="11">
        <v>0.3369143999999995</v>
      </c>
      <c r="G28" s="11">
        <v>0.46933519223852294</v>
      </c>
      <c r="H28" s="11">
        <v>1.3123396780324441</v>
      </c>
      <c r="I28" s="11">
        <v>-0.86193484020864553</v>
      </c>
      <c r="J28" s="11">
        <v>-1.8761135614271449</v>
      </c>
      <c r="K28" s="11">
        <v>-1.394786320582929</v>
      </c>
      <c r="L28" s="11">
        <v>-1.6282546131483162</v>
      </c>
      <c r="M28" s="11">
        <v>-2.1451674382019394</v>
      </c>
      <c r="N28" s="11">
        <v>0.17802218483266508</v>
      </c>
      <c r="O28" s="11">
        <v>-1.387722954906156</v>
      </c>
      <c r="P28" s="11">
        <v>-2.0376573006142475</v>
      </c>
      <c r="Q28" s="11">
        <v>-0.78784837913041095</v>
      </c>
      <c r="R28" s="11">
        <v>-1.8270019156584123</v>
      </c>
      <c r="S28" s="11">
        <v>-2.6342018604368853</v>
      </c>
      <c r="T28" s="11">
        <v>-2.9657681432841816</v>
      </c>
      <c r="U28" s="11">
        <v>-3.4944272874688149</v>
      </c>
      <c r="V28" s="11">
        <v>-3.4348881705819849</v>
      </c>
      <c r="W28" s="11">
        <v>-2.7720074485607942</v>
      </c>
      <c r="X28" s="11">
        <v>-4.1202135425321078</v>
      </c>
      <c r="Y28" s="11">
        <v>-4.1620348976080326</v>
      </c>
      <c r="Z28" s="12">
        <v>-2.2275251685514466</v>
      </c>
      <c r="AA28" s="12">
        <v>-0.392707718465374</v>
      </c>
      <c r="AB28" s="12">
        <v>-32.244004787798843</v>
      </c>
    </row>
    <row r="29" spans="2:28" x14ac:dyDescent="0.45">
      <c r="B29" s="9">
        <v>26</v>
      </c>
      <c r="C29" s="11">
        <v>0.65393800000000013</v>
      </c>
      <c r="D29" s="11">
        <v>-0.2784348000000012</v>
      </c>
      <c r="E29" s="11">
        <v>2.8414344000000007</v>
      </c>
      <c r="F29" s="11">
        <v>0.3369143999999995</v>
      </c>
      <c r="G29" s="11">
        <v>0.61232898059783381</v>
      </c>
      <c r="H29" s="11">
        <v>1.7606071911672068</v>
      </c>
      <c r="I29" s="11">
        <v>-4.472608093664121E-2</v>
      </c>
      <c r="J29" s="11">
        <v>0.29873664070450978</v>
      </c>
      <c r="K29" s="11">
        <v>0.66379007640839305</v>
      </c>
      <c r="L29" s="11">
        <v>1.1044410149231521</v>
      </c>
      <c r="M29" s="11">
        <v>-0.66465739840678673</v>
      </c>
      <c r="N29" s="11">
        <v>3.093064076807206</v>
      </c>
      <c r="O29" s="11">
        <v>-0.79569576598125913</v>
      </c>
      <c r="P29" s="11">
        <v>0.31565320975203903</v>
      </c>
      <c r="Q29" s="11">
        <v>-0.17009508149503816</v>
      </c>
      <c r="R29" s="11">
        <v>-0.56505879942349324</v>
      </c>
      <c r="S29" s="11">
        <v>-0.57945923638605024</v>
      </c>
      <c r="T29" s="11">
        <v>0.58827040905658379</v>
      </c>
      <c r="U29" s="11">
        <v>-1.3219534357668756</v>
      </c>
      <c r="V29" s="11">
        <v>-0.25754749111283814</v>
      </c>
      <c r="W29" s="11">
        <v>0.38453503919274112</v>
      </c>
      <c r="X29" s="11">
        <v>-0.88218004080780155</v>
      </c>
      <c r="Y29" s="11">
        <v>-1.6274274809323881</v>
      </c>
      <c r="Z29" s="12">
        <v>-0.5921411980200979</v>
      </c>
      <c r="AA29" s="12">
        <v>12.377436501264867</v>
      </c>
      <c r="AB29" s="12">
        <v>6.8743366293403767</v>
      </c>
    </row>
    <row r="30" spans="2:28" x14ac:dyDescent="0.45">
      <c r="B30" s="9">
        <v>27</v>
      </c>
      <c r="C30" s="11">
        <v>0.65393800000000013</v>
      </c>
      <c r="D30" s="11">
        <v>-0.2784348000000012</v>
      </c>
      <c r="E30" s="11">
        <v>2.8414344000000007</v>
      </c>
      <c r="F30" s="11">
        <v>0.3369143999999995</v>
      </c>
      <c r="G30" s="11">
        <v>1.4494411493636719</v>
      </c>
      <c r="H30" s="11">
        <v>2.213730086942995</v>
      </c>
      <c r="I30" s="11">
        <v>0.79129438179439404</v>
      </c>
      <c r="J30" s="11">
        <v>0.36671389965132128</v>
      </c>
      <c r="K30" s="11">
        <v>2.0204852709286776</v>
      </c>
      <c r="L30" s="11">
        <v>0.9581897386144842</v>
      </c>
      <c r="M30" s="11">
        <v>0.81180776295524204</v>
      </c>
      <c r="N30" s="11">
        <v>5.1502244174858056</v>
      </c>
      <c r="O30" s="11">
        <v>1.5601126210858727</v>
      </c>
      <c r="P30" s="11">
        <v>1.6564247048769207</v>
      </c>
      <c r="Q30" s="11">
        <v>1.6924394822066109</v>
      </c>
      <c r="R30" s="11">
        <v>1.1728949099682904</v>
      </c>
      <c r="S30" s="11">
        <v>0.67911950509284758</v>
      </c>
      <c r="T30" s="11">
        <v>1.4493113977649053</v>
      </c>
      <c r="U30" s="11">
        <v>-0.14450564367621155</v>
      </c>
      <c r="V30" s="11">
        <v>0.3142121941436109</v>
      </c>
      <c r="W30" s="11">
        <v>1.2474916745938067</v>
      </c>
      <c r="X30" s="11">
        <v>-9.6280170784655894E-2</v>
      </c>
      <c r="Y30" s="11">
        <v>-6.2893145532909145E-2</v>
      </c>
      <c r="Z30" s="12">
        <v>3.5273922844105634</v>
      </c>
      <c r="AA30" s="12">
        <v>19.315738707736585</v>
      </c>
      <c r="AB30" s="12">
        <v>32.311458521886209</v>
      </c>
    </row>
    <row r="31" spans="2:28" x14ac:dyDescent="0.45">
      <c r="B31" s="9">
        <v>28</v>
      </c>
      <c r="C31" s="11">
        <v>0.65393800000000013</v>
      </c>
      <c r="D31" s="11">
        <v>-0.2784348000000012</v>
      </c>
      <c r="E31" s="11">
        <v>2.8414344000000007</v>
      </c>
      <c r="F31" s="11">
        <v>0.3369143999999995</v>
      </c>
      <c r="G31" s="11">
        <v>0.81957607977235902</v>
      </c>
      <c r="H31" s="11">
        <v>2.3091660987806861</v>
      </c>
      <c r="I31" s="11">
        <v>0.51072120827997836</v>
      </c>
      <c r="J31" s="11">
        <v>-0.32010689417919203</v>
      </c>
      <c r="K31" s="11">
        <v>1.5860155278681098</v>
      </c>
      <c r="L31" s="11">
        <v>-4.870372840042414E-2</v>
      </c>
      <c r="M31" s="11">
        <v>-0.3556341689066489</v>
      </c>
      <c r="N31" s="11">
        <v>2.0435810033827337</v>
      </c>
      <c r="O31" s="11">
        <v>0.20684395176998471</v>
      </c>
      <c r="P31" s="11">
        <v>0.18751871184169566</v>
      </c>
      <c r="Q31" s="11">
        <v>0.23828005248384976</v>
      </c>
      <c r="R31" s="11">
        <v>-0.50906104121935591</v>
      </c>
      <c r="S31" s="11">
        <v>-0.63916846356463353</v>
      </c>
      <c r="T31" s="11">
        <v>-0.40962725951255585</v>
      </c>
      <c r="U31" s="11">
        <v>-0.82232156566490389</v>
      </c>
      <c r="V31" s="11">
        <v>-1.2787542653775201</v>
      </c>
      <c r="W31" s="11">
        <v>-0.34260653986875411</v>
      </c>
      <c r="X31" s="11">
        <v>-1.6088277797539483</v>
      </c>
      <c r="Y31" s="11">
        <v>-2.701601793657483</v>
      </c>
      <c r="Z31" s="12">
        <v>0.84726143735316484</v>
      </c>
      <c r="AA31" s="12">
        <v>12.098467126597626</v>
      </c>
      <c r="AB31" s="12">
        <v>5.2664025714271645</v>
      </c>
    </row>
    <row r="32" spans="2:28" x14ac:dyDescent="0.45">
      <c r="B32" s="9">
        <v>29</v>
      </c>
      <c r="C32" s="11">
        <v>0.65393800000000013</v>
      </c>
      <c r="D32" s="11">
        <v>-0.2784348000000012</v>
      </c>
      <c r="E32" s="11">
        <v>2.8414344000000007</v>
      </c>
      <c r="F32" s="11">
        <v>0.3369143999999995</v>
      </c>
      <c r="G32" s="11">
        <v>-0.16157904165738124</v>
      </c>
      <c r="H32" s="11">
        <v>1.3167620549669721</v>
      </c>
      <c r="I32" s="11">
        <v>-0.98005124730006798</v>
      </c>
      <c r="J32" s="11">
        <v>-1.7296577866621892</v>
      </c>
      <c r="K32" s="11">
        <v>-9.1003457214338113E-3</v>
      </c>
      <c r="L32" s="11">
        <v>-1.6807155334508028</v>
      </c>
      <c r="M32" s="11">
        <v>-1.7480330907938484</v>
      </c>
      <c r="N32" s="11">
        <v>1.2398848929800117</v>
      </c>
      <c r="O32" s="11">
        <v>-0.82126328195102616</v>
      </c>
      <c r="P32" s="11">
        <v>-1.5710887528006214</v>
      </c>
      <c r="Q32" s="11">
        <v>0.43313669075734218</v>
      </c>
      <c r="R32" s="11">
        <v>-0.92467677010815841</v>
      </c>
      <c r="S32" s="11">
        <v>-1.6127570912525826</v>
      </c>
      <c r="T32" s="11">
        <v>-0.64930092079040236</v>
      </c>
      <c r="U32" s="11">
        <v>-3.2137488254110806</v>
      </c>
      <c r="V32" s="11">
        <v>-2.39839082653004</v>
      </c>
      <c r="W32" s="11">
        <v>-2.1779713908569214</v>
      </c>
      <c r="X32" s="11">
        <v>-3.6627684519147099</v>
      </c>
      <c r="Y32" s="11">
        <v>-4.775696975465209</v>
      </c>
      <c r="Z32" s="12">
        <v>-2.0898253394535011</v>
      </c>
      <c r="AA32" s="12">
        <v>1.8013619023612364</v>
      </c>
      <c r="AB32" s="12">
        <v>-21.662990033415667</v>
      </c>
    </row>
    <row r="33" spans="2:28" x14ac:dyDescent="0.45">
      <c r="B33" s="9">
        <v>30</v>
      </c>
      <c r="C33" s="11">
        <v>0.65393800000000013</v>
      </c>
      <c r="D33" s="11">
        <v>-0.2784348000000012</v>
      </c>
      <c r="E33" s="11">
        <v>2.8414344000000007</v>
      </c>
      <c r="F33" s="11">
        <v>0.3369143999999995</v>
      </c>
      <c r="G33" s="11">
        <v>1.5197338987718769</v>
      </c>
      <c r="H33" s="11">
        <v>2.4994027735773727</v>
      </c>
      <c r="I33" s="11">
        <v>1.3408767410238891</v>
      </c>
      <c r="J33" s="11">
        <v>1.2533817686886692</v>
      </c>
      <c r="K33" s="11">
        <v>2.3230975450406497</v>
      </c>
      <c r="L33" s="11">
        <v>1.8854427175288677</v>
      </c>
      <c r="M33" s="11">
        <v>0.68243450595222299</v>
      </c>
      <c r="N33" s="11">
        <v>4.319140878574288</v>
      </c>
      <c r="O33" s="11">
        <v>1.4831952362025813</v>
      </c>
      <c r="P33" s="11">
        <v>1.3691212441753446</v>
      </c>
      <c r="Q33" s="11">
        <v>3.5154125645545093</v>
      </c>
      <c r="R33" s="11">
        <v>2.9803335934088331</v>
      </c>
      <c r="S33" s="11">
        <v>3.6438561045533113</v>
      </c>
      <c r="T33" s="11">
        <v>3.7866666919017646</v>
      </c>
      <c r="U33" s="11">
        <v>1.4099876613247488</v>
      </c>
      <c r="V33" s="11">
        <v>2.0952398081007573</v>
      </c>
      <c r="W33" s="11">
        <v>3.2579634644446358</v>
      </c>
      <c r="X33" s="11">
        <v>0.74001204906257989</v>
      </c>
      <c r="Y33" s="11">
        <v>1.043777282653263</v>
      </c>
      <c r="Z33" s="12">
        <v>3.882637355154003</v>
      </c>
      <c r="AA33" s="12">
        <v>21.377362829157789</v>
      </c>
      <c r="AB33" s="12">
        <v>50.585565884694091</v>
      </c>
    </row>
    <row r="34" spans="2:28" x14ac:dyDescent="0.45">
      <c r="B34" s="9">
        <v>31</v>
      </c>
      <c r="C34" s="11">
        <v>0.65393800000000013</v>
      </c>
      <c r="D34" s="11">
        <v>-0.2784348000000012</v>
      </c>
      <c r="E34" s="11">
        <v>2.8414344000000007</v>
      </c>
      <c r="F34" s="11">
        <v>0.3369143999999995</v>
      </c>
      <c r="G34" s="11">
        <v>0.59993534519044545</v>
      </c>
      <c r="H34" s="11">
        <v>0.88322467367620661</v>
      </c>
      <c r="I34" s="11">
        <v>-1.2223309123228177</v>
      </c>
      <c r="J34" s="11">
        <v>-1.8728177810386946</v>
      </c>
      <c r="K34" s="11">
        <v>-1.2871257720102172</v>
      </c>
      <c r="L34" s="11">
        <v>-2.2658430884364282</v>
      </c>
      <c r="M34" s="11">
        <v>-2.3014742524919836</v>
      </c>
      <c r="N34" s="11">
        <v>-0.67227365624889224</v>
      </c>
      <c r="O34" s="11">
        <v>-2.0982372463458194</v>
      </c>
      <c r="P34" s="11">
        <v>-3.3796592156911753</v>
      </c>
      <c r="Q34" s="11">
        <v>-2.8785736013227776</v>
      </c>
      <c r="R34" s="11">
        <v>-3.8315936757261024</v>
      </c>
      <c r="S34" s="11">
        <v>-3.4078971414638648</v>
      </c>
      <c r="T34" s="11">
        <v>-4.1975408194804888</v>
      </c>
      <c r="U34" s="11">
        <v>-3.9358728268815124</v>
      </c>
      <c r="V34" s="11">
        <v>-3.8364516121296184</v>
      </c>
      <c r="W34" s="11">
        <v>-3.7500600041465351</v>
      </c>
      <c r="X34" s="11">
        <v>-4.7306232526261436</v>
      </c>
      <c r="Y34" s="11">
        <v>-4.5958137134117294</v>
      </c>
      <c r="Z34" s="12">
        <v>-3.6470080922534915</v>
      </c>
      <c r="AA34" s="12">
        <v>-2.5848534436823911</v>
      </c>
      <c r="AB34" s="12">
        <v>-46.874184645161648</v>
      </c>
    </row>
    <row r="35" spans="2:28" x14ac:dyDescent="0.45">
      <c r="B35" s="9">
        <v>32</v>
      </c>
      <c r="C35" s="11">
        <v>0.65393800000000013</v>
      </c>
      <c r="D35" s="11">
        <v>-0.2784348000000012</v>
      </c>
      <c r="E35" s="11">
        <v>2.8414344000000007</v>
      </c>
      <c r="F35" s="11">
        <v>0.3369143999999995</v>
      </c>
      <c r="G35" s="11">
        <v>1.0036823913152908</v>
      </c>
      <c r="H35" s="11">
        <v>2.5099576917313371</v>
      </c>
      <c r="I35" s="11">
        <v>0.2298153763794577</v>
      </c>
      <c r="J35" s="11">
        <v>0.3503123286599461</v>
      </c>
      <c r="K35" s="11">
        <v>1.6403827190094731</v>
      </c>
      <c r="L35" s="11">
        <v>0.67166925978540348</v>
      </c>
      <c r="M35" s="11">
        <v>0.49376552549445663</v>
      </c>
      <c r="N35" s="11">
        <v>3.9589170919605898</v>
      </c>
      <c r="O35" s="11">
        <v>0.58584984184666844</v>
      </c>
      <c r="P35" s="11">
        <v>0.20076821662895661</v>
      </c>
      <c r="Q35" s="11">
        <v>1.8255840762098892</v>
      </c>
      <c r="R35" s="11">
        <v>0.48278550879437532</v>
      </c>
      <c r="S35" s="11">
        <v>2.0818263005254529</v>
      </c>
      <c r="T35" s="11">
        <v>2.3237760779913827</v>
      </c>
      <c r="U35" s="11">
        <v>1.1843213879665413</v>
      </c>
      <c r="V35" s="11">
        <v>1.152770105216149</v>
      </c>
      <c r="W35" s="11">
        <v>2.5514607072463171</v>
      </c>
      <c r="X35" s="11">
        <v>0.18997922583614013</v>
      </c>
      <c r="Y35" s="11">
        <v>-0.26717113291878114</v>
      </c>
      <c r="Z35" s="12">
        <v>3.1537533809101319</v>
      </c>
      <c r="AA35" s="12">
        <v>16.41235438433597</v>
      </c>
      <c r="AB35" s="12">
        <v>31.878058080589199</v>
      </c>
    </row>
    <row r="36" spans="2:28" x14ac:dyDescent="0.45">
      <c r="B36" s="9">
        <v>33</v>
      </c>
      <c r="C36" s="11">
        <v>0.65393800000000013</v>
      </c>
      <c r="D36" s="11">
        <v>-0.2784348000000012</v>
      </c>
      <c r="E36" s="11">
        <v>2.8414344000000007</v>
      </c>
      <c r="F36" s="11">
        <v>0.3369143999999995</v>
      </c>
      <c r="G36" s="11">
        <v>0.64305163636238483</v>
      </c>
      <c r="H36" s="11">
        <v>0.52143695671660595</v>
      </c>
      <c r="I36" s="11">
        <v>-0.33999878441119513</v>
      </c>
      <c r="J36" s="11">
        <v>-1.188881862789902</v>
      </c>
      <c r="K36" s="11">
        <v>0.69049031365476488</v>
      </c>
      <c r="L36" s="11">
        <v>-1.0535354472117486</v>
      </c>
      <c r="M36" s="11">
        <v>5.0819450741757421E-2</v>
      </c>
      <c r="N36" s="11">
        <v>2.4566492029737823</v>
      </c>
      <c r="O36" s="11">
        <v>0.3387085627487636</v>
      </c>
      <c r="P36" s="11">
        <v>-1.01471657917957</v>
      </c>
      <c r="Q36" s="11">
        <v>-0.1473315225613554</v>
      </c>
      <c r="R36" s="11">
        <v>-1.0644062752732744</v>
      </c>
      <c r="S36" s="11">
        <v>-1.8045444707783513</v>
      </c>
      <c r="T36" s="11">
        <v>-0.49263509331202648</v>
      </c>
      <c r="U36" s="11">
        <v>-1.9867971652222565</v>
      </c>
      <c r="V36" s="11">
        <v>-1.680005022007915</v>
      </c>
      <c r="W36" s="11">
        <v>-0.30237888806651014</v>
      </c>
      <c r="X36" s="11">
        <v>-2.4938617842882085</v>
      </c>
      <c r="Y36" s="11">
        <v>-2.0143120665976806</v>
      </c>
      <c r="Z36" s="12">
        <v>1.2199587790867277</v>
      </c>
      <c r="AA36" s="12">
        <v>7.3338834660364398</v>
      </c>
      <c r="AB36" s="12">
        <v>-4.1084380594152208</v>
      </c>
    </row>
    <row r="37" spans="2:28" x14ac:dyDescent="0.45">
      <c r="B37" s="9">
        <v>34</v>
      </c>
      <c r="C37" s="11">
        <v>0.65393800000000013</v>
      </c>
      <c r="D37" s="11">
        <v>-0.2784348000000012</v>
      </c>
      <c r="E37" s="11">
        <v>2.8414344000000007</v>
      </c>
      <c r="F37" s="11">
        <v>0.3369143999999995</v>
      </c>
      <c r="G37" s="11">
        <v>0.76906254543545138</v>
      </c>
      <c r="H37" s="11">
        <v>2.0072934660212916</v>
      </c>
      <c r="I37" s="11">
        <v>0.76460345097159355</v>
      </c>
      <c r="J37" s="11">
        <v>1.4782468126452866</v>
      </c>
      <c r="K37" s="11">
        <v>1.9670010642811917</v>
      </c>
      <c r="L37" s="11">
        <v>0.60394801694185318</v>
      </c>
      <c r="M37" s="11">
        <v>0.6654741371315982</v>
      </c>
      <c r="N37" s="11">
        <v>2.0672196897507291</v>
      </c>
      <c r="O37" s="11">
        <v>0.693933948747949</v>
      </c>
      <c r="P37" s="11">
        <v>0.99945076792267962</v>
      </c>
      <c r="Q37" s="11">
        <v>1.4702437140370428</v>
      </c>
      <c r="R37" s="11">
        <v>0.63982083912426724</v>
      </c>
      <c r="S37" s="11">
        <v>0.17648228505065333</v>
      </c>
      <c r="T37" s="11">
        <v>0.41990973567092738</v>
      </c>
      <c r="U37" s="11">
        <v>0.55565582832729099</v>
      </c>
      <c r="V37" s="11">
        <v>0.61030443064947093</v>
      </c>
      <c r="W37" s="11">
        <v>2.2159127079323184</v>
      </c>
      <c r="X37" s="11">
        <v>-0.65171765293591299</v>
      </c>
      <c r="Y37" s="11">
        <v>-0.21165066849586722</v>
      </c>
      <c r="Z37" s="12">
        <v>2.1626593762923214</v>
      </c>
      <c r="AA37" s="12">
        <v>15.876701183178966</v>
      </c>
      <c r="AB37" s="12">
        <v>24.957706495502094</v>
      </c>
    </row>
    <row r="38" spans="2:28" x14ac:dyDescent="0.45">
      <c r="B38" s="9">
        <v>35</v>
      </c>
      <c r="C38" s="11">
        <v>0.65393800000000013</v>
      </c>
      <c r="D38" s="11">
        <v>-0.2784348000000012</v>
      </c>
      <c r="E38" s="11">
        <v>2.8414344000000007</v>
      </c>
      <c r="F38" s="11">
        <v>0.3369143999999995</v>
      </c>
      <c r="G38" s="11">
        <v>-0.63902133548316264</v>
      </c>
      <c r="H38" s="11">
        <v>0.35622760628124794</v>
      </c>
      <c r="I38" s="11">
        <v>-1.0699221736123175</v>
      </c>
      <c r="J38" s="11">
        <v>-1.4520720130868323</v>
      </c>
      <c r="K38" s="11">
        <v>0.16200357878821947</v>
      </c>
      <c r="L38" s="11">
        <v>-1.2615977869050639</v>
      </c>
      <c r="M38" s="11">
        <v>-0.99338991504491503</v>
      </c>
      <c r="N38" s="11">
        <v>2.0629221116284739</v>
      </c>
      <c r="O38" s="11">
        <v>-0.60704896011426968</v>
      </c>
      <c r="P38" s="11">
        <v>0.38398517703682344</v>
      </c>
      <c r="Q38" s="11">
        <v>0.60928700925376766</v>
      </c>
      <c r="R38" s="11">
        <v>0.72492661407988379</v>
      </c>
      <c r="S38" s="11">
        <v>0.23836581311969951</v>
      </c>
      <c r="T38" s="11">
        <v>0.44880993664035529</v>
      </c>
      <c r="U38" s="11">
        <v>-0.70085609034107321</v>
      </c>
      <c r="V38" s="11">
        <v>0.55899430857994048</v>
      </c>
      <c r="W38" s="11">
        <v>1.0621326906890332</v>
      </c>
      <c r="X38" s="11">
        <v>-0.91800049140048046</v>
      </c>
      <c r="Y38" s="11">
        <v>-1.5049725584411338</v>
      </c>
      <c r="Z38" s="12">
        <v>1.9886117952440365</v>
      </c>
      <c r="AA38" s="12">
        <v>2.7190020725656439</v>
      </c>
      <c r="AB38" s="12">
        <v>5.0032373169122195</v>
      </c>
    </row>
    <row r="39" spans="2:28" x14ac:dyDescent="0.45">
      <c r="B39" s="9">
        <v>36</v>
      </c>
      <c r="C39" s="11">
        <v>0.65393800000000013</v>
      </c>
      <c r="D39" s="11">
        <v>-0.2784348000000012</v>
      </c>
      <c r="E39" s="11">
        <v>2.8414344000000007</v>
      </c>
      <c r="F39" s="11">
        <v>0.3369143999999995</v>
      </c>
      <c r="G39" s="11">
        <v>0.10966920626036014</v>
      </c>
      <c r="H39" s="11">
        <v>1.3005114371123057</v>
      </c>
      <c r="I39" s="11">
        <v>-0.55362248205850584</v>
      </c>
      <c r="J39" s="11">
        <v>-0.90592895652629402</v>
      </c>
      <c r="K39" s="11">
        <v>-0.12951200205227842</v>
      </c>
      <c r="L39" s="11">
        <v>-1.1425929701497068</v>
      </c>
      <c r="M39" s="11">
        <v>-0.80141279438979218</v>
      </c>
      <c r="N39" s="11">
        <v>0.64038299237210339</v>
      </c>
      <c r="O39" s="11">
        <v>-1.0692857942362615</v>
      </c>
      <c r="P39" s="11">
        <v>-1.1197714313624321</v>
      </c>
      <c r="Q39" s="11">
        <v>-0.99722485607851574</v>
      </c>
      <c r="R39" s="11">
        <v>-1.7102346641514181</v>
      </c>
      <c r="S39" s="11">
        <v>-2.2894277645836834</v>
      </c>
      <c r="T39" s="11">
        <v>-2.8893071616072863</v>
      </c>
      <c r="U39" s="11">
        <v>-3.3281904306915866</v>
      </c>
      <c r="V39" s="11">
        <v>-3.4818597670709899</v>
      </c>
      <c r="W39" s="11">
        <v>-2.4117148106666608</v>
      </c>
      <c r="X39" s="11">
        <v>-3.2394757745021447</v>
      </c>
      <c r="Y39" s="11">
        <v>-4.0217059019098595</v>
      </c>
      <c r="Z39" s="12">
        <v>-2.6729929389946179</v>
      </c>
      <c r="AA39" s="12">
        <v>4.0713464305681839</v>
      </c>
      <c r="AB39" s="12">
        <v>-25.159844865287283</v>
      </c>
    </row>
    <row r="40" spans="2:28" x14ac:dyDescent="0.45">
      <c r="B40" s="9">
        <v>37</v>
      </c>
      <c r="C40" s="11">
        <v>0.65393800000000013</v>
      </c>
      <c r="D40" s="11">
        <v>-0.2784348000000012</v>
      </c>
      <c r="E40" s="11">
        <v>2.8414344000000007</v>
      </c>
      <c r="F40" s="11">
        <v>0.3369143999999995</v>
      </c>
      <c r="G40" s="11">
        <v>0.8796384530127348</v>
      </c>
      <c r="H40" s="11">
        <v>2.3729954761026306</v>
      </c>
      <c r="I40" s="11">
        <v>0.95714160236780543</v>
      </c>
      <c r="J40" s="11">
        <v>0.16653905067064301</v>
      </c>
      <c r="K40" s="11">
        <v>2.2767564238238762</v>
      </c>
      <c r="L40" s="11">
        <v>1.3351730156515966</v>
      </c>
      <c r="M40" s="11">
        <v>1.0717337316393465</v>
      </c>
      <c r="N40" s="11">
        <v>4.5327827848863897</v>
      </c>
      <c r="O40" s="11">
        <v>2.2275955181337128</v>
      </c>
      <c r="P40" s="11">
        <v>1.6667962630009914</v>
      </c>
      <c r="Q40" s="11">
        <v>3.890366652068348</v>
      </c>
      <c r="R40" s="11">
        <v>2.7217423205707387</v>
      </c>
      <c r="S40" s="11">
        <v>2.3694941126156941</v>
      </c>
      <c r="T40" s="11">
        <v>3.4830169724289384</v>
      </c>
      <c r="U40" s="11">
        <v>2.4531641288937287</v>
      </c>
      <c r="V40" s="11">
        <v>2.0058227811331548</v>
      </c>
      <c r="W40" s="11">
        <v>4.5948107500650828</v>
      </c>
      <c r="X40" s="11">
        <v>1.0560422789588415</v>
      </c>
      <c r="Y40" s="11">
        <v>1.5772053954940191</v>
      </c>
      <c r="Z40" s="12">
        <v>4.275728159317044</v>
      </c>
      <c r="AA40" s="12">
        <v>19.14661253815504</v>
      </c>
      <c r="AB40" s="12">
        <v>51.468397870835361</v>
      </c>
    </row>
    <row r="41" spans="2:28" x14ac:dyDescent="0.45">
      <c r="B41" s="9">
        <v>38</v>
      </c>
      <c r="C41" s="11">
        <v>0.65393800000000013</v>
      </c>
      <c r="D41" s="11">
        <v>-0.2784348000000012</v>
      </c>
      <c r="E41" s="11">
        <v>2.8414344000000007</v>
      </c>
      <c r="F41" s="11">
        <v>0.3369143999999995</v>
      </c>
      <c r="G41" s="11">
        <v>0.29083843483944172</v>
      </c>
      <c r="H41" s="11">
        <v>1.4166547796573301</v>
      </c>
      <c r="I41" s="11">
        <v>-0.39121579519389016</v>
      </c>
      <c r="J41" s="11">
        <v>0.41975880211233729</v>
      </c>
      <c r="K41" s="11">
        <v>0.87906894466467378</v>
      </c>
      <c r="L41" s="11">
        <v>0.28719633713356885</v>
      </c>
      <c r="M41" s="11">
        <v>-0.44482920852715857</v>
      </c>
      <c r="N41" s="11">
        <v>2.6571639520486912</v>
      </c>
      <c r="O41" s="11">
        <v>-5.4429901959187177E-2</v>
      </c>
      <c r="P41" s="11">
        <v>0.27061457162045244</v>
      </c>
      <c r="Q41" s="11">
        <v>0.15510469156566842</v>
      </c>
      <c r="R41" s="11">
        <v>-0.31662966641429868</v>
      </c>
      <c r="S41" s="11">
        <v>-0.52565093216868597</v>
      </c>
      <c r="T41" s="11">
        <v>1.6735701715170137E-2</v>
      </c>
      <c r="U41" s="11">
        <v>-1.2288884989126618</v>
      </c>
      <c r="V41" s="11">
        <v>-1.5141962691670336</v>
      </c>
      <c r="W41" s="11">
        <v>-0.28632027061019905</v>
      </c>
      <c r="X41" s="11">
        <v>-1.2082207272555596</v>
      </c>
      <c r="Y41" s="11">
        <v>-2.5055711615867224</v>
      </c>
      <c r="Z41" s="12">
        <v>0.78773515634579994</v>
      </c>
      <c r="AA41" s="12">
        <v>10.668488246735023</v>
      </c>
      <c r="AB41" s="12">
        <v>4.2587709399077767</v>
      </c>
    </row>
    <row r="42" spans="2:28" x14ac:dyDescent="0.45">
      <c r="B42" s="9">
        <v>39</v>
      </c>
      <c r="C42" s="11">
        <v>0.65393800000000013</v>
      </c>
      <c r="D42" s="11">
        <v>-0.2784348000000012</v>
      </c>
      <c r="E42" s="11">
        <v>2.8414344000000007</v>
      </c>
      <c r="F42" s="11">
        <v>0.3369143999999995</v>
      </c>
      <c r="G42" s="11">
        <v>0.9127532690582818</v>
      </c>
      <c r="H42" s="11">
        <v>2.4628481474528812</v>
      </c>
      <c r="I42" s="11">
        <v>0.43445935387810941</v>
      </c>
      <c r="J42" s="11">
        <v>0.82321031274805989</v>
      </c>
      <c r="K42" s="11">
        <v>1.865664384041267</v>
      </c>
      <c r="L42" s="11">
        <v>1.5738345657594159</v>
      </c>
      <c r="M42" s="11">
        <v>0.573168161744535</v>
      </c>
      <c r="N42" s="11">
        <v>4.2495119946101916</v>
      </c>
      <c r="O42" s="11">
        <v>1.7694724775060227</v>
      </c>
      <c r="P42" s="11">
        <v>1.1055755290918299</v>
      </c>
      <c r="Q42" s="11">
        <v>3.4162717936774492</v>
      </c>
      <c r="R42" s="11">
        <v>1.4711507162080952</v>
      </c>
      <c r="S42" s="11">
        <v>2.0459008387531803</v>
      </c>
      <c r="T42" s="11">
        <v>2.0461755837378028</v>
      </c>
      <c r="U42" s="11">
        <v>0.50563435920030919</v>
      </c>
      <c r="V42" s="11">
        <v>1.5578270018690681</v>
      </c>
      <c r="W42" s="11">
        <v>2.5642791516672432</v>
      </c>
      <c r="X42" s="11">
        <v>2.7819094854562465E-2</v>
      </c>
      <c r="Y42" s="11">
        <v>-0.41090345641089243</v>
      </c>
      <c r="Z42" s="12">
        <v>4.5699548505946659</v>
      </c>
      <c r="AA42" s="12">
        <v>18.44930218929278</v>
      </c>
      <c r="AB42" s="12">
        <v>39.118460130042109</v>
      </c>
    </row>
    <row r="43" spans="2:28" x14ac:dyDescent="0.45">
      <c r="B43" s="9">
        <v>40</v>
      </c>
      <c r="C43" s="11">
        <v>0.65393800000000013</v>
      </c>
      <c r="D43" s="11">
        <v>-0.2784348000000012</v>
      </c>
      <c r="E43" s="11">
        <v>2.8414344000000007</v>
      </c>
      <c r="F43" s="11">
        <v>0.3369143999999995</v>
      </c>
      <c r="G43" s="11">
        <v>0.98703880019605528</v>
      </c>
      <c r="H43" s="11">
        <v>2.5390459032387973</v>
      </c>
      <c r="I43" s="11">
        <v>1.3008693364745874</v>
      </c>
      <c r="J43" s="11">
        <v>0.76900882926265623</v>
      </c>
      <c r="K43" s="11">
        <v>2.843253925848785</v>
      </c>
      <c r="L43" s="11">
        <v>1.7291461669166708</v>
      </c>
      <c r="M43" s="11">
        <v>1.2443006264939207</v>
      </c>
      <c r="N43" s="11">
        <v>4.856445974159822</v>
      </c>
      <c r="O43" s="11">
        <v>1.5079564145817379</v>
      </c>
      <c r="P43" s="11">
        <v>2.0350295872821871</v>
      </c>
      <c r="Q43" s="11">
        <v>3.2111854116881204</v>
      </c>
      <c r="R43" s="11">
        <v>1.0707767899292158</v>
      </c>
      <c r="S43" s="11">
        <v>2.4415970826377631</v>
      </c>
      <c r="T43" s="11">
        <v>2.5549378784575509</v>
      </c>
      <c r="U43" s="11">
        <v>0.59083508175441679</v>
      </c>
      <c r="V43" s="11">
        <v>0.72942384121174442</v>
      </c>
      <c r="W43" s="11">
        <v>1.3416851893873485</v>
      </c>
      <c r="X43" s="11">
        <v>-0.34416628642776104</v>
      </c>
      <c r="Y43" s="11">
        <v>-1.5536045094891993</v>
      </c>
      <c r="Z43" s="12">
        <v>2.331786306636797</v>
      </c>
      <c r="AA43" s="12">
        <v>21.822961562591303</v>
      </c>
      <c r="AB43" s="12">
        <v>37.740404350241221</v>
      </c>
    </row>
    <row r="44" spans="2:28" x14ac:dyDescent="0.45">
      <c r="B44" s="9">
        <v>41</v>
      </c>
      <c r="C44" s="11">
        <v>0.65393800000000013</v>
      </c>
      <c r="D44" s="11">
        <v>-0.2784348000000012</v>
      </c>
      <c r="E44" s="11">
        <v>2.8414344000000007</v>
      </c>
      <c r="F44" s="11">
        <v>0.3369143999999995</v>
      </c>
      <c r="G44" s="11">
        <v>0.28564982593600341</v>
      </c>
      <c r="H44" s="11">
        <v>1.9149657860821385</v>
      </c>
      <c r="I44" s="11">
        <v>-0.17049125770191864</v>
      </c>
      <c r="J44" s="11">
        <v>-0.13773311725386783</v>
      </c>
      <c r="K44" s="11">
        <v>1.7417766486075426</v>
      </c>
      <c r="L44" s="11">
        <v>0.43033057377517459</v>
      </c>
      <c r="M44" s="11">
        <v>0.31266984269494102</v>
      </c>
      <c r="N44" s="11">
        <v>2.154635162573161</v>
      </c>
      <c r="O44" s="11">
        <v>0.48565578473483662</v>
      </c>
      <c r="P44" s="11">
        <v>8.712941297726573E-2</v>
      </c>
      <c r="Q44" s="11">
        <v>2.1850177418937022E-2</v>
      </c>
      <c r="R44" s="11">
        <v>-1.0986586140911783</v>
      </c>
      <c r="S44" s="11">
        <v>-0.79648431091705163</v>
      </c>
      <c r="T44" s="11">
        <v>-0.90456742077683749</v>
      </c>
      <c r="U44" s="11">
        <v>-1.7525229048639837</v>
      </c>
      <c r="V44" s="11">
        <v>-1.8177083987178175</v>
      </c>
      <c r="W44" s="11">
        <v>0.15214955347463821</v>
      </c>
      <c r="X44" s="11">
        <v>-1.1758416601085564</v>
      </c>
      <c r="Y44" s="11">
        <v>-1.8389495721211215</v>
      </c>
      <c r="Z44" s="12">
        <v>1.0002932005042275</v>
      </c>
      <c r="AA44" s="12">
        <v>12.085655464713142</v>
      </c>
      <c r="AB44" s="12">
        <v>4.4480007122265022</v>
      </c>
    </row>
    <row r="45" spans="2:28" x14ac:dyDescent="0.45">
      <c r="B45" s="9">
        <v>42</v>
      </c>
      <c r="C45" s="11">
        <v>0.65393800000000013</v>
      </c>
      <c r="D45" s="11">
        <v>-0.2784348000000012</v>
      </c>
      <c r="E45" s="11">
        <v>2.8414344000000007</v>
      </c>
      <c r="F45" s="11">
        <v>0.3369143999999995</v>
      </c>
      <c r="G45" s="11">
        <v>1.038545979993847</v>
      </c>
      <c r="H45" s="11">
        <v>1.8820548466559348</v>
      </c>
      <c r="I45" s="11">
        <v>0.84811226501688353</v>
      </c>
      <c r="J45" s="11">
        <v>1.0482754650862667</v>
      </c>
      <c r="K45" s="11">
        <v>1.8375820093225084</v>
      </c>
      <c r="L45" s="11">
        <v>1.6618964438795896</v>
      </c>
      <c r="M45" s="11">
        <v>1.3547294243274912</v>
      </c>
      <c r="N45" s="11">
        <v>4.7883907682824081</v>
      </c>
      <c r="O45" s="11">
        <v>1.5276904256715884</v>
      </c>
      <c r="P45" s="11">
        <v>1.0927856865695187</v>
      </c>
      <c r="Q45" s="11">
        <v>2.1847200914661933</v>
      </c>
      <c r="R45" s="11">
        <v>0.99552429439851231</v>
      </c>
      <c r="S45" s="11">
        <v>1.8032090767413891</v>
      </c>
      <c r="T45" s="11">
        <v>1.1902488401872695</v>
      </c>
      <c r="U45" s="11">
        <v>0.80138320875760982</v>
      </c>
      <c r="V45" s="11">
        <v>0.86251555197505425</v>
      </c>
      <c r="W45" s="11">
        <v>1.0803668734665024</v>
      </c>
      <c r="X45" s="11">
        <v>-0.72025991951347734</v>
      </c>
      <c r="Y45" s="11">
        <v>-0.59429767386197518</v>
      </c>
      <c r="Z45" s="12">
        <v>0.70905411945878782</v>
      </c>
      <c r="AA45" s="12">
        <v>20.013439202564911</v>
      </c>
      <c r="AB45" s="12">
        <v>30.946379777881901</v>
      </c>
    </row>
    <row r="46" spans="2:28" x14ac:dyDescent="0.45">
      <c r="B46" s="9">
        <v>43</v>
      </c>
      <c r="C46" s="11">
        <v>0.65393800000000013</v>
      </c>
      <c r="D46" s="11">
        <v>-0.2784348000000012</v>
      </c>
      <c r="E46" s="11">
        <v>2.8414344000000007</v>
      </c>
      <c r="F46" s="11">
        <v>0.3369143999999995</v>
      </c>
      <c r="G46" s="11">
        <v>-0.19370387842208281</v>
      </c>
      <c r="H46" s="11">
        <v>-0.12945433401677242</v>
      </c>
      <c r="I46" s="11">
        <v>-1.6025303986793542</v>
      </c>
      <c r="J46" s="11">
        <v>-1.4795796297630037</v>
      </c>
      <c r="K46" s="11">
        <v>5.2150446678298934E-2</v>
      </c>
      <c r="L46" s="11">
        <v>-1.1978036084682753</v>
      </c>
      <c r="M46" s="11">
        <v>-0.96044580425659554</v>
      </c>
      <c r="N46" s="11">
        <v>0.93637274246315094</v>
      </c>
      <c r="O46" s="11">
        <v>-1.451373608965902</v>
      </c>
      <c r="P46" s="11">
        <v>-1.3042480945855086</v>
      </c>
      <c r="Q46" s="11">
        <v>-1.2290854352745697</v>
      </c>
      <c r="R46" s="11">
        <v>-1.7345764688438265</v>
      </c>
      <c r="S46" s="11">
        <v>-2.7060955629256238</v>
      </c>
      <c r="T46" s="11">
        <v>-1.7654871962269212</v>
      </c>
      <c r="U46" s="11">
        <v>-2.6827193694331761</v>
      </c>
      <c r="V46" s="11">
        <v>-2.8187543664578669</v>
      </c>
      <c r="W46" s="11">
        <v>-2.3861820924925592</v>
      </c>
      <c r="X46" s="11">
        <v>-4.4476263432478778</v>
      </c>
      <c r="Y46" s="11">
        <v>-4.5957350884466877</v>
      </c>
      <c r="Z46" s="12">
        <v>-2.8370632182428697</v>
      </c>
      <c r="AA46" s="12">
        <v>0.97885753553535437</v>
      </c>
      <c r="AB46" s="12">
        <v>-28.980089309608019</v>
      </c>
    </row>
    <row r="47" spans="2:28" x14ac:dyDescent="0.45">
      <c r="B47" s="9">
        <v>44</v>
      </c>
      <c r="C47" s="11">
        <v>0.65393800000000013</v>
      </c>
      <c r="D47" s="11">
        <v>-0.2784348000000012</v>
      </c>
      <c r="E47" s="11">
        <v>2.8414344000000007</v>
      </c>
      <c r="F47" s="11">
        <v>0.3369143999999995</v>
      </c>
      <c r="G47" s="11">
        <v>3.8187004350591636E-2</v>
      </c>
      <c r="H47" s="11">
        <v>1.6640535558939131</v>
      </c>
      <c r="I47" s="11">
        <v>-0.8366560630454547</v>
      </c>
      <c r="J47" s="11">
        <v>-1.5494054338731118</v>
      </c>
      <c r="K47" s="11">
        <v>-0.55012532592549235</v>
      </c>
      <c r="L47" s="11">
        <v>-2.026664945482759</v>
      </c>
      <c r="M47" s="11">
        <v>-1.9234164900425679</v>
      </c>
      <c r="N47" s="11">
        <v>-0.14278056363609259</v>
      </c>
      <c r="O47" s="11">
        <v>-1.4082365844447295</v>
      </c>
      <c r="P47" s="11">
        <v>-2.1976665240558368</v>
      </c>
      <c r="Q47" s="11">
        <v>-1.4543405480926168</v>
      </c>
      <c r="R47" s="11">
        <v>-1.6823114568134283</v>
      </c>
      <c r="S47" s="11">
        <v>-1.7425257651426929</v>
      </c>
      <c r="T47" s="11">
        <v>-1.1593756065216088</v>
      </c>
      <c r="U47" s="11">
        <v>-1.6460566636124536</v>
      </c>
      <c r="V47" s="11">
        <v>-1.2785682158434355</v>
      </c>
      <c r="W47" s="11">
        <v>0.49201847783655239</v>
      </c>
      <c r="X47" s="11">
        <v>-2.2555662062880266</v>
      </c>
      <c r="Y47" s="11">
        <v>-2.2525208718959089</v>
      </c>
      <c r="Z47" s="12">
        <v>1.479685529047206</v>
      </c>
      <c r="AA47" s="12">
        <v>0.22704373823904689</v>
      </c>
      <c r="AB47" s="12">
        <v>-14.878420697587927</v>
      </c>
    </row>
    <row r="48" spans="2:28" x14ac:dyDescent="0.45">
      <c r="B48" s="9">
        <v>45</v>
      </c>
      <c r="C48" s="11">
        <v>0.65393800000000013</v>
      </c>
      <c r="D48" s="11">
        <v>-0.2784348000000012</v>
      </c>
      <c r="E48" s="11">
        <v>2.8414344000000007</v>
      </c>
      <c r="F48" s="11">
        <v>0.3369143999999995</v>
      </c>
      <c r="G48" s="11">
        <v>1.6272342421440644</v>
      </c>
      <c r="H48" s="11">
        <v>1.896937997822393</v>
      </c>
      <c r="I48" s="11">
        <v>1.4788888528594004</v>
      </c>
      <c r="J48" s="11">
        <v>0.61636056625792435</v>
      </c>
      <c r="K48" s="11">
        <v>1.8204085837243102</v>
      </c>
      <c r="L48" s="11">
        <v>0.61247524325554359</v>
      </c>
      <c r="M48" s="11">
        <v>-0.10940701980411127</v>
      </c>
      <c r="N48" s="11">
        <v>2.4914918732101903</v>
      </c>
      <c r="O48" s="11">
        <v>0.30030404606759653</v>
      </c>
      <c r="P48" s="11">
        <v>-0.41048634028080677</v>
      </c>
      <c r="Q48" s="11">
        <v>0.33563636680908004</v>
      </c>
      <c r="R48" s="11">
        <v>-1.2884090899792415</v>
      </c>
      <c r="S48" s="11">
        <v>-0.70432387207895708</v>
      </c>
      <c r="T48" s="11">
        <v>0.50202822216449761</v>
      </c>
      <c r="U48" s="11">
        <v>-0.93360748873573307</v>
      </c>
      <c r="V48" s="11">
        <v>-1.0588208594145776</v>
      </c>
      <c r="W48" s="11">
        <v>0.1659995480521399</v>
      </c>
      <c r="X48" s="11">
        <v>-2.1046224594109155</v>
      </c>
      <c r="Y48" s="11">
        <v>-1.9683512315540224</v>
      </c>
      <c r="Z48" s="12">
        <v>0.51458182074106773</v>
      </c>
      <c r="AA48" s="12">
        <v>15.988242339469707</v>
      </c>
      <c r="AB48" s="12">
        <v>9.3381710018498438</v>
      </c>
    </row>
    <row r="49" spans="2:28" x14ac:dyDescent="0.45">
      <c r="B49" s="9">
        <v>46</v>
      </c>
      <c r="C49" s="11">
        <v>0.65393800000000013</v>
      </c>
      <c r="D49" s="11">
        <v>-0.2784348000000012</v>
      </c>
      <c r="E49" s="11">
        <v>2.8414344000000007</v>
      </c>
      <c r="F49" s="11">
        <v>0.3369143999999995</v>
      </c>
      <c r="G49" s="11">
        <v>0.85098575161451429</v>
      </c>
      <c r="H49" s="11">
        <v>2.3433034427134807</v>
      </c>
      <c r="I49" s="11">
        <v>-3.437278010475886E-2</v>
      </c>
      <c r="J49" s="11">
        <v>-1.2860385021723495</v>
      </c>
      <c r="K49" s="11">
        <v>0.35958600745212799</v>
      </c>
      <c r="L49" s="11">
        <v>-0.6515881041222773</v>
      </c>
      <c r="M49" s="11">
        <v>-1.4505922165587872</v>
      </c>
      <c r="N49" s="11">
        <v>2.1424643066829177</v>
      </c>
      <c r="O49" s="11">
        <v>-1.473291537284636</v>
      </c>
      <c r="P49" s="11">
        <v>0.17911358075948414</v>
      </c>
      <c r="Q49" s="11">
        <v>-0.49566922687686343</v>
      </c>
      <c r="R49" s="11">
        <v>-0.91261340406312641</v>
      </c>
      <c r="S49" s="11">
        <v>-0.85795851026843195</v>
      </c>
      <c r="T49" s="11">
        <v>0.20818783148346398</v>
      </c>
      <c r="U49" s="11">
        <v>-1.3197794832569425</v>
      </c>
      <c r="V49" s="11">
        <v>-0.82804673180865329</v>
      </c>
      <c r="W49" s="11">
        <v>0.5868572793752822</v>
      </c>
      <c r="X49" s="11">
        <v>-1.8146952608484934</v>
      </c>
      <c r="Y49" s="11">
        <v>-1.0602421294986666</v>
      </c>
      <c r="Z49" s="12">
        <v>0.74320981276898124</v>
      </c>
      <c r="AA49" s="12">
        <v>7.8275999055048544</v>
      </c>
      <c r="AB49" s="12">
        <v>0.78267212598626656</v>
      </c>
    </row>
    <row r="50" spans="2:28" x14ac:dyDescent="0.45">
      <c r="B50" s="9">
        <v>47</v>
      </c>
      <c r="C50" s="11">
        <v>0.65393800000000013</v>
      </c>
      <c r="D50" s="11">
        <v>-0.2784348000000012</v>
      </c>
      <c r="E50" s="11">
        <v>2.8414344000000007</v>
      </c>
      <c r="F50" s="11">
        <v>0.3369143999999995</v>
      </c>
      <c r="G50" s="11">
        <v>0.24058063643133387</v>
      </c>
      <c r="H50" s="11">
        <v>2.3026213401777085</v>
      </c>
      <c r="I50" s="11">
        <v>0.13646030075386584</v>
      </c>
      <c r="J50" s="11">
        <v>5.7283157895806625E-2</v>
      </c>
      <c r="K50" s="11">
        <v>0.77008036518076217</v>
      </c>
      <c r="L50" s="11">
        <v>-0.30047343755463451</v>
      </c>
      <c r="M50" s="11">
        <v>-0.59789696172068219</v>
      </c>
      <c r="N50" s="11">
        <v>2.9064757578007168</v>
      </c>
      <c r="O50" s="11">
        <v>0.41719058859481173</v>
      </c>
      <c r="P50" s="11">
        <v>0.14513807381739774</v>
      </c>
      <c r="Q50" s="11">
        <v>1.4429354700494166</v>
      </c>
      <c r="R50" s="11">
        <v>0.94278969668739343</v>
      </c>
      <c r="S50" s="11">
        <v>1.7173053528616542</v>
      </c>
      <c r="T50" s="11">
        <v>1.7831792814394412</v>
      </c>
      <c r="U50" s="11">
        <v>0.941409279404267</v>
      </c>
      <c r="V50" s="11">
        <v>0.48935706078346008</v>
      </c>
      <c r="W50" s="11">
        <v>1.8662407259717426</v>
      </c>
      <c r="X50" s="11">
        <v>0.26474690825988745</v>
      </c>
      <c r="Y50" s="11">
        <v>-0.82297712402672829</v>
      </c>
      <c r="Z50" s="12">
        <v>2.6670788648032477</v>
      </c>
      <c r="AA50" s="12">
        <v>11.068983158964841</v>
      </c>
      <c r="AB50" s="12">
        <v>22.923377337610845</v>
      </c>
    </row>
    <row r="51" spans="2:28" x14ac:dyDescent="0.45">
      <c r="B51" s="9">
        <v>48</v>
      </c>
      <c r="C51" s="11">
        <v>0.65393800000000013</v>
      </c>
      <c r="D51" s="11">
        <v>-0.2784348000000012</v>
      </c>
      <c r="E51" s="11">
        <v>2.8414344000000007</v>
      </c>
      <c r="F51" s="11">
        <v>0.3369143999999995</v>
      </c>
      <c r="G51" s="11">
        <v>1.3102824724127373</v>
      </c>
      <c r="H51" s="11">
        <v>2.9247686790233374</v>
      </c>
      <c r="I51" s="11">
        <v>0.64464308269205084</v>
      </c>
      <c r="J51" s="11">
        <v>0.65274808828218411</v>
      </c>
      <c r="K51" s="11">
        <v>2.4684845308464745</v>
      </c>
      <c r="L51" s="11">
        <v>1.0944068636558324</v>
      </c>
      <c r="M51" s="11">
        <v>1.0604414399617745</v>
      </c>
      <c r="N51" s="11">
        <v>4.4107347677094744</v>
      </c>
      <c r="O51" s="11">
        <v>0.39870346286374314</v>
      </c>
      <c r="P51" s="11">
        <v>0.89404093823828035</v>
      </c>
      <c r="Q51" s="11">
        <v>1.3306897076760915</v>
      </c>
      <c r="R51" s="11">
        <v>-5.6026055786109197E-2</v>
      </c>
      <c r="S51" s="11">
        <v>0.30287242797979808</v>
      </c>
      <c r="T51" s="11">
        <v>1.1097440843563504</v>
      </c>
      <c r="U51" s="11">
        <v>0.67848285082540549</v>
      </c>
      <c r="V51" s="11">
        <v>1.0796496819939279</v>
      </c>
      <c r="W51" s="11">
        <v>1.6130943092102292</v>
      </c>
      <c r="X51" s="11">
        <v>-0.33041587482892787</v>
      </c>
      <c r="Y51" s="11">
        <v>-1.1379113069440763</v>
      </c>
      <c r="Z51" s="12">
        <v>2.7334725154806776</v>
      </c>
      <c r="AA51" s="12">
        <v>20.120361924583847</v>
      </c>
      <c r="AB51" s="12">
        <v>28.736758665649234</v>
      </c>
    </row>
    <row r="52" spans="2:28" x14ac:dyDescent="0.45">
      <c r="B52" s="9">
        <v>49</v>
      </c>
      <c r="C52" s="11">
        <v>0.65393800000000013</v>
      </c>
      <c r="D52" s="11">
        <v>-0.2784348000000012</v>
      </c>
      <c r="E52" s="11">
        <v>2.8414344000000007</v>
      </c>
      <c r="F52" s="11">
        <v>0.3369143999999995</v>
      </c>
      <c r="G52" s="11">
        <v>0.72550260383216703</v>
      </c>
      <c r="H52" s="11">
        <v>1.631819799282848</v>
      </c>
      <c r="I52" s="11">
        <v>-0.99152272863230628</v>
      </c>
      <c r="J52" s="11">
        <v>7.2148055333697059E-2</v>
      </c>
      <c r="K52" s="11">
        <v>0.36166002877054737</v>
      </c>
      <c r="L52" s="11">
        <v>-9.2359685406702141E-2</v>
      </c>
      <c r="M52" s="11">
        <v>-0.95230078161622878</v>
      </c>
      <c r="N52" s="11">
        <v>2.8279682899926719</v>
      </c>
      <c r="O52" s="11">
        <v>-1.2014569421403962</v>
      </c>
      <c r="P52" s="11">
        <v>0.26147327288303934</v>
      </c>
      <c r="Q52" s="11">
        <v>0.55209989992315656</v>
      </c>
      <c r="R52" s="11">
        <v>-0.54374490336895143</v>
      </c>
      <c r="S52" s="11">
        <v>0.45103005747637148</v>
      </c>
      <c r="T52" s="11">
        <v>1.2171663467153131</v>
      </c>
      <c r="U52" s="11">
        <v>-7.1745286366487804E-2</v>
      </c>
      <c r="V52" s="11">
        <v>1.4070587602171507</v>
      </c>
      <c r="W52" s="11">
        <v>1.0923493373792894</v>
      </c>
      <c r="X52" s="11">
        <v>0.5280428055602453</v>
      </c>
      <c r="Y52" s="11">
        <v>-0.14874825482980292</v>
      </c>
      <c r="Z52" s="12">
        <v>3.0723800830510051</v>
      </c>
      <c r="AA52" s="12">
        <v>9.1367675815566827</v>
      </c>
      <c r="AB52" s="12">
        <v>15.752672758056605</v>
      </c>
    </row>
    <row r="53" spans="2:28" x14ac:dyDescent="0.45">
      <c r="B53" s="9">
        <v>50</v>
      </c>
      <c r="C53" s="11">
        <v>0.65393800000000013</v>
      </c>
      <c r="D53" s="11">
        <v>-0.2784348000000012</v>
      </c>
      <c r="E53" s="11">
        <v>2.8414344000000007</v>
      </c>
      <c r="F53" s="11">
        <v>0.3369143999999995</v>
      </c>
      <c r="G53" s="11">
        <v>0.76152615894638842</v>
      </c>
      <c r="H53" s="11">
        <v>1.4800437756270011</v>
      </c>
      <c r="I53" s="11">
        <v>-0.33391459857325323</v>
      </c>
      <c r="J53" s="11">
        <v>-0.45664914583688798</v>
      </c>
      <c r="K53" s="11">
        <v>0.38063230350547173</v>
      </c>
      <c r="L53" s="11">
        <v>7.0295240333244635E-2</v>
      </c>
      <c r="M53" s="11">
        <v>-0.76140773500532255</v>
      </c>
      <c r="N53" s="11">
        <v>2.3422918580821239</v>
      </c>
      <c r="O53" s="11">
        <v>5.5656720682559779E-3</v>
      </c>
      <c r="P53" s="11">
        <v>-0.3558574462733155</v>
      </c>
      <c r="Q53" s="11">
        <v>0.10273641251451338</v>
      </c>
      <c r="R53" s="11">
        <v>-1.2118100603830388</v>
      </c>
      <c r="S53" s="11">
        <v>-1.8283760805895106</v>
      </c>
      <c r="T53" s="11">
        <v>-1.1510228592333149</v>
      </c>
      <c r="U53" s="11">
        <v>-2.1725787711662559</v>
      </c>
      <c r="V53" s="11">
        <v>-1.6832767843090846</v>
      </c>
      <c r="W53" s="11">
        <v>-1.0373281650377741</v>
      </c>
      <c r="X53" s="11">
        <v>-2.2611356665660978</v>
      </c>
      <c r="Y53" s="11">
        <v>-3.5016026860633325</v>
      </c>
      <c r="Z53" s="12">
        <v>-1.6329075669879902</v>
      </c>
      <c r="AA53" s="12">
        <v>9.0366698570787491</v>
      </c>
      <c r="AB53" s="12">
        <v>-7.6909241449482124</v>
      </c>
    </row>
    <row r="54" spans="2:28" x14ac:dyDescent="0.45">
      <c r="B54" s="9">
        <v>51</v>
      </c>
      <c r="C54" s="11">
        <v>0.65393800000000013</v>
      </c>
      <c r="D54" s="11">
        <v>-0.2784348000000012</v>
      </c>
      <c r="E54" s="11">
        <v>2.8414344000000007</v>
      </c>
      <c r="F54" s="11">
        <v>0.3369143999999995</v>
      </c>
      <c r="G54" s="11">
        <v>-5.9648646448861697E-2</v>
      </c>
      <c r="H54" s="11">
        <v>0.81948108560140298</v>
      </c>
      <c r="I54" s="11">
        <v>-0.87074217051183744</v>
      </c>
      <c r="J54" s="11">
        <v>-1.436607044561022</v>
      </c>
      <c r="K54" s="11">
        <v>0.2920679618499733</v>
      </c>
      <c r="L54" s="11">
        <v>-0.6100008028367867</v>
      </c>
      <c r="M54" s="11">
        <v>-1.581367081488521</v>
      </c>
      <c r="N54" s="11">
        <v>1.0480174367987551</v>
      </c>
      <c r="O54" s="11">
        <v>-1.0955596210507004</v>
      </c>
      <c r="P54" s="11">
        <v>-2.002733885868702</v>
      </c>
      <c r="Q54" s="11">
        <v>-1.2346740532875664</v>
      </c>
      <c r="R54" s="11">
        <v>-2.8083130305962278</v>
      </c>
      <c r="S54" s="11">
        <v>-3.2897071000835716</v>
      </c>
      <c r="T54" s="11">
        <v>-3.1021499281492257</v>
      </c>
      <c r="U54" s="11">
        <v>-4.5235155746762725</v>
      </c>
      <c r="V54" s="11">
        <v>-3.7934863152521654</v>
      </c>
      <c r="W54" s="11">
        <v>-3.7716935551387483</v>
      </c>
      <c r="X54" s="11">
        <v>-5.2325283603388169</v>
      </c>
      <c r="Y54" s="11">
        <v>-5.0686521143845074</v>
      </c>
      <c r="Z54" s="12">
        <v>-3.3426297313124653</v>
      </c>
      <c r="AA54" s="12">
        <v>3.1550527384030715</v>
      </c>
      <c r="AB54" s="12">
        <v>-36.110590531735909</v>
      </c>
    </row>
    <row r="55" spans="2:28" x14ac:dyDescent="0.45">
      <c r="B55" s="9">
        <v>52</v>
      </c>
      <c r="C55" s="11">
        <v>0.65393800000000013</v>
      </c>
      <c r="D55" s="11">
        <v>-0.2784348000000012</v>
      </c>
      <c r="E55" s="11">
        <v>2.8414344000000007</v>
      </c>
      <c r="F55" s="11">
        <v>0.3369143999999995</v>
      </c>
      <c r="G55" s="11">
        <v>-0.27038903139657933</v>
      </c>
      <c r="H55" s="11">
        <v>0.86977590666509386</v>
      </c>
      <c r="I55" s="11">
        <v>-1.5736756732594888</v>
      </c>
      <c r="J55" s="11">
        <v>-0.74022264418059613</v>
      </c>
      <c r="K55" s="11">
        <v>-0.56158367605956094</v>
      </c>
      <c r="L55" s="11">
        <v>-0.43232244245047369</v>
      </c>
      <c r="M55" s="11">
        <v>-0.61578171197441911</v>
      </c>
      <c r="N55" s="11">
        <v>3.4223752026196941</v>
      </c>
      <c r="O55" s="11">
        <v>1.3897624378889972E-2</v>
      </c>
      <c r="P55" s="11">
        <v>0.23576391303093125</v>
      </c>
      <c r="Q55" s="11">
        <v>1.5597085841104033</v>
      </c>
      <c r="R55" s="11">
        <v>1.1005962867677628</v>
      </c>
      <c r="S55" s="11">
        <v>0.81917145383669343</v>
      </c>
      <c r="T55" s="11">
        <v>2.4269935476437787</v>
      </c>
      <c r="U55" s="11">
        <v>-0.19760188501765619</v>
      </c>
      <c r="V55" s="11">
        <v>0.27172333992497855</v>
      </c>
      <c r="W55" s="11">
        <v>0.66942066009362122</v>
      </c>
      <c r="X55" s="11">
        <v>-1.0950573729725885</v>
      </c>
      <c r="Y55" s="11">
        <v>-1.8873865144820847</v>
      </c>
      <c r="Z55" s="12">
        <v>-0.73706511513431039</v>
      </c>
      <c r="AA55" s="12">
        <v>5.6520279299636798</v>
      </c>
      <c r="AB55" s="12">
        <v>8.8321924521441133</v>
      </c>
    </row>
    <row r="56" spans="2:28" x14ac:dyDescent="0.45">
      <c r="B56" s="9">
        <v>53</v>
      </c>
      <c r="C56" s="11">
        <v>0.65393800000000013</v>
      </c>
      <c r="D56" s="11">
        <v>-0.2784348000000012</v>
      </c>
      <c r="E56" s="11">
        <v>2.8414344000000007</v>
      </c>
      <c r="F56" s="11">
        <v>0.3369143999999995</v>
      </c>
      <c r="G56" s="11">
        <v>-0.87443797510788634</v>
      </c>
      <c r="H56" s="11">
        <v>0.23878160361732448</v>
      </c>
      <c r="I56" s="11">
        <v>-1.3811786428455832</v>
      </c>
      <c r="J56" s="11">
        <v>-1.1407602435536717</v>
      </c>
      <c r="K56" s="11">
        <v>-0.35129604604990128</v>
      </c>
      <c r="L56" s="11">
        <v>-0.91521509626272035</v>
      </c>
      <c r="M56" s="11">
        <v>-1.1438412827647415</v>
      </c>
      <c r="N56" s="11">
        <v>0.34485405317903073</v>
      </c>
      <c r="O56" s="11">
        <v>-1.6656504489488668</v>
      </c>
      <c r="P56" s="11">
        <v>-1.1539985342653036</v>
      </c>
      <c r="Q56" s="11">
        <v>-2.727021154746236</v>
      </c>
      <c r="R56" s="11">
        <v>-2.9796893742709685</v>
      </c>
      <c r="S56" s="11">
        <v>-3.1811993934588685</v>
      </c>
      <c r="T56" s="11">
        <v>-2.6617560645573448</v>
      </c>
      <c r="U56" s="11">
        <v>-2.2849843614111851</v>
      </c>
      <c r="V56" s="11">
        <v>-1.9695052548543526</v>
      </c>
      <c r="W56" s="11">
        <v>-0.56361789388633099</v>
      </c>
      <c r="X56" s="11">
        <v>-1.7835759658564836</v>
      </c>
      <c r="Y56" s="11">
        <v>-2.8640563286738026</v>
      </c>
      <c r="Z56" s="12">
        <v>-0.6959708768918027</v>
      </c>
      <c r="AA56" s="12">
        <v>0.33075837021183929</v>
      </c>
      <c r="AB56" s="12">
        <v>-24.200267281609712</v>
      </c>
    </row>
    <row r="57" spans="2:28" x14ac:dyDescent="0.45">
      <c r="B57" s="9">
        <v>54</v>
      </c>
      <c r="C57" s="11">
        <v>0.65393800000000013</v>
      </c>
      <c r="D57" s="11">
        <v>-0.2784348000000012</v>
      </c>
      <c r="E57" s="11">
        <v>2.8414344000000007</v>
      </c>
      <c r="F57" s="11">
        <v>0.3369143999999995</v>
      </c>
      <c r="G57" s="11">
        <v>0.1061301804958461</v>
      </c>
      <c r="H57" s="11">
        <v>-0.45552044541421921</v>
      </c>
      <c r="I57" s="11">
        <v>-0.95897150807143383</v>
      </c>
      <c r="J57" s="11">
        <v>-0.54882856808502645</v>
      </c>
      <c r="K57" s="11">
        <v>-0.64589833819676379</v>
      </c>
      <c r="L57" s="11">
        <v>-0.93968565395224068</v>
      </c>
      <c r="M57" s="11">
        <v>-1.2611730670379071</v>
      </c>
      <c r="N57" s="11">
        <v>1.7435715232360565</v>
      </c>
      <c r="O57" s="11">
        <v>0.28519966514033079</v>
      </c>
      <c r="P57" s="11">
        <v>-0.6263946596841361</v>
      </c>
      <c r="Q57" s="11">
        <v>0.40696033514791807</v>
      </c>
      <c r="R57" s="11">
        <v>-0.56336931586038652</v>
      </c>
      <c r="S57" s="11">
        <v>-0.51746510512107058</v>
      </c>
      <c r="T57" s="11">
        <v>-0.27586419126641104</v>
      </c>
      <c r="U57" s="11">
        <v>0.27757025208128816</v>
      </c>
      <c r="V57" s="11">
        <v>-7.69765068877728E-2</v>
      </c>
      <c r="W57" s="11">
        <v>1.3304333486382802</v>
      </c>
      <c r="X57" s="11">
        <v>-0.84868611883167766</v>
      </c>
      <c r="Y57" s="11">
        <v>-0.85868342184070734</v>
      </c>
      <c r="Z57" s="12">
        <v>2.0239393365044869</v>
      </c>
      <c r="AA57" s="12">
        <v>2.5934761229743231</v>
      </c>
      <c r="AB57" s="12">
        <v>3.15013974099449</v>
      </c>
    </row>
    <row r="58" spans="2:28" x14ac:dyDescent="0.45">
      <c r="B58" s="9">
        <v>55</v>
      </c>
      <c r="C58" s="11">
        <v>0.65393800000000013</v>
      </c>
      <c r="D58" s="11">
        <v>-0.2784348000000012</v>
      </c>
      <c r="E58" s="11">
        <v>2.8414344000000007</v>
      </c>
      <c r="F58" s="11">
        <v>0.3369143999999995</v>
      </c>
      <c r="G58" s="11">
        <v>1.6780966503234218</v>
      </c>
      <c r="H58" s="11">
        <v>2.3841094066919695</v>
      </c>
      <c r="I58" s="11">
        <v>0.77553038240470329</v>
      </c>
      <c r="J58" s="11">
        <v>1.0372485912619851</v>
      </c>
      <c r="K58" s="11">
        <v>1.9376801423313452</v>
      </c>
      <c r="L58" s="11">
        <v>1.5972209067245089</v>
      </c>
      <c r="M58" s="11">
        <v>0.83290037163303765</v>
      </c>
      <c r="N58" s="11">
        <v>4.8684849877447078</v>
      </c>
      <c r="O58" s="11">
        <v>1.2327155892952053</v>
      </c>
      <c r="P58" s="11">
        <v>1.2087344090039878</v>
      </c>
      <c r="Q58" s="11">
        <v>2.3592355328689685</v>
      </c>
      <c r="R58" s="11">
        <v>0.71950027227520152</v>
      </c>
      <c r="S58" s="11">
        <v>1.3899063202782695</v>
      </c>
      <c r="T58" s="11">
        <v>0.77660730560901214</v>
      </c>
      <c r="U58" s="11">
        <v>-3.0273611663311328E-2</v>
      </c>
      <c r="V58" s="11">
        <v>0.62922968189164585</v>
      </c>
      <c r="W58" s="11">
        <v>1.5929038252477987</v>
      </c>
      <c r="X58" s="11">
        <v>-0.25866452151561603</v>
      </c>
      <c r="Y58" s="11">
        <v>-5.3383237029381192E-2</v>
      </c>
      <c r="Z58" s="12">
        <v>3.9301997940060964</v>
      </c>
      <c r="AA58" s="12">
        <v>20.665123439115632</v>
      </c>
      <c r="AB58" s="12">
        <v>34.161834799383485</v>
      </c>
    </row>
    <row r="59" spans="2:28" x14ac:dyDescent="0.45">
      <c r="B59" s="9">
        <v>56</v>
      </c>
      <c r="C59" s="11">
        <v>0.65393800000000013</v>
      </c>
      <c r="D59" s="11">
        <v>-0.2784348000000012</v>
      </c>
      <c r="E59" s="11">
        <v>2.8414344000000007</v>
      </c>
      <c r="F59" s="11">
        <v>0.3369143999999995</v>
      </c>
      <c r="G59" s="11">
        <v>0.57221207365972404</v>
      </c>
      <c r="H59" s="11">
        <v>1.6866793593414222</v>
      </c>
      <c r="I59" s="11">
        <v>0.35744632415993749</v>
      </c>
      <c r="J59" s="11">
        <v>0.33652221323026055</v>
      </c>
      <c r="K59" s="11">
        <v>1.9606954665931173</v>
      </c>
      <c r="L59" s="11">
        <v>-7.4011255472148818E-2</v>
      </c>
      <c r="M59" s="11">
        <v>-4.2492179373125438E-2</v>
      </c>
      <c r="N59" s="11">
        <v>2.9550476709641025</v>
      </c>
      <c r="O59" s="11">
        <v>0.17578666855677305</v>
      </c>
      <c r="P59" s="11">
        <v>0.50271163074717329</v>
      </c>
      <c r="Q59" s="11">
        <v>0.28635472992102251</v>
      </c>
      <c r="R59" s="11">
        <v>0.62320770476897458</v>
      </c>
      <c r="S59" s="11">
        <v>-0.50416963920971547</v>
      </c>
      <c r="T59" s="11">
        <v>1.3058527097015507</v>
      </c>
      <c r="U59" s="11">
        <v>0.16277632247397378</v>
      </c>
      <c r="V59" s="11">
        <v>8.3843392299716157E-2</v>
      </c>
      <c r="W59" s="11">
        <v>1.0020738393463766</v>
      </c>
      <c r="X59" s="11">
        <v>-0.82371208038123633</v>
      </c>
      <c r="Y59" s="11">
        <v>-0.65010546222671017</v>
      </c>
      <c r="Z59" s="12">
        <v>1.4893854741399402</v>
      </c>
      <c r="AA59" s="12">
        <v>13.305951673103294</v>
      </c>
      <c r="AB59" s="12">
        <v>16.959956963241126</v>
      </c>
    </row>
    <row r="60" spans="2:28" x14ac:dyDescent="0.45">
      <c r="B60" s="9">
        <v>57</v>
      </c>
      <c r="C60" s="11">
        <v>0.65393800000000013</v>
      </c>
      <c r="D60" s="11">
        <v>-0.2784348000000012</v>
      </c>
      <c r="E60" s="11">
        <v>2.8414344000000007</v>
      </c>
      <c r="F60" s="11">
        <v>0.3369143999999995</v>
      </c>
      <c r="G60" s="11">
        <v>1.4796362943727779</v>
      </c>
      <c r="H60" s="11">
        <v>2.838318839694292</v>
      </c>
      <c r="I60" s="11">
        <v>1.8738617146213628</v>
      </c>
      <c r="J60" s="11">
        <v>1.6723884469588928</v>
      </c>
      <c r="K60" s="11">
        <v>3.5194270374816732</v>
      </c>
      <c r="L60" s="11">
        <v>2.7100038563106281</v>
      </c>
      <c r="M60" s="11">
        <v>2.0027525966015638</v>
      </c>
      <c r="N60" s="11">
        <v>5.4068171093130353</v>
      </c>
      <c r="O60" s="11">
        <v>2.2993078294712053</v>
      </c>
      <c r="P60" s="11">
        <v>1.7053730575800259</v>
      </c>
      <c r="Q60" s="11">
        <v>3.2404016417533477</v>
      </c>
      <c r="R60" s="11">
        <v>0.19959565119413192</v>
      </c>
      <c r="S60" s="11">
        <v>1.8082262072235409</v>
      </c>
      <c r="T60" s="11">
        <v>2.1268772309746105</v>
      </c>
      <c r="U60" s="11">
        <v>1.2032819098649092</v>
      </c>
      <c r="V60" s="11">
        <v>2.2469947668022421</v>
      </c>
      <c r="W60" s="11">
        <v>2.9397389855004263</v>
      </c>
      <c r="X60" s="11">
        <v>2.3937887490687935</v>
      </c>
      <c r="Y60" s="11">
        <v>0.96998171604330707</v>
      </c>
      <c r="Z60" s="12">
        <v>6.5158236115778294</v>
      </c>
      <c r="AA60" s="12">
        <v>27.057057895354234</v>
      </c>
      <c r="AB60" s="12">
        <v>54.706449252408646</v>
      </c>
    </row>
    <row r="61" spans="2:28" x14ac:dyDescent="0.45">
      <c r="B61" s="9">
        <v>58</v>
      </c>
      <c r="C61" s="11">
        <v>0.65393800000000013</v>
      </c>
      <c r="D61" s="11">
        <v>-0.2784348000000012</v>
      </c>
      <c r="E61" s="11">
        <v>2.8414344000000007</v>
      </c>
      <c r="F61" s="11">
        <v>0.3369143999999995</v>
      </c>
      <c r="G61" s="11">
        <v>1.7420710001507089</v>
      </c>
      <c r="H61" s="11">
        <v>1.1131449412517913</v>
      </c>
      <c r="I61" s="11">
        <v>0.14066350350563006</v>
      </c>
      <c r="J61" s="11">
        <v>3.5632893913444263E-2</v>
      </c>
      <c r="K61" s="11">
        <v>1.7571448424376914</v>
      </c>
      <c r="L61" s="11">
        <v>-0.34689548996868247</v>
      </c>
      <c r="M61" s="11">
        <v>-0.58679531093510384</v>
      </c>
      <c r="N61" s="11">
        <v>1.7275001134478671</v>
      </c>
      <c r="O61" s="11">
        <v>-2.1552011260657977E-2</v>
      </c>
      <c r="P61" s="11">
        <v>-0.4298813749616901</v>
      </c>
      <c r="Q61" s="11">
        <v>0.7366221370460071</v>
      </c>
      <c r="R61" s="11">
        <v>-0.51457348215687482</v>
      </c>
      <c r="S61" s="11">
        <v>-2.2503853512811034E-2</v>
      </c>
      <c r="T61" s="11">
        <v>-0.30330099387606957</v>
      </c>
      <c r="U61" s="11">
        <v>-0.70973986259847166</v>
      </c>
      <c r="V61" s="11">
        <v>-1.049259111356319</v>
      </c>
      <c r="W61" s="11">
        <v>0.98337902640573205</v>
      </c>
      <c r="X61" s="11">
        <v>-1.4087274042581601</v>
      </c>
      <c r="Y61" s="11">
        <v>-1.5069020561447175</v>
      </c>
      <c r="Z61" s="12">
        <v>1.2581940366570024</v>
      </c>
      <c r="AA61" s="12">
        <v>11.136318493803344</v>
      </c>
      <c r="AB61" s="12">
        <v>8.1480735437863245</v>
      </c>
    </row>
    <row r="62" spans="2:28" x14ac:dyDescent="0.45">
      <c r="B62" s="9">
        <v>59</v>
      </c>
      <c r="C62" s="11">
        <v>0.65393800000000013</v>
      </c>
      <c r="D62" s="11">
        <v>-0.2784348000000012</v>
      </c>
      <c r="E62" s="11">
        <v>2.8414344000000007</v>
      </c>
      <c r="F62" s="11">
        <v>0.3369143999999995</v>
      </c>
      <c r="G62" s="11">
        <v>0.85458095388902144</v>
      </c>
      <c r="H62" s="11">
        <v>2.6235804237385132</v>
      </c>
      <c r="I62" s="11">
        <v>0.50239794652823733</v>
      </c>
      <c r="J62" s="11">
        <v>1.5343488012658035</v>
      </c>
      <c r="K62" s="11">
        <v>2.1775064819762875</v>
      </c>
      <c r="L62" s="11">
        <v>2.1007941862796962</v>
      </c>
      <c r="M62" s="11">
        <v>1.204576275249547</v>
      </c>
      <c r="N62" s="11">
        <v>4.7894893178357769</v>
      </c>
      <c r="O62" s="11">
        <v>1.7039733579263299</v>
      </c>
      <c r="P62" s="11">
        <v>1.3992150158802659</v>
      </c>
      <c r="Q62" s="11">
        <v>3.6120735051400423</v>
      </c>
      <c r="R62" s="11">
        <v>2.0780490346405873</v>
      </c>
      <c r="S62" s="11">
        <v>1.4599242843583529</v>
      </c>
      <c r="T62" s="11">
        <v>3.239733699879892</v>
      </c>
      <c r="U62" s="11">
        <v>0.82520176899298292</v>
      </c>
      <c r="V62" s="11">
        <v>1.6222767604385169</v>
      </c>
      <c r="W62" s="11">
        <v>2.0568689029555358</v>
      </c>
      <c r="X62" s="11">
        <v>0.47197599924934686</v>
      </c>
      <c r="Y62" s="11">
        <v>-8.5811065348691429E-2</v>
      </c>
      <c r="Z62" s="12">
        <v>4.5360228824404736</v>
      </c>
      <c r="AA62" s="12">
        <v>21.34112638676288</v>
      </c>
      <c r="AB62" s="12">
        <v>44.260630533316515</v>
      </c>
    </row>
    <row r="63" spans="2:28" x14ac:dyDescent="0.45">
      <c r="B63" s="9">
        <v>60</v>
      </c>
      <c r="C63" s="11">
        <v>0.65393800000000013</v>
      </c>
      <c r="D63" s="11">
        <v>-0.2784348000000012</v>
      </c>
      <c r="E63" s="11">
        <v>2.8414344000000007</v>
      </c>
      <c r="F63" s="11">
        <v>0.3369143999999995</v>
      </c>
      <c r="G63" s="11">
        <v>-0.68646752287522439</v>
      </c>
      <c r="H63" s="11">
        <v>1.4043261035806616</v>
      </c>
      <c r="I63" s="11">
        <v>-1.1380204347524909</v>
      </c>
      <c r="J63" s="11">
        <v>-0.40992144376714812</v>
      </c>
      <c r="K63" s="11">
        <v>1.5560990262642687</v>
      </c>
      <c r="L63" s="11">
        <v>6.7131368021859927E-2</v>
      </c>
      <c r="M63" s="11">
        <v>0.16442927141189223</v>
      </c>
      <c r="N63" s="11">
        <v>2.3377892729419507</v>
      </c>
      <c r="O63" s="11">
        <v>4.0416211801623803E-3</v>
      </c>
      <c r="P63" s="11">
        <v>0.58432757999949203</v>
      </c>
      <c r="Q63" s="11">
        <v>2.105313768019176</v>
      </c>
      <c r="R63" s="11">
        <v>1.3312709881664357</v>
      </c>
      <c r="S63" s="11">
        <v>1.1354859653463052</v>
      </c>
      <c r="T63" s="11">
        <v>0.44959018479080015</v>
      </c>
      <c r="U63" s="11">
        <v>0.25907587640376484</v>
      </c>
      <c r="V63" s="11">
        <v>-2.448002720013065E-2</v>
      </c>
      <c r="W63" s="11">
        <v>1.0957418841015283</v>
      </c>
      <c r="X63" s="11">
        <v>-0.7013734097984532</v>
      </c>
      <c r="Y63" s="11">
        <v>-0.76576674130315858</v>
      </c>
      <c r="Z63" s="12">
        <v>1.8394734009306504</v>
      </c>
      <c r="AA63" s="12">
        <v>8.8492176408257706</v>
      </c>
      <c r="AB63" s="12">
        <v>16.161918731462322</v>
      </c>
    </row>
    <row r="64" spans="2:28" x14ac:dyDescent="0.45">
      <c r="B64" s="9">
        <v>61</v>
      </c>
      <c r="C64" s="11">
        <v>0.65393800000000013</v>
      </c>
      <c r="D64" s="11">
        <v>-0.2784348000000012</v>
      </c>
      <c r="E64" s="11">
        <v>2.8414344000000007</v>
      </c>
      <c r="F64" s="11">
        <v>0.3369143999999995</v>
      </c>
      <c r="G64" s="11">
        <v>0.38811213476976114</v>
      </c>
      <c r="H64" s="11">
        <v>2.0369182412111542</v>
      </c>
      <c r="I64" s="11">
        <v>-9.7258548824711966E-2</v>
      </c>
      <c r="J64" s="11">
        <v>1.3211121485050619</v>
      </c>
      <c r="K64" s="11">
        <v>1.7551710216373504</v>
      </c>
      <c r="L64" s="11">
        <v>1.3277568702525091</v>
      </c>
      <c r="M64" s="11">
        <v>1.4931767482245277</v>
      </c>
      <c r="N64" s="11">
        <v>5.3190919951362297</v>
      </c>
      <c r="O64" s="11">
        <v>2.5966824401191815</v>
      </c>
      <c r="P64" s="11">
        <v>2.4902909168046694</v>
      </c>
      <c r="Q64" s="11">
        <v>3.1886613927007446</v>
      </c>
      <c r="R64" s="11">
        <v>2.5306587951049639</v>
      </c>
      <c r="S64" s="11">
        <v>3.1367469653063651</v>
      </c>
      <c r="T64" s="11">
        <v>4.1427281475893771</v>
      </c>
      <c r="U64" s="11">
        <v>2.6360056634422016</v>
      </c>
      <c r="V64" s="11">
        <v>2.9893876968717841</v>
      </c>
      <c r="W64" s="11">
        <v>4.2457551748042839</v>
      </c>
      <c r="X64" s="11">
        <v>1.6166476225645283</v>
      </c>
      <c r="Y64" s="11">
        <v>0.21437345026501831</v>
      </c>
      <c r="Z64" s="12">
        <v>4.3246699692629491</v>
      </c>
      <c r="AA64" s="12">
        <v>19.097932610911869</v>
      </c>
      <c r="AB64" s="12">
        <v>53.210540845747943</v>
      </c>
    </row>
    <row r="65" spans="2:28" x14ac:dyDescent="0.45">
      <c r="B65" s="9">
        <v>62</v>
      </c>
      <c r="C65" s="11">
        <v>0.65393800000000013</v>
      </c>
      <c r="D65" s="11">
        <v>-0.2784348000000012</v>
      </c>
      <c r="E65" s="11">
        <v>2.8414344000000007</v>
      </c>
      <c r="F65" s="11">
        <v>0.3369143999999995</v>
      </c>
      <c r="G65" s="11">
        <v>-0.1988244816602549</v>
      </c>
      <c r="H65" s="11">
        <v>1.2774810151210509</v>
      </c>
      <c r="I65" s="11">
        <v>-1.0962738797610623</v>
      </c>
      <c r="J65" s="11">
        <v>0.57886489285625409</v>
      </c>
      <c r="K65" s="11">
        <v>-0.25861681154394667</v>
      </c>
      <c r="L65" s="11">
        <v>-0.37937147637381941</v>
      </c>
      <c r="M65" s="11">
        <v>-0.31246600564558058</v>
      </c>
      <c r="N65" s="11">
        <v>2.1586963246706503</v>
      </c>
      <c r="O65" s="11">
        <v>0.21306537435945039</v>
      </c>
      <c r="P65" s="11">
        <v>-4.9911793651906677E-2</v>
      </c>
      <c r="Q65" s="11">
        <v>0.66639038672568773</v>
      </c>
      <c r="R65" s="11">
        <v>0.12137985593546929</v>
      </c>
      <c r="S65" s="11">
        <v>-0.69121400092997298</v>
      </c>
      <c r="T65" s="11">
        <v>-0.41604466394780282</v>
      </c>
      <c r="U65" s="11">
        <v>-1.1839108804392477</v>
      </c>
      <c r="V65" s="11">
        <v>-0.63234454441404786</v>
      </c>
      <c r="W65" s="11">
        <v>1.0632651029541442</v>
      </c>
      <c r="X65" s="11">
        <v>-1.2089876574548022</v>
      </c>
      <c r="Y65" s="11">
        <v>-0.74305787884103047</v>
      </c>
      <c r="Z65" s="12">
        <v>2.802676901312573</v>
      </c>
      <c r="AA65" s="12">
        <v>7.3233415776632853</v>
      </c>
      <c r="AB65" s="12">
        <v>7.2646477792717974</v>
      </c>
    </row>
    <row r="66" spans="2:28" x14ac:dyDescent="0.45">
      <c r="B66" s="9">
        <v>63</v>
      </c>
      <c r="C66" s="11">
        <v>0.65393800000000013</v>
      </c>
      <c r="D66" s="11">
        <v>-0.2784348000000012</v>
      </c>
      <c r="E66" s="11">
        <v>2.8414344000000007</v>
      </c>
      <c r="F66" s="11">
        <v>0.3369143999999995</v>
      </c>
      <c r="G66" s="11">
        <v>1.2382778344116332</v>
      </c>
      <c r="H66" s="11">
        <v>2.7360032844826669</v>
      </c>
      <c r="I66" s="11">
        <v>0.74882808709569737</v>
      </c>
      <c r="J66" s="11">
        <v>0.5966014001843547</v>
      </c>
      <c r="K66" s="11">
        <v>1.0131068376849282</v>
      </c>
      <c r="L66" s="11">
        <v>0.85557378695197528</v>
      </c>
      <c r="M66" s="11">
        <v>4.2235768827048048E-2</v>
      </c>
      <c r="N66" s="11">
        <v>3.2002065031415974</v>
      </c>
      <c r="O66" s="11">
        <v>0.12157994991667742</v>
      </c>
      <c r="P66" s="11">
        <v>0.82855605571474378</v>
      </c>
      <c r="Q66" s="11">
        <v>1.3152322357976196</v>
      </c>
      <c r="R66" s="11">
        <v>-1.2153579516418027</v>
      </c>
      <c r="S66" s="11">
        <v>-1.4071295355555726</v>
      </c>
      <c r="T66" s="11">
        <v>-0.89012549169651223</v>
      </c>
      <c r="U66" s="11">
        <v>-2.242560194722051</v>
      </c>
      <c r="V66" s="11">
        <v>-1.8012227367655456</v>
      </c>
      <c r="W66" s="11">
        <v>-1.7024879492768168</v>
      </c>
      <c r="X66" s="11">
        <v>-3.713861913918997</v>
      </c>
      <c r="Y66" s="11">
        <v>-2.8527065425430127</v>
      </c>
      <c r="Z66" s="12">
        <v>-1.6250391438313425</v>
      </c>
      <c r="AA66" s="12">
        <v>15.984685502779911</v>
      </c>
      <c r="AB66" s="12">
        <v>0.79956228425729137</v>
      </c>
    </row>
    <row r="67" spans="2:28" x14ac:dyDescent="0.45">
      <c r="B67" s="9">
        <v>64</v>
      </c>
      <c r="C67" s="11">
        <v>0.65393800000000013</v>
      </c>
      <c r="D67" s="11">
        <v>-0.2784348000000012</v>
      </c>
      <c r="E67" s="11">
        <v>2.8414344000000007</v>
      </c>
      <c r="F67" s="11">
        <v>0.3369143999999995</v>
      </c>
      <c r="G67" s="11">
        <v>7.362408704650214E-2</v>
      </c>
      <c r="H67" s="11">
        <v>1.825264898548026</v>
      </c>
      <c r="I67" s="11">
        <v>-0.84286380617225909</v>
      </c>
      <c r="J67" s="11">
        <v>-1.1673242697544719</v>
      </c>
      <c r="K67" s="11">
        <v>-1.041844901495903</v>
      </c>
      <c r="L67" s="11">
        <v>-1.1698412718450513</v>
      </c>
      <c r="M67" s="11">
        <v>-1.6212211882803835</v>
      </c>
      <c r="N67" s="11">
        <v>-0.24516827427109078</v>
      </c>
      <c r="O67" s="11">
        <v>-2.0162320465639691</v>
      </c>
      <c r="P67" s="11">
        <v>-1.2445331453201423</v>
      </c>
      <c r="Q67" s="11">
        <v>-1.551571087055704</v>
      </c>
      <c r="R67" s="11">
        <v>-2.1423473919796105</v>
      </c>
      <c r="S67" s="11">
        <v>-2.3396220055024752</v>
      </c>
      <c r="T67" s="11">
        <v>-2.5686098911971555</v>
      </c>
      <c r="U67" s="11">
        <v>-4.1385384520798336</v>
      </c>
      <c r="V67" s="11">
        <v>-2.6289735125549019</v>
      </c>
      <c r="W67" s="11">
        <v>-4.0358190152398379</v>
      </c>
      <c r="X67" s="11">
        <v>-3.91096571607744</v>
      </c>
      <c r="Y67" s="11">
        <v>-5.4153806773329833</v>
      </c>
      <c r="Z67" s="12">
        <v>-3.0898174621985888</v>
      </c>
      <c r="AA67" s="12">
        <v>1.3644772737753499</v>
      </c>
      <c r="AB67" s="12">
        <v>-33.717933129327321</v>
      </c>
    </row>
    <row r="68" spans="2:28" x14ac:dyDescent="0.45">
      <c r="B68" s="9">
        <v>65</v>
      </c>
      <c r="C68" s="11">
        <v>0.65393800000000013</v>
      </c>
      <c r="D68" s="11">
        <v>-0.2784348000000012</v>
      </c>
      <c r="E68" s="11">
        <v>2.8414344000000007</v>
      </c>
      <c r="F68" s="11">
        <v>0.3369143999999995</v>
      </c>
      <c r="G68" s="11">
        <v>0.4442294956762769</v>
      </c>
      <c r="H68" s="11">
        <v>2.4052424028174215</v>
      </c>
      <c r="I68" s="11">
        <v>1.1739555081530071</v>
      </c>
      <c r="J68" s="11">
        <v>0.89484567493900791</v>
      </c>
      <c r="K68" s="11">
        <v>1.7918938125203248</v>
      </c>
      <c r="L68" s="11">
        <v>2.5102092470714581</v>
      </c>
      <c r="M68" s="11">
        <v>2.2248557968219611</v>
      </c>
      <c r="N68" s="11">
        <v>6.5964206716600771</v>
      </c>
      <c r="O68" s="11">
        <v>2.8727133935851157</v>
      </c>
      <c r="P68" s="11">
        <v>3.054244433398722</v>
      </c>
      <c r="Q68" s="11">
        <v>4.6019182508734175</v>
      </c>
      <c r="R68" s="11">
        <v>3.5430735719676427</v>
      </c>
      <c r="S68" s="11">
        <v>3.3262607300502509</v>
      </c>
      <c r="T68" s="11">
        <v>5.231974609096337</v>
      </c>
      <c r="U68" s="11">
        <v>3.0737834330385994</v>
      </c>
      <c r="V68" s="11">
        <v>4.089645050394779</v>
      </c>
      <c r="W68" s="11">
        <v>5.403152437764529</v>
      </c>
      <c r="X68" s="11">
        <v>3.7084618870126391</v>
      </c>
      <c r="Y68" s="11">
        <v>2.7755843758854617</v>
      </c>
      <c r="Z68" s="12">
        <v>7.9261507598055374</v>
      </c>
      <c r="AA68" s="12">
        <v>23.595504609659514</v>
      </c>
      <c r="AB68" s="12">
        <v>73.20246754253256</v>
      </c>
    </row>
    <row r="69" spans="2:28" x14ac:dyDescent="0.45">
      <c r="B69" s="9">
        <v>66</v>
      </c>
      <c r="C69" s="11">
        <v>0.65393800000000013</v>
      </c>
      <c r="D69" s="11">
        <v>-0.2784348000000012</v>
      </c>
      <c r="E69" s="11">
        <v>2.8414344000000007</v>
      </c>
      <c r="F69" s="11">
        <v>0.3369143999999995</v>
      </c>
      <c r="G69" s="11">
        <v>0.47737349830702769</v>
      </c>
      <c r="H69" s="11">
        <v>0.74975494029079215</v>
      </c>
      <c r="I69" s="11">
        <v>7.0236656420883392E-2</v>
      </c>
      <c r="J69" s="11">
        <v>0.60313197185190148</v>
      </c>
      <c r="K69" s="11">
        <v>1.2923269325591669</v>
      </c>
      <c r="L69" s="11">
        <v>0.33316674151103065</v>
      </c>
      <c r="M69" s="11">
        <v>0.23086385765845741</v>
      </c>
      <c r="N69" s="11">
        <v>2.4613848308706139</v>
      </c>
      <c r="O69" s="11">
        <v>1.1854928031555421</v>
      </c>
      <c r="P69" s="11">
        <v>0.49536109620551905</v>
      </c>
      <c r="Q69" s="11">
        <v>1.5889517822727797</v>
      </c>
      <c r="R69" s="11">
        <v>1.0098563007793153</v>
      </c>
      <c r="S69" s="11">
        <v>0.63944150503536967</v>
      </c>
      <c r="T69" s="11">
        <v>0.79199324174821939</v>
      </c>
      <c r="U69" s="11">
        <v>0.62813647977933584</v>
      </c>
      <c r="V69" s="11">
        <v>-0.17109811741956449</v>
      </c>
      <c r="W69" s="11">
        <v>1.3315890392577181</v>
      </c>
      <c r="X69" s="11">
        <v>-0.9392552170826125</v>
      </c>
      <c r="Y69" s="11">
        <v>-0.55252356669132041</v>
      </c>
      <c r="Z69" s="12">
        <v>3.1540738414033243</v>
      </c>
      <c r="AA69" s="12">
        <v>11.772091429469867</v>
      </c>
      <c r="AB69" s="12">
        <v>20.93411061791349</v>
      </c>
    </row>
    <row r="70" spans="2:28" x14ac:dyDescent="0.45">
      <c r="B70" s="9">
        <v>67</v>
      </c>
      <c r="C70" s="11">
        <v>0.65393800000000013</v>
      </c>
      <c r="D70" s="11">
        <v>-0.2784348000000012</v>
      </c>
      <c r="E70" s="11">
        <v>2.8414344000000007</v>
      </c>
      <c r="F70" s="11">
        <v>0.3369143999999995</v>
      </c>
      <c r="G70" s="11">
        <v>1.1542756881431568</v>
      </c>
      <c r="H70" s="11">
        <v>1.9381222027383576</v>
      </c>
      <c r="I70" s="11">
        <v>0.20864248667597529</v>
      </c>
      <c r="J70" s="11">
        <v>-0.31890287236144133</v>
      </c>
      <c r="K70" s="11">
        <v>0.99806037059588171</v>
      </c>
      <c r="L70" s="11">
        <v>-0.64658433692978612</v>
      </c>
      <c r="M70" s="11">
        <v>-0.26684548982396628</v>
      </c>
      <c r="N70" s="11">
        <v>1.6077438332703089</v>
      </c>
      <c r="O70" s="11">
        <v>-0.20732152970239781</v>
      </c>
      <c r="P70" s="11">
        <v>-0.80895601598764166</v>
      </c>
      <c r="Q70" s="11">
        <v>-0.27856430087732598</v>
      </c>
      <c r="R70" s="11">
        <v>-0.89276529324539844</v>
      </c>
      <c r="S70" s="11">
        <v>-0.66232357122238561</v>
      </c>
      <c r="T70" s="11">
        <v>-0.53376258080074734</v>
      </c>
      <c r="U70" s="11">
        <v>-1.5296639821378459</v>
      </c>
      <c r="V70" s="11">
        <v>-2.373495517477421</v>
      </c>
      <c r="W70" s="11">
        <v>9.088388399365499E-2</v>
      </c>
      <c r="X70" s="11">
        <v>-2.4403626693200238</v>
      </c>
      <c r="Y70" s="11">
        <v>-1.9012661271960631</v>
      </c>
      <c r="Z70" s="12">
        <v>1.114032136816224</v>
      </c>
      <c r="AA70" s="12">
        <v>10.228363882308486</v>
      </c>
      <c r="AB70" s="12">
        <v>-0.19520168484888245</v>
      </c>
    </row>
    <row r="71" spans="2:28" x14ac:dyDescent="0.45">
      <c r="B71" s="9">
        <v>68</v>
      </c>
      <c r="C71" s="11">
        <v>0.65393800000000013</v>
      </c>
      <c r="D71" s="11">
        <v>-0.2784348000000012</v>
      </c>
      <c r="E71" s="11">
        <v>2.8414344000000007</v>
      </c>
      <c r="F71" s="11">
        <v>0.3369143999999995</v>
      </c>
      <c r="G71" s="11">
        <v>1.2085288643477394</v>
      </c>
      <c r="H71" s="11">
        <v>2.2850237164974345</v>
      </c>
      <c r="I71" s="11">
        <v>0.28514860708355982</v>
      </c>
      <c r="J71" s="11">
        <v>-0.30702965962763429</v>
      </c>
      <c r="K71" s="11">
        <v>1.5491568452541351</v>
      </c>
      <c r="L71" s="11">
        <v>-0.19328464423339575</v>
      </c>
      <c r="M71" s="11">
        <v>0.43479961915228493</v>
      </c>
      <c r="N71" s="11">
        <v>2.1895356391749878</v>
      </c>
      <c r="O71" s="11">
        <v>0.16421104499230132</v>
      </c>
      <c r="P71" s="11">
        <v>-0.51252252048220193</v>
      </c>
      <c r="Q71" s="11">
        <v>1.2956054615634116</v>
      </c>
      <c r="R71" s="11">
        <v>-0.67814816797728561</v>
      </c>
      <c r="S71" s="11">
        <v>0.63698441405007955</v>
      </c>
      <c r="T71" s="11">
        <v>-0.94589287133223365</v>
      </c>
      <c r="U71" s="11">
        <v>-1.1900598661113975</v>
      </c>
      <c r="V71" s="11">
        <v>-1.0562458447677958</v>
      </c>
      <c r="W71" s="11">
        <v>-0.34608303061057555</v>
      </c>
      <c r="X71" s="11">
        <v>-2.3686195341209935</v>
      </c>
      <c r="Y71" s="11">
        <v>-2.0892959967243527</v>
      </c>
      <c r="Z71" s="12">
        <v>0.35576014669481637</v>
      </c>
      <c r="AA71" s="12">
        <v>13.005730987649088</v>
      </c>
      <c r="AB71" s="12">
        <v>6.2714242228228727</v>
      </c>
    </row>
    <row r="72" spans="2:28" x14ac:dyDescent="0.45">
      <c r="B72" s="9">
        <v>69</v>
      </c>
      <c r="C72" s="11">
        <v>0.65393800000000013</v>
      </c>
      <c r="D72" s="11">
        <v>-0.2784348000000012</v>
      </c>
      <c r="E72" s="11">
        <v>2.8414344000000007</v>
      </c>
      <c r="F72" s="11">
        <v>0.3369143999999995</v>
      </c>
      <c r="G72" s="11">
        <v>-0.20555322489373395</v>
      </c>
      <c r="H72" s="11">
        <v>0.45355874111665706</v>
      </c>
      <c r="I72" s="11">
        <v>-1.2666408992542486</v>
      </c>
      <c r="J72" s="11">
        <v>-0.96561042155072663</v>
      </c>
      <c r="K72" s="11">
        <v>-0.69016073629013697</v>
      </c>
      <c r="L72" s="11">
        <v>-1.2652309517530522</v>
      </c>
      <c r="M72" s="11">
        <v>-1.1208262539881542</v>
      </c>
      <c r="N72" s="11">
        <v>1.1562402818979365</v>
      </c>
      <c r="O72" s="11">
        <v>-0.52516986791058962</v>
      </c>
      <c r="P72" s="11">
        <v>-1.0014943805970304</v>
      </c>
      <c r="Q72" s="11">
        <v>0.64508111046239591</v>
      </c>
      <c r="R72" s="11">
        <v>-1.1939247485664897</v>
      </c>
      <c r="S72" s="11">
        <v>-0.80549210347574451</v>
      </c>
      <c r="T72" s="11">
        <v>0.76103725385154064</v>
      </c>
      <c r="U72" s="11">
        <v>-1.5563279079744525</v>
      </c>
      <c r="V72" s="11">
        <v>0.33023433308998307</v>
      </c>
      <c r="W72" s="11">
        <v>0.92837008718591996</v>
      </c>
      <c r="X72" s="11">
        <v>-1.1024763149924883</v>
      </c>
      <c r="Y72" s="11">
        <v>-1.96695487434725</v>
      </c>
      <c r="Z72" s="12">
        <v>1.0848293640208091</v>
      </c>
      <c r="AA72" s="12">
        <v>1.6496285352845348</v>
      </c>
      <c r="AB72" s="12">
        <v>-2.7526595139688368</v>
      </c>
    </row>
    <row r="73" spans="2:28" x14ac:dyDescent="0.45">
      <c r="B73" s="9">
        <v>70</v>
      </c>
      <c r="C73" s="11">
        <v>0.65393800000000013</v>
      </c>
      <c r="D73" s="11">
        <v>-0.2784348000000012</v>
      </c>
      <c r="E73" s="11">
        <v>2.8414344000000007</v>
      </c>
      <c r="F73" s="11">
        <v>0.3369143999999995</v>
      </c>
      <c r="G73" s="11">
        <v>0.39833487854036953</v>
      </c>
      <c r="H73" s="11">
        <v>1.7034474996820315</v>
      </c>
      <c r="I73" s="11">
        <v>-0.26414667830562344</v>
      </c>
      <c r="J73" s="11">
        <v>-0.2601228307675516</v>
      </c>
      <c r="K73" s="11">
        <v>-9.619902213711562E-2</v>
      </c>
      <c r="L73" s="11">
        <v>-8.4256092653095749E-2</v>
      </c>
      <c r="M73" s="11">
        <v>-0.85765795705845527</v>
      </c>
      <c r="N73" s="11">
        <v>2.9297155197233842</v>
      </c>
      <c r="O73" s="11">
        <v>0.14327094221033043</v>
      </c>
      <c r="P73" s="11">
        <v>0.90709015299171902</v>
      </c>
      <c r="Q73" s="11">
        <v>1.3280239271222651</v>
      </c>
      <c r="R73" s="11">
        <v>0.83279490032952808</v>
      </c>
      <c r="S73" s="11">
        <v>0.51436575314209065</v>
      </c>
      <c r="T73" s="11">
        <v>0.78797577885353931</v>
      </c>
      <c r="U73" s="11">
        <v>-0.72079299730414981</v>
      </c>
      <c r="V73" s="11">
        <v>-0.60791139061189803</v>
      </c>
      <c r="W73" s="11">
        <v>0.22364142691115596</v>
      </c>
      <c r="X73" s="11">
        <v>-2.5877138895329015</v>
      </c>
      <c r="Y73" s="11">
        <v>-2.8320637543169038</v>
      </c>
      <c r="Z73" s="12">
        <v>-0.4292243623446268</v>
      </c>
      <c r="AA73" s="12">
        <v>9.0229673170239266</v>
      </c>
      <c r="AB73" s="12">
        <v>6.5824238044740753</v>
      </c>
    </row>
    <row r="74" spans="2:28" x14ac:dyDescent="0.45">
      <c r="B74" s="9">
        <v>71</v>
      </c>
      <c r="C74" s="11">
        <v>0.65393800000000013</v>
      </c>
      <c r="D74" s="11">
        <v>-0.2784348000000012</v>
      </c>
      <c r="E74" s="11">
        <v>2.8414344000000007</v>
      </c>
      <c r="F74" s="11">
        <v>0.3369143999999995</v>
      </c>
      <c r="G74" s="11">
        <v>0.93594264255610859</v>
      </c>
      <c r="H74" s="11">
        <v>2.5442511045817611</v>
      </c>
      <c r="I74" s="11">
        <v>0.40898824617712926</v>
      </c>
      <c r="J74" s="11">
        <v>1.3352003543122564</v>
      </c>
      <c r="K74" s="11">
        <v>2.4172250425273027</v>
      </c>
      <c r="L74" s="11">
        <v>1.6485846935749837</v>
      </c>
      <c r="M74" s="11">
        <v>0.63241201433949001</v>
      </c>
      <c r="N74" s="11">
        <v>5.0992569682105682</v>
      </c>
      <c r="O74" s="11">
        <v>1.4525472130003667</v>
      </c>
      <c r="P74" s="11">
        <v>1.9143589984891847</v>
      </c>
      <c r="Q74" s="11">
        <v>3.2393645431173539</v>
      </c>
      <c r="R74" s="11">
        <v>2.2352618683429313</v>
      </c>
      <c r="S74" s="11">
        <v>2.880353107504142</v>
      </c>
      <c r="T74" s="11">
        <v>3.7539207465951954</v>
      </c>
      <c r="U74" s="11">
        <v>2.8283930839162572</v>
      </c>
      <c r="V74" s="11">
        <v>3.5185192535559651</v>
      </c>
      <c r="W74" s="11">
        <v>4.0296093733560134</v>
      </c>
      <c r="X74" s="11">
        <v>1.5044024168138357</v>
      </c>
      <c r="Y74" s="11">
        <v>0.58050296794347389</v>
      </c>
      <c r="Z74" s="12">
        <v>5.092747547749557</v>
      </c>
      <c r="AA74" s="12">
        <v>20.575713066279604</v>
      </c>
      <c r="AB74" s="12">
        <v>53.605694186663897</v>
      </c>
    </row>
    <row r="75" spans="2:28" x14ac:dyDescent="0.45">
      <c r="B75" s="9">
        <v>72</v>
      </c>
      <c r="C75" s="11">
        <v>0.65393800000000013</v>
      </c>
      <c r="D75" s="11">
        <v>-0.2784348000000012</v>
      </c>
      <c r="E75" s="11">
        <v>2.8414344000000007</v>
      </c>
      <c r="F75" s="11">
        <v>0.3369143999999995</v>
      </c>
      <c r="G75" s="11">
        <v>0.52433491572869606</v>
      </c>
      <c r="H75" s="11">
        <v>2.9318188822495337</v>
      </c>
      <c r="I75" s="11">
        <v>0.31298556368689034</v>
      </c>
      <c r="J75" s="11">
        <v>0.59269422863402177</v>
      </c>
      <c r="K75" s="11">
        <v>1.5785860793336486</v>
      </c>
      <c r="L75" s="11">
        <v>0.89003824298156609</v>
      </c>
      <c r="M75" s="11">
        <v>0.48679274592666566</v>
      </c>
      <c r="N75" s="11">
        <v>3.2126996212927921</v>
      </c>
      <c r="O75" s="11">
        <v>1.1160036060356955</v>
      </c>
      <c r="P75" s="11">
        <v>0.15943260121513347</v>
      </c>
      <c r="Q75" s="11">
        <v>1.976617136603835</v>
      </c>
      <c r="R75" s="11">
        <v>0.72110968219801919</v>
      </c>
      <c r="S75" s="11">
        <v>2.0962820901246779</v>
      </c>
      <c r="T75" s="11">
        <v>1.3870588965861437</v>
      </c>
      <c r="U75" s="11">
        <v>9.6307852166994223E-2</v>
      </c>
      <c r="V75" s="11">
        <v>1.2320856293789753</v>
      </c>
      <c r="W75" s="11">
        <v>1.7261385011384185</v>
      </c>
      <c r="X75" s="11">
        <v>-0.24462432501208298</v>
      </c>
      <c r="Y75" s="11">
        <v>0.24705823009928629</v>
      </c>
      <c r="Z75" s="12">
        <v>3.8895440987298073</v>
      </c>
      <c r="AA75" s="12">
        <v>16.083802279833805</v>
      </c>
      <c r="AB75" s="12">
        <v>30.48681627909869</v>
      </c>
    </row>
    <row r="76" spans="2:28" x14ac:dyDescent="0.45">
      <c r="B76" s="9">
        <v>73</v>
      </c>
      <c r="C76" s="11">
        <v>0.65393800000000013</v>
      </c>
      <c r="D76" s="11">
        <v>-0.2784348000000012</v>
      </c>
      <c r="E76" s="11">
        <v>2.8414344000000007</v>
      </c>
      <c r="F76" s="11">
        <v>0.3369143999999995</v>
      </c>
      <c r="G76" s="11">
        <v>-8.9532820579982797E-2</v>
      </c>
      <c r="H76" s="11">
        <v>2.2059086763905498</v>
      </c>
      <c r="I76" s="11">
        <v>-0.25818064167463284</v>
      </c>
      <c r="J76" s="11">
        <v>3.4477466022837078E-2</v>
      </c>
      <c r="K76" s="11">
        <v>0.43804121393192119</v>
      </c>
      <c r="L76" s="11">
        <v>-0.65161945454721071</v>
      </c>
      <c r="M76" s="11">
        <v>-0.34134702236584324</v>
      </c>
      <c r="N76" s="11">
        <v>2.8951660491190943</v>
      </c>
      <c r="O76" s="11">
        <v>0.49273005020316774</v>
      </c>
      <c r="P76" s="11">
        <v>-2.4069476137988488E-2</v>
      </c>
      <c r="Q76" s="11">
        <v>0.52769815234758433</v>
      </c>
      <c r="R76" s="11">
        <v>-9.9461940725262821E-2</v>
      </c>
      <c r="S76" s="11">
        <v>-0.30031507629986542</v>
      </c>
      <c r="T76" s="11">
        <v>-1.1721760368788168</v>
      </c>
      <c r="U76" s="11">
        <v>-1.7800634788664844</v>
      </c>
      <c r="V76" s="11">
        <v>-2.1507668292041924</v>
      </c>
      <c r="W76" s="11">
        <v>-0.28266015117726084</v>
      </c>
      <c r="X76" s="11">
        <v>-3.0576412195327407</v>
      </c>
      <c r="Y76" s="11">
        <v>-3.7086173271713587</v>
      </c>
      <c r="Z76" s="12">
        <v>-0.6117556626064129</v>
      </c>
      <c r="AA76" s="12">
        <v>9.7867654662967425</v>
      </c>
      <c r="AB76" s="12">
        <v>-2.3803335297529031</v>
      </c>
    </row>
    <row r="77" spans="2:28" x14ac:dyDescent="0.45">
      <c r="B77" s="9">
        <v>74</v>
      </c>
      <c r="C77" s="11">
        <v>0.65393800000000013</v>
      </c>
      <c r="D77" s="11">
        <v>-0.2784348000000012</v>
      </c>
      <c r="E77" s="11">
        <v>2.8414344000000007</v>
      </c>
      <c r="F77" s="11">
        <v>0.3369143999999995</v>
      </c>
      <c r="G77" s="11">
        <v>0.31609543447690847</v>
      </c>
      <c r="H77" s="11">
        <v>1.3860790144603925</v>
      </c>
      <c r="I77" s="11">
        <v>-1.0527904693236518</v>
      </c>
      <c r="J77" s="11">
        <v>-0.44470410208564282</v>
      </c>
      <c r="K77" s="11">
        <v>0.84057365457171329</v>
      </c>
      <c r="L77" s="11">
        <v>-2.7147945135119755E-2</v>
      </c>
      <c r="M77" s="11">
        <v>-0.69340884154884286</v>
      </c>
      <c r="N77" s="11">
        <v>2.7242915021337559</v>
      </c>
      <c r="O77" s="11">
        <v>0.10306758815700157</v>
      </c>
      <c r="P77" s="11">
        <v>0.26162331678520268</v>
      </c>
      <c r="Q77" s="11">
        <v>1.8861346036176929</v>
      </c>
      <c r="R77" s="11">
        <v>-0.3633996038502314</v>
      </c>
      <c r="S77" s="11">
        <v>0.75506238183374919</v>
      </c>
      <c r="T77" s="11">
        <v>0.62697601192415675</v>
      </c>
      <c r="U77" s="11">
        <v>0.66577353431268804</v>
      </c>
      <c r="V77" s="11">
        <v>0.75512746274473308</v>
      </c>
      <c r="W77" s="11">
        <v>0.92234641964773267</v>
      </c>
      <c r="X77" s="11">
        <v>-1.1039587416833196</v>
      </c>
      <c r="Y77" s="11">
        <v>-1.6757822204164832</v>
      </c>
      <c r="Z77" s="12">
        <v>2.0855688178234999</v>
      </c>
      <c r="AA77" s="12">
        <v>8.6028402475495227</v>
      </c>
      <c r="AB77" s="12">
        <v>13.521379818445951</v>
      </c>
    </row>
    <row r="78" spans="2:28" x14ac:dyDescent="0.45">
      <c r="B78" s="9">
        <v>75</v>
      </c>
      <c r="C78" s="11">
        <v>0.65393800000000013</v>
      </c>
      <c r="D78" s="11">
        <v>-0.2784348000000012</v>
      </c>
      <c r="E78" s="11">
        <v>2.8414344000000007</v>
      </c>
      <c r="F78" s="11">
        <v>0.3369143999999995</v>
      </c>
      <c r="G78" s="11">
        <v>-0.24585589656090434</v>
      </c>
      <c r="H78" s="11">
        <v>1.410174968037758</v>
      </c>
      <c r="I78" s="11">
        <v>-0.20943486424732427</v>
      </c>
      <c r="J78" s="11">
        <v>0.8687794384580787</v>
      </c>
      <c r="K78" s="11">
        <v>1.4647628466253977</v>
      </c>
      <c r="L78" s="11">
        <v>0.66085633878026684</v>
      </c>
      <c r="M78" s="11">
        <v>0.412798018410653</v>
      </c>
      <c r="N78" s="11">
        <v>3.5491084182553863</v>
      </c>
      <c r="O78" s="11">
        <v>0.52912062487344436</v>
      </c>
      <c r="P78" s="11">
        <v>0.96768674148008849</v>
      </c>
      <c r="Q78" s="11">
        <v>1.9483340200681489</v>
      </c>
      <c r="R78" s="11">
        <v>0.67436121328498011</v>
      </c>
      <c r="S78" s="11">
        <v>1.3011790718414495</v>
      </c>
      <c r="T78" s="11">
        <v>2.3460697431579511</v>
      </c>
      <c r="U78" s="11">
        <v>0.63069491135305533</v>
      </c>
      <c r="V78" s="11">
        <v>1.3773704175935606</v>
      </c>
      <c r="W78" s="11">
        <v>0.69909660560003672</v>
      </c>
      <c r="X78" s="11">
        <v>-0.66124780561621499</v>
      </c>
      <c r="Y78" s="11">
        <v>-1.429845983715035</v>
      </c>
      <c r="Z78" s="12">
        <v>1.6414171385783511</v>
      </c>
      <c r="AA78" s="12">
        <v>13.465041267759318</v>
      </c>
      <c r="AB78" s="12">
        <v>23.489277966259124</v>
      </c>
    </row>
    <row r="79" spans="2:28" x14ac:dyDescent="0.45">
      <c r="B79" s="9">
        <v>76</v>
      </c>
      <c r="C79" s="11">
        <v>0.65393800000000013</v>
      </c>
      <c r="D79" s="11">
        <v>-0.2784348000000012</v>
      </c>
      <c r="E79" s="11">
        <v>2.8414344000000007</v>
      </c>
      <c r="F79" s="11">
        <v>0.3369143999999995</v>
      </c>
      <c r="G79" s="11">
        <v>-4.8247075562992237E-2</v>
      </c>
      <c r="H79" s="11">
        <v>0.75065696472253585</v>
      </c>
      <c r="I79" s="11">
        <v>-1.7117277784085552</v>
      </c>
      <c r="J79" s="11">
        <v>-1.6077943740557075</v>
      </c>
      <c r="K79" s="11">
        <v>-1.1405224920279817</v>
      </c>
      <c r="L79" s="11">
        <v>-0.81104113217038964</v>
      </c>
      <c r="M79" s="11">
        <v>-1.7492541720442762</v>
      </c>
      <c r="N79" s="11">
        <v>1.0279356114395881</v>
      </c>
      <c r="O79" s="11">
        <v>-1.6341420528759816</v>
      </c>
      <c r="P79" s="11">
        <v>-1.4058157908041959</v>
      </c>
      <c r="Q79" s="11">
        <v>-2.2135921262424763</v>
      </c>
      <c r="R79" s="11">
        <v>-2.4842482195410174</v>
      </c>
      <c r="S79" s="11">
        <v>-2.7579809120699466</v>
      </c>
      <c r="T79" s="11">
        <v>-2.787716302346702</v>
      </c>
      <c r="U79" s="11">
        <v>-3.4379281261909647</v>
      </c>
      <c r="V79" s="11">
        <v>-3.5722679545989919</v>
      </c>
      <c r="W79" s="11">
        <v>-2.1287577509237146</v>
      </c>
      <c r="X79" s="11">
        <v>-4.9473208273669442</v>
      </c>
      <c r="Y79" s="11">
        <v>-4.2454843658896628</v>
      </c>
      <c r="Z79" s="12">
        <v>-3.854504868764371</v>
      </c>
      <c r="AA79" s="12">
        <v>0.26385755189221527</v>
      </c>
      <c r="AB79" s="12">
        <v>-35.20590174572277</v>
      </c>
    </row>
    <row r="80" spans="2:28" x14ac:dyDescent="0.45">
      <c r="B80" s="9">
        <v>77</v>
      </c>
      <c r="C80" s="11">
        <v>0.65393800000000013</v>
      </c>
      <c r="D80" s="11">
        <v>-0.2784348000000012</v>
      </c>
      <c r="E80" s="11">
        <v>2.8414344000000007</v>
      </c>
      <c r="F80" s="11">
        <v>0.3369143999999995</v>
      </c>
      <c r="G80" s="11">
        <v>-0.50874727049173707</v>
      </c>
      <c r="H80" s="11">
        <v>1.7060472099135744</v>
      </c>
      <c r="I80" s="11">
        <v>0.78445559367976969</v>
      </c>
      <c r="J80" s="11">
        <v>-0.63397680512953691</v>
      </c>
      <c r="K80" s="11">
        <v>1.4624873553771813</v>
      </c>
      <c r="L80" s="11">
        <v>0.48320509043289839</v>
      </c>
      <c r="M80" s="11">
        <v>1.0188845348874835</v>
      </c>
      <c r="N80" s="11">
        <v>4.4136515792783513</v>
      </c>
      <c r="O80" s="11">
        <v>1.1544860074951284</v>
      </c>
      <c r="P80" s="11">
        <v>1.6662251846989005</v>
      </c>
      <c r="Q80" s="11">
        <v>2.8388634995892232</v>
      </c>
      <c r="R80" s="11">
        <v>1.5439651342700884</v>
      </c>
      <c r="S80" s="11">
        <v>2.3387733781620987</v>
      </c>
      <c r="T80" s="11">
        <v>3.1929038429146743</v>
      </c>
      <c r="U80" s="11">
        <v>2.6355823232302136</v>
      </c>
      <c r="V80" s="11">
        <v>1.7493073540671702</v>
      </c>
      <c r="W80" s="11">
        <v>3.8991578229841011</v>
      </c>
      <c r="X80" s="11">
        <v>1.9503998124196364</v>
      </c>
      <c r="Y80" s="11">
        <v>1.7588383069960756</v>
      </c>
      <c r="Z80" s="12">
        <v>6.6092394274490474</v>
      </c>
      <c r="AA80" s="12">
        <v>14.279859287948</v>
      </c>
      <c r="AB80" s="12">
        <v>45.617601382224365</v>
      </c>
    </row>
    <row r="81" spans="2:28" x14ac:dyDescent="0.45">
      <c r="B81" s="9">
        <v>78</v>
      </c>
      <c r="C81" s="11">
        <v>0.65393800000000013</v>
      </c>
      <c r="D81" s="11">
        <v>-0.2784348000000012</v>
      </c>
      <c r="E81" s="11">
        <v>2.8414344000000007</v>
      </c>
      <c r="F81" s="11">
        <v>0.3369143999999995</v>
      </c>
      <c r="G81" s="11">
        <v>0.67701267478869731</v>
      </c>
      <c r="H81" s="11">
        <v>0.59639542148763525</v>
      </c>
      <c r="I81" s="11">
        <v>0.77994106377413175</v>
      </c>
      <c r="J81" s="11">
        <v>0.29984327302990899</v>
      </c>
      <c r="K81" s="11">
        <v>1.9305194415500804</v>
      </c>
      <c r="L81" s="11">
        <v>0.85344881659695382</v>
      </c>
      <c r="M81" s="11">
        <v>0.77416504939562003</v>
      </c>
      <c r="N81" s="11">
        <v>3.2580881233890651</v>
      </c>
      <c r="O81" s="11">
        <v>1.0824120040568257</v>
      </c>
      <c r="P81" s="11">
        <v>1.2749806198082183</v>
      </c>
      <c r="Q81" s="11">
        <v>2.6773570819468056</v>
      </c>
      <c r="R81" s="11">
        <v>1.6313675035228137</v>
      </c>
      <c r="S81" s="11">
        <v>1.8517225751231159</v>
      </c>
      <c r="T81" s="11">
        <v>2.4709441267682593</v>
      </c>
      <c r="U81" s="11">
        <v>1.2601667788533994</v>
      </c>
      <c r="V81" s="11">
        <v>1.158763032898424</v>
      </c>
      <c r="W81" s="11">
        <v>1.9509794564874099</v>
      </c>
      <c r="X81" s="11">
        <v>0.42070692040607049</v>
      </c>
      <c r="Y81" s="11">
        <v>-3.2105594060451992E-2</v>
      </c>
      <c r="Z81" s="12">
        <v>3.2811083516608583</v>
      </c>
      <c r="AA81" s="12">
        <v>14.723265864012063</v>
      </c>
      <c r="AB81" s="12">
        <v>33.75166872148381</v>
      </c>
    </row>
    <row r="82" spans="2:28" x14ac:dyDescent="0.45">
      <c r="B82" s="9">
        <v>79</v>
      </c>
      <c r="C82" s="11">
        <v>0.65393800000000013</v>
      </c>
      <c r="D82" s="11">
        <v>-0.2784348000000012</v>
      </c>
      <c r="E82" s="11">
        <v>2.8414344000000007</v>
      </c>
      <c r="F82" s="11">
        <v>0.3369143999999995</v>
      </c>
      <c r="G82" s="11">
        <v>1.4135219119192914</v>
      </c>
      <c r="H82" s="11">
        <v>2.7385176852878352</v>
      </c>
      <c r="I82" s="11">
        <v>-0.2453287968462714</v>
      </c>
      <c r="J82" s="11">
        <v>-0.4482422680574647</v>
      </c>
      <c r="K82" s="11">
        <v>0.37292159378934642</v>
      </c>
      <c r="L82" s="11">
        <v>-0.35444035982447097</v>
      </c>
      <c r="M82" s="11">
        <v>-0.49340040059486512</v>
      </c>
      <c r="N82" s="11">
        <v>0.76082142491576299</v>
      </c>
      <c r="O82" s="11">
        <v>-0.40209066212197087</v>
      </c>
      <c r="P82" s="11">
        <v>-0.88050788065348407</v>
      </c>
      <c r="Q82" s="11">
        <v>0.14114868637217981</v>
      </c>
      <c r="R82" s="11">
        <v>-1.2533670133361081</v>
      </c>
      <c r="S82" s="11">
        <v>-0.70916764315932213</v>
      </c>
      <c r="T82" s="11">
        <v>1.1008470310788034</v>
      </c>
      <c r="U82" s="11">
        <v>-1.425264637062325</v>
      </c>
      <c r="V82" s="11">
        <v>-0.61121619146391737</v>
      </c>
      <c r="W82" s="11">
        <v>0.48239197230345709</v>
      </c>
      <c r="X82" s="11">
        <v>-1.4835745631526827</v>
      </c>
      <c r="Y82" s="11">
        <v>-1.2620083127498436</v>
      </c>
      <c r="Z82" s="12">
        <v>0.69655681998006713</v>
      </c>
      <c r="AA82" s="12">
        <v>9.2982227905891364</v>
      </c>
      <c r="AB82" s="12">
        <v>3.6919703966239581</v>
      </c>
    </row>
    <row r="83" spans="2:28" x14ac:dyDescent="0.45">
      <c r="B83" s="9">
        <v>80</v>
      </c>
      <c r="C83" s="11">
        <v>0.65393800000000013</v>
      </c>
      <c r="D83" s="11">
        <v>-0.2784348000000012</v>
      </c>
      <c r="E83" s="11">
        <v>2.8414344000000007</v>
      </c>
      <c r="F83" s="11">
        <v>0.3369143999999995</v>
      </c>
      <c r="G83" s="11">
        <v>0.13937776712079142</v>
      </c>
      <c r="H83" s="11">
        <v>1.4964577407733284</v>
      </c>
      <c r="I83" s="11">
        <v>-1.5184487118245329</v>
      </c>
      <c r="J83" s="11">
        <v>-0.53807558894935958</v>
      </c>
      <c r="K83" s="11">
        <v>0.37056657021542705</v>
      </c>
      <c r="L83" s="11">
        <v>-0.18194062954345824</v>
      </c>
      <c r="M83" s="11">
        <v>-0.25693332978321237</v>
      </c>
      <c r="N83" s="11">
        <v>2.9573574030236109</v>
      </c>
      <c r="O83" s="11">
        <v>-0.37620878789531176</v>
      </c>
      <c r="P83" s="11">
        <v>0.42732026578655535</v>
      </c>
      <c r="Q83" s="11">
        <v>0.24210828721676592</v>
      </c>
      <c r="R83" s="11">
        <v>0.14601101343208533</v>
      </c>
      <c r="S83" s="11">
        <v>-0.54472616312560618</v>
      </c>
      <c r="T83" s="11">
        <v>5.6183762281953875E-3</v>
      </c>
      <c r="U83" s="11">
        <v>-1.6282281791956503</v>
      </c>
      <c r="V83" s="11">
        <v>-0.58195316780857098</v>
      </c>
      <c r="W83" s="11">
        <v>-0.28710785336359734</v>
      </c>
      <c r="X83" s="11">
        <v>-1.6307906941130046</v>
      </c>
      <c r="Y83" s="11">
        <v>-1.6863777239030284</v>
      </c>
      <c r="Z83" s="12">
        <v>1.4441218663650055</v>
      </c>
      <c r="AA83" s="12">
        <v>8.0222132210326151</v>
      </c>
      <c r="AB83" s="12">
        <v>3.5520004606564726</v>
      </c>
    </row>
    <row r="84" spans="2:28" x14ac:dyDescent="0.45">
      <c r="B84" s="9">
        <v>81</v>
      </c>
      <c r="C84" s="11">
        <v>0.65393800000000013</v>
      </c>
      <c r="D84" s="11">
        <v>-0.2784348000000012</v>
      </c>
      <c r="E84" s="11">
        <v>2.8414344000000007</v>
      </c>
      <c r="F84" s="11">
        <v>0.3369143999999995</v>
      </c>
      <c r="G84" s="11">
        <v>0.22194046509620335</v>
      </c>
      <c r="H84" s="11">
        <v>1.8277519981510881</v>
      </c>
      <c r="I84" s="11">
        <v>0.1850874275269927</v>
      </c>
      <c r="J84" s="11">
        <v>-0.10242659513059316</v>
      </c>
      <c r="K84" s="11">
        <v>2.1602884379237217</v>
      </c>
      <c r="L84" s="11">
        <v>0.96473845485056486</v>
      </c>
      <c r="M84" s="11">
        <v>0.84617557841933433</v>
      </c>
      <c r="N84" s="11">
        <v>3.0633299136994623</v>
      </c>
      <c r="O84" s="11">
        <v>0.49532266961039184</v>
      </c>
      <c r="P84" s="11">
        <v>1.1360897536964831</v>
      </c>
      <c r="Q84" s="11">
        <v>2.3246869302553712</v>
      </c>
      <c r="R84" s="11">
        <v>0.9738954055399045</v>
      </c>
      <c r="S84" s="11">
        <v>-0.37795200622950631</v>
      </c>
      <c r="T84" s="11">
        <v>0.62370196548633672</v>
      </c>
      <c r="U84" s="11">
        <v>-0.31225335301490986</v>
      </c>
      <c r="V84" s="11">
        <v>-0.45009388722773558</v>
      </c>
      <c r="W84" s="11">
        <v>-2.7735266516863533E-2</v>
      </c>
      <c r="X84" s="11">
        <v>-1.785932949481321</v>
      </c>
      <c r="Y84" s="11">
        <v>-2.4332441568276497</v>
      </c>
      <c r="Z84" s="12">
        <v>0.40717813726135788</v>
      </c>
      <c r="AA84" s="12">
        <v>14.720737680536786</v>
      </c>
      <c r="AB84" s="12">
        <v>15.294400923088659</v>
      </c>
    </row>
    <row r="85" spans="2:28" x14ac:dyDescent="0.45">
      <c r="B85" s="9">
        <v>82</v>
      </c>
      <c r="C85" s="11">
        <v>0.65393800000000013</v>
      </c>
      <c r="D85" s="11">
        <v>-0.2784348000000012</v>
      </c>
      <c r="E85" s="11">
        <v>2.8414344000000007</v>
      </c>
      <c r="F85" s="11">
        <v>0.3369143999999995</v>
      </c>
      <c r="G85" s="11">
        <v>0.58791940209609983</v>
      </c>
      <c r="H85" s="11">
        <v>1.2240321486162475</v>
      </c>
      <c r="I85" s="11">
        <v>0.38715052047189147</v>
      </c>
      <c r="J85" s="11">
        <v>-1.3437167256695925</v>
      </c>
      <c r="K85" s="11">
        <v>0.36147595715950942</v>
      </c>
      <c r="L85" s="11">
        <v>-1.1309606021273346</v>
      </c>
      <c r="M85" s="11">
        <v>-0.81464971787911189</v>
      </c>
      <c r="N85" s="11">
        <v>1.3801722430762027</v>
      </c>
      <c r="O85" s="11">
        <v>-0.26406159640803573</v>
      </c>
      <c r="P85" s="11">
        <v>-0.22322700489341507</v>
      </c>
      <c r="Q85" s="11">
        <v>1.0010542268211307</v>
      </c>
      <c r="R85" s="11">
        <v>0.55085059359475963</v>
      </c>
      <c r="S85" s="11">
        <v>0.42677160798394276</v>
      </c>
      <c r="T85" s="11">
        <v>1.036338945685781</v>
      </c>
      <c r="U85" s="11">
        <v>1.3306354781127183E-2</v>
      </c>
      <c r="V85" s="11">
        <v>-0.62652018660149977</v>
      </c>
      <c r="W85" s="11">
        <v>1.5151324792549268</v>
      </c>
      <c r="X85" s="11">
        <v>-0.42823855930347321</v>
      </c>
      <c r="Y85" s="11">
        <v>-0.61224488644855235</v>
      </c>
      <c r="Z85" s="12">
        <v>2.3365091066386512</v>
      </c>
      <c r="AA85" s="12">
        <v>6.2052752257438897</v>
      </c>
      <c r="AB85" s="12">
        <v>10.930946306849222</v>
      </c>
    </row>
    <row r="86" spans="2:28" x14ac:dyDescent="0.45">
      <c r="B86" s="9">
        <v>83</v>
      </c>
      <c r="C86" s="11">
        <v>0.65393800000000013</v>
      </c>
      <c r="D86" s="11">
        <v>-0.2784348000000012</v>
      </c>
      <c r="E86" s="11">
        <v>2.8414344000000007</v>
      </c>
      <c r="F86" s="11">
        <v>0.3369143999999995</v>
      </c>
      <c r="G86" s="11">
        <v>0.83560474120102768</v>
      </c>
      <c r="H86" s="11">
        <v>2.3950360851723005</v>
      </c>
      <c r="I86" s="11">
        <v>0.45736071762079433</v>
      </c>
      <c r="J86" s="11">
        <v>2.2974446845177354E-2</v>
      </c>
      <c r="K86" s="11">
        <v>0.7320116556270797</v>
      </c>
      <c r="L86" s="11">
        <v>0.24420517382133511</v>
      </c>
      <c r="M86" s="11">
        <v>-0.68429749162586084</v>
      </c>
      <c r="N86" s="11">
        <v>2.8783629485680109</v>
      </c>
      <c r="O86" s="11">
        <v>-0.2878369863331578</v>
      </c>
      <c r="P86" s="11">
        <v>-0.23812815698762968</v>
      </c>
      <c r="Q86" s="11">
        <v>0.59784902028054709</v>
      </c>
      <c r="R86" s="11">
        <v>0.82346199559655808</v>
      </c>
      <c r="S86" s="11">
        <v>-1.0284913786902656</v>
      </c>
      <c r="T86" s="11">
        <v>0.62492556849580438</v>
      </c>
      <c r="U86" s="11">
        <v>-0.83244229673570835</v>
      </c>
      <c r="V86" s="11">
        <v>-0.33906700823889757</v>
      </c>
      <c r="W86" s="11">
        <v>0.40799747720912549</v>
      </c>
      <c r="X86" s="11">
        <v>-1.1922859467091396</v>
      </c>
      <c r="Y86" s="11">
        <v>-2.0010259909412298</v>
      </c>
      <c r="Z86" s="12">
        <v>0.3866271324411592</v>
      </c>
      <c r="AA86" s="12">
        <v>12.435110277229853</v>
      </c>
      <c r="AB86" s="12">
        <v>9.3566937066170226</v>
      </c>
    </row>
    <row r="87" spans="2:28" x14ac:dyDescent="0.45">
      <c r="B87" s="9">
        <v>84</v>
      </c>
      <c r="C87" s="11">
        <v>0.65393800000000013</v>
      </c>
      <c r="D87" s="11">
        <v>-0.2784348000000012</v>
      </c>
      <c r="E87" s="11">
        <v>2.8414344000000007</v>
      </c>
      <c r="F87" s="11">
        <v>0.3369143999999995</v>
      </c>
      <c r="G87" s="11">
        <v>1.2819790106302325</v>
      </c>
      <c r="H87" s="11">
        <v>1.7250991488165095</v>
      </c>
      <c r="I87" s="11">
        <v>1.3145061986561029</v>
      </c>
      <c r="J87" s="11">
        <v>0.72199553531768501</v>
      </c>
      <c r="K87" s="11">
        <v>2.3335041072395448</v>
      </c>
      <c r="L87" s="11">
        <v>1.6592941672903905</v>
      </c>
      <c r="M87" s="11">
        <v>0.9743164361222032</v>
      </c>
      <c r="N87" s="11">
        <v>3.8578893761638611</v>
      </c>
      <c r="O87" s="11">
        <v>1.6278547205077665</v>
      </c>
      <c r="P87" s="11">
        <v>0.78062404230985294</v>
      </c>
      <c r="Q87" s="11">
        <v>1.9908564349551092</v>
      </c>
      <c r="R87" s="11">
        <v>1.025937974669505</v>
      </c>
      <c r="S87" s="11">
        <v>1.8923324113234479</v>
      </c>
      <c r="T87" s="11">
        <v>3.1766517883033849</v>
      </c>
      <c r="U87" s="11">
        <v>0.63902694829153717</v>
      </c>
      <c r="V87" s="11">
        <v>1.9903548989956761</v>
      </c>
      <c r="W87" s="11">
        <v>1.9658680637359467</v>
      </c>
      <c r="X87" s="11">
        <v>1.112379997996598</v>
      </c>
      <c r="Y87" s="11">
        <v>0.55972118267821003</v>
      </c>
      <c r="Z87" s="12">
        <v>4.9173167655438696</v>
      </c>
      <c r="AA87" s="12">
        <v>19.422435980236514</v>
      </c>
      <c r="AB87" s="12">
        <v>41.101361209547406</v>
      </c>
    </row>
    <row r="88" spans="2:28" x14ac:dyDescent="0.45">
      <c r="B88" s="9">
        <v>85</v>
      </c>
      <c r="C88" s="11">
        <v>0.65393800000000013</v>
      </c>
      <c r="D88" s="11">
        <v>-0.2784348000000012</v>
      </c>
      <c r="E88" s="11">
        <v>2.8414344000000007</v>
      </c>
      <c r="F88" s="11">
        <v>0.3369143999999995</v>
      </c>
      <c r="G88" s="11">
        <v>0.36559485808706427</v>
      </c>
      <c r="H88" s="11">
        <v>1.755024996077573</v>
      </c>
      <c r="I88" s="11">
        <v>0.45132801552887436</v>
      </c>
      <c r="J88" s="11">
        <v>0.3126606304266879</v>
      </c>
      <c r="K88" s="11">
        <v>0.85859360920615124</v>
      </c>
      <c r="L88" s="11">
        <v>0.84594522785401516</v>
      </c>
      <c r="M88" s="11">
        <v>-7.0702080435983916E-2</v>
      </c>
      <c r="N88" s="11">
        <v>2.5020241630582767</v>
      </c>
      <c r="O88" s="11">
        <v>-0.57388497365288238</v>
      </c>
      <c r="P88" s="11">
        <v>-0.63829970227787669</v>
      </c>
      <c r="Q88" s="11">
        <v>-0.37325882060737392</v>
      </c>
      <c r="R88" s="11">
        <v>-0.38218643637830674</v>
      </c>
      <c r="S88" s="11">
        <v>-1.7600752629428751</v>
      </c>
      <c r="T88" s="11">
        <v>-2.3005580079674584</v>
      </c>
      <c r="U88" s="11">
        <v>-2.918069493414043</v>
      </c>
      <c r="V88" s="11">
        <v>-2.9139339667342448</v>
      </c>
      <c r="W88" s="11">
        <v>-2.0824861839541615</v>
      </c>
      <c r="X88" s="11">
        <v>-3.4928787623024888</v>
      </c>
      <c r="Y88" s="11">
        <v>-3.6981046737906187</v>
      </c>
      <c r="Z88" s="12">
        <v>-1.666312355522253</v>
      </c>
      <c r="AA88" s="12">
        <v>12.574321419802658</v>
      </c>
      <c r="AB88" s="12">
        <v>-10.225727219741913</v>
      </c>
    </row>
    <row r="89" spans="2:28" x14ac:dyDescent="0.45">
      <c r="B89" s="9">
        <v>86</v>
      </c>
      <c r="C89" s="11">
        <v>0.65393800000000013</v>
      </c>
      <c r="D89" s="11">
        <v>-0.2784348000000012</v>
      </c>
      <c r="E89" s="11">
        <v>2.8414344000000007</v>
      </c>
      <c r="F89" s="11">
        <v>0.3369143999999995</v>
      </c>
      <c r="G89" s="11">
        <v>1.2332801383315548</v>
      </c>
      <c r="H89" s="11">
        <v>1.8243565874710175</v>
      </c>
      <c r="I89" s="11">
        <v>-0.20132891046020518</v>
      </c>
      <c r="J89" s="11">
        <v>-0.21711699754409608</v>
      </c>
      <c r="K89" s="11">
        <v>1.2516186072307853</v>
      </c>
      <c r="L89" s="11">
        <v>1.2055269090010423</v>
      </c>
      <c r="M89" s="11">
        <v>0.51580928495004308</v>
      </c>
      <c r="N89" s="11">
        <v>2.4385084532255341</v>
      </c>
      <c r="O89" s="11">
        <v>-0.3127112044682967</v>
      </c>
      <c r="P89" s="11">
        <v>-0.64020728978417019</v>
      </c>
      <c r="Q89" s="11">
        <v>0.38898650833657022</v>
      </c>
      <c r="R89" s="11">
        <v>-1.0422638324278992</v>
      </c>
      <c r="S89" s="11">
        <v>-1.2060898898790899</v>
      </c>
      <c r="T89" s="11">
        <v>-0.90489662894326273</v>
      </c>
      <c r="U89" s="11">
        <v>-1.1675322821011154</v>
      </c>
      <c r="V89" s="11">
        <v>-0.64138145936673219</v>
      </c>
      <c r="W89" s="11">
        <v>0.28226466601688394</v>
      </c>
      <c r="X89" s="11">
        <v>-1.2408234578469894</v>
      </c>
      <c r="Y89" s="11">
        <v>-1.6045334056813267</v>
      </c>
      <c r="Z89" s="12">
        <v>1.9968399626643141</v>
      </c>
      <c r="AA89" s="12">
        <v>13.604506072205652</v>
      </c>
      <c r="AB89" s="12">
        <v>7.512157758724527</v>
      </c>
    </row>
    <row r="90" spans="2:28" x14ac:dyDescent="0.45">
      <c r="B90" s="9">
        <v>87</v>
      </c>
      <c r="C90" s="11">
        <v>0.65393800000000013</v>
      </c>
      <c r="D90" s="11">
        <v>-0.2784348000000012</v>
      </c>
      <c r="E90" s="11">
        <v>2.8414344000000007</v>
      </c>
      <c r="F90" s="11">
        <v>0.3369143999999995</v>
      </c>
      <c r="G90" s="11">
        <v>0.52582223160052699</v>
      </c>
      <c r="H90" s="11">
        <v>2.4880078885589754</v>
      </c>
      <c r="I90" s="11">
        <v>-0.22572816285826214</v>
      </c>
      <c r="J90" s="11">
        <v>0.33302234033101463</v>
      </c>
      <c r="K90" s="11">
        <v>0.68343023551787851</v>
      </c>
      <c r="L90" s="11">
        <v>-0.16681400128808654</v>
      </c>
      <c r="M90" s="11">
        <v>-2.9622903428396796E-2</v>
      </c>
      <c r="N90" s="11">
        <v>1.0707554488624496</v>
      </c>
      <c r="O90" s="11">
        <v>-0.79689052059062249</v>
      </c>
      <c r="P90" s="11">
        <v>-1.6248991154571826</v>
      </c>
      <c r="Q90" s="11">
        <v>-0.95798323904765326</v>
      </c>
      <c r="R90" s="11">
        <v>-1.5801821945792973</v>
      </c>
      <c r="S90" s="11">
        <v>-2.120506995503467</v>
      </c>
      <c r="T90" s="11">
        <v>-2.2193919959762436</v>
      </c>
      <c r="U90" s="11">
        <v>-3.0814614951195693</v>
      </c>
      <c r="V90" s="11">
        <v>-3.2939513756110994</v>
      </c>
      <c r="W90" s="11">
        <v>-3.3699698453730367</v>
      </c>
      <c r="X90" s="11">
        <v>-3.3722797206004582</v>
      </c>
      <c r="Y90" s="11">
        <v>-4.9114533704125733</v>
      </c>
      <c r="Z90" s="12">
        <v>-2.401400462734351</v>
      </c>
      <c r="AA90" s="12">
        <v>10.232725077296124</v>
      </c>
      <c r="AB90" s="12">
        <v>-19.497645253709436</v>
      </c>
    </row>
    <row r="91" spans="2:28" x14ac:dyDescent="0.45">
      <c r="B91" s="9">
        <v>88</v>
      </c>
      <c r="C91" s="11">
        <v>0.65393800000000013</v>
      </c>
      <c r="D91" s="11">
        <v>-0.2784348000000012</v>
      </c>
      <c r="E91" s="11">
        <v>2.8414344000000007</v>
      </c>
      <c r="F91" s="11">
        <v>0.3369143999999995</v>
      </c>
      <c r="G91" s="11">
        <v>1.7646373028386879</v>
      </c>
      <c r="H91" s="11">
        <v>0.87432229247850479</v>
      </c>
      <c r="I91" s="11">
        <v>1.2287351611672133</v>
      </c>
      <c r="J91" s="11">
        <v>0.78302098247767837</v>
      </c>
      <c r="K91" s="11">
        <v>1.1785168668066976</v>
      </c>
      <c r="L91" s="11">
        <v>0.6919208286325329</v>
      </c>
      <c r="M91" s="11">
        <v>0.64392553579012457</v>
      </c>
      <c r="N91" s="11">
        <v>4.0428961723909325</v>
      </c>
      <c r="O91" s="11">
        <v>1.070058076504333</v>
      </c>
      <c r="P91" s="11">
        <v>1.2739753607009465</v>
      </c>
      <c r="Q91" s="11">
        <v>2.7746136904199119</v>
      </c>
      <c r="R91" s="11">
        <v>0.71993170544936902</v>
      </c>
      <c r="S91" s="11">
        <v>1.2136509295038884</v>
      </c>
      <c r="T91" s="11">
        <v>1.4045825992352903</v>
      </c>
      <c r="U91" s="11">
        <v>0.24926927275273059</v>
      </c>
      <c r="V91" s="11">
        <v>-5.1924306678818866E-2</v>
      </c>
      <c r="W91" s="11">
        <v>0.77865287016929408</v>
      </c>
      <c r="X91" s="11">
        <v>-1.028825019147936</v>
      </c>
      <c r="Y91" s="11">
        <v>-1.8461456778991359</v>
      </c>
      <c r="Z91" s="12">
        <v>0.76080467591893353</v>
      </c>
      <c r="AA91" s="12">
        <v>16.761827142582348</v>
      </c>
      <c r="AB91" s="12">
        <v>24.080471319511162</v>
      </c>
    </row>
    <row r="92" spans="2:28" x14ac:dyDescent="0.45">
      <c r="B92" s="9">
        <v>89</v>
      </c>
      <c r="C92" s="11">
        <v>0.65393800000000013</v>
      </c>
      <c r="D92" s="11">
        <v>-0.2784348000000012</v>
      </c>
      <c r="E92" s="11">
        <v>2.8414344000000007</v>
      </c>
      <c r="F92" s="11">
        <v>0.3369143999999995</v>
      </c>
      <c r="G92" s="11">
        <v>0.34504098017162299</v>
      </c>
      <c r="H92" s="11">
        <v>1.8013344664954367</v>
      </c>
      <c r="I92" s="11">
        <v>-0.27765591140108548</v>
      </c>
      <c r="J92" s="11">
        <v>-0.31194834807368643</v>
      </c>
      <c r="K92" s="11">
        <v>0.8443559872782096</v>
      </c>
      <c r="L92" s="11">
        <v>1.3237877828655069</v>
      </c>
      <c r="M92" s="11">
        <v>-0.64826942652070407</v>
      </c>
      <c r="N92" s="11">
        <v>3.0428367615861269</v>
      </c>
      <c r="O92" s="11">
        <v>-0.19801055399028122</v>
      </c>
      <c r="P92" s="11">
        <v>7.0598006236773259E-2</v>
      </c>
      <c r="Q92" s="11">
        <v>0.26192560192968628</v>
      </c>
      <c r="R92" s="11">
        <v>-0.76280753323347206</v>
      </c>
      <c r="S92" s="11">
        <v>-0.4335633191726771</v>
      </c>
      <c r="T92" s="11">
        <v>-0.61582699691067866</v>
      </c>
      <c r="U92" s="11">
        <v>-1.1853057872555635</v>
      </c>
      <c r="V92" s="11">
        <v>-0.66373010389279408</v>
      </c>
      <c r="W92" s="11">
        <v>4.8838743090049874E-2</v>
      </c>
      <c r="X92" s="11">
        <v>-1.550441429336928</v>
      </c>
      <c r="Y92" s="11">
        <v>-2.5617763659897861</v>
      </c>
      <c r="Z92" s="12">
        <v>0.13159357324589038</v>
      </c>
      <c r="AA92" s="12">
        <v>11.673334292401421</v>
      </c>
      <c r="AB92" s="12">
        <v>4.2148281271216206</v>
      </c>
    </row>
    <row r="93" spans="2:28" x14ac:dyDescent="0.45">
      <c r="B93" s="9">
        <v>90</v>
      </c>
      <c r="C93" s="11">
        <v>0.65393800000000013</v>
      </c>
      <c r="D93" s="11">
        <v>-0.2784348000000012</v>
      </c>
      <c r="E93" s="11">
        <v>2.8414344000000007</v>
      </c>
      <c r="F93" s="11">
        <v>0.3369143999999995</v>
      </c>
      <c r="G93" s="11">
        <v>0.90176848942318877</v>
      </c>
      <c r="H93" s="11">
        <v>2.6305000539449566</v>
      </c>
      <c r="I93" s="11">
        <v>0.74160460306528542</v>
      </c>
      <c r="J93" s="11">
        <v>0.17151684955672408</v>
      </c>
      <c r="K93" s="11">
        <v>0.83525828683630721</v>
      </c>
      <c r="L93" s="11">
        <v>-0.3017936813437796</v>
      </c>
      <c r="M93" s="11">
        <v>-0.66158087696744516</v>
      </c>
      <c r="N93" s="11">
        <v>2.2064247010146403</v>
      </c>
      <c r="O93" s="11">
        <v>-0.84719741144699867</v>
      </c>
      <c r="P93" s="11">
        <v>-0.81213299850879039</v>
      </c>
      <c r="Q93" s="11">
        <v>-0.87268735785803031</v>
      </c>
      <c r="R93" s="11">
        <v>-1.1442364929719488</v>
      </c>
      <c r="S93" s="11">
        <v>-2.643311818662708</v>
      </c>
      <c r="T93" s="11">
        <v>-1.6414039812022896</v>
      </c>
      <c r="U93" s="11">
        <v>-3.4175729219811508</v>
      </c>
      <c r="V93" s="11">
        <v>-3.4455926759824802</v>
      </c>
      <c r="W93" s="11">
        <v>-2.8712645218078716</v>
      </c>
      <c r="X93" s="11">
        <v>-4.9434784085957357</v>
      </c>
      <c r="Y93" s="11">
        <v>-4.7066413622448575</v>
      </c>
      <c r="Z93" s="12">
        <v>-3.9204649423478202</v>
      </c>
      <c r="AA93" s="12">
        <v>12.077550425529893</v>
      </c>
      <c r="AB93" s="12">
        <v>-19.1884344680808</v>
      </c>
    </row>
    <row r="94" spans="2:28" x14ac:dyDescent="0.45">
      <c r="B94" s="9">
        <v>91</v>
      </c>
      <c r="C94" s="11">
        <v>0.65393800000000013</v>
      </c>
      <c r="D94" s="11">
        <v>-0.2784348000000012</v>
      </c>
      <c r="E94" s="11">
        <v>2.8414344000000007</v>
      </c>
      <c r="F94" s="11">
        <v>0.3369143999999995</v>
      </c>
      <c r="G94" s="11">
        <v>0.23268923552829079</v>
      </c>
      <c r="H94" s="11">
        <v>1.0637133446503206</v>
      </c>
      <c r="I94" s="11">
        <v>-0.64155891717307512</v>
      </c>
      <c r="J94" s="11">
        <v>-0.70045406098604523</v>
      </c>
      <c r="K94" s="11">
        <v>-0.19169843075025383</v>
      </c>
      <c r="L94" s="11">
        <v>-1.0360299861309077</v>
      </c>
      <c r="M94" s="11">
        <v>-1.4154103257522372</v>
      </c>
      <c r="N94" s="11">
        <v>1.2776037037255925</v>
      </c>
      <c r="O94" s="11">
        <v>-0.63306533516455055</v>
      </c>
      <c r="P94" s="11">
        <v>-1.2626450113466472</v>
      </c>
      <c r="Q94" s="11">
        <v>0.22206608289604723</v>
      </c>
      <c r="R94" s="11">
        <v>0.2634478015604742</v>
      </c>
      <c r="S94" s="11">
        <v>-0.24866583845852652</v>
      </c>
      <c r="T94" s="11">
        <v>0.25723123168352657</v>
      </c>
      <c r="U94" s="11">
        <v>-0.81872820280967673</v>
      </c>
      <c r="V94" s="11">
        <v>-0.17657012817957884</v>
      </c>
      <c r="W94" s="11">
        <v>1.1129109459545603</v>
      </c>
      <c r="X94" s="11">
        <v>-1.2664059574460378</v>
      </c>
      <c r="Y94" s="11">
        <v>-2.6228493169178702</v>
      </c>
      <c r="Z94" s="12">
        <v>1.6797821732424474</v>
      </c>
      <c r="AA94" s="12">
        <v>4.1427065631116591</v>
      </c>
      <c r="AB94" s="12">
        <v>0.64921500812582167</v>
      </c>
    </row>
    <row r="95" spans="2:28" x14ac:dyDescent="0.45">
      <c r="B95" s="9">
        <v>92</v>
      </c>
      <c r="C95" s="11">
        <v>0.65393800000000013</v>
      </c>
      <c r="D95" s="11">
        <v>-0.2784348000000012</v>
      </c>
      <c r="E95" s="11">
        <v>2.8414344000000007</v>
      </c>
      <c r="F95" s="11">
        <v>0.3369143999999995</v>
      </c>
      <c r="G95" s="11">
        <v>0.87672366574805594</v>
      </c>
      <c r="H95" s="11">
        <v>1.9987751738620467</v>
      </c>
      <c r="I95" s="11">
        <v>0.23984826398049641</v>
      </c>
      <c r="J95" s="11">
        <v>0.64348382894305445</v>
      </c>
      <c r="K95" s="11">
        <v>1.9629786423188662</v>
      </c>
      <c r="L95" s="11">
        <v>1.7509436541468641</v>
      </c>
      <c r="M95" s="11">
        <v>0.74652699507831777</v>
      </c>
      <c r="N95" s="11">
        <v>3.2361307242025887</v>
      </c>
      <c r="O95" s="11">
        <v>1.2253932780618459</v>
      </c>
      <c r="P95" s="11">
        <v>0.86614607700689206</v>
      </c>
      <c r="Q95" s="11">
        <v>2.4462013565308141</v>
      </c>
      <c r="R95" s="11">
        <v>0.83677439377649065</v>
      </c>
      <c r="S95" s="11">
        <v>0.70511629864306968</v>
      </c>
      <c r="T95" s="11">
        <v>-0.15662245409222741</v>
      </c>
      <c r="U95" s="11">
        <v>-0.95007619496590046</v>
      </c>
      <c r="V95" s="11">
        <v>-0.17043721861182526</v>
      </c>
      <c r="W95" s="11">
        <v>1.0504645906997858</v>
      </c>
      <c r="X95" s="11">
        <v>-0.39700899472842011</v>
      </c>
      <c r="Y95" s="11">
        <v>-0.68126512298107222</v>
      </c>
      <c r="Z95" s="12">
        <v>1.1959052623337669</v>
      </c>
      <c r="AA95" s="12">
        <v>17.009262948280252</v>
      </c>
      <c r="AB95" s="12">
        <v>22.979854219953495</v>
      </c>
    </row>
    <row r="96" spans="2:28" x14ac:dyDescent="0.45">
      <c r="B96" s="9">
        <v>93</v>
      </c>
      <c r="C96" s="11">
        <v>0.65393800000000013</v>
      </c>
      <c r="D96" s="11">
        <v>-0.2784348000000012</v>
      </c>
      <c r="E96" s="11">
        <v>2.8414344000000007</v>
      </c>
      <c r="F96" s="11">
        <v>0.3369143999999995</v>
      </c>
      <c r="G96" s="11">
        <v>0.90068542152418019</v>
      </c>
      <c r="H96" s="11">
        <v>2.251171351099309</v>
      </c>
      <c r="I96" s="11">
        <v>0.45775642322854182</v>
      </c>
      <c r="J96" s="11">
        <v>0.28165350112901244</v>
      </c>
      <c r="K96" s="11">
        <v>1.2670554855066634</v>
      </c>
      <c r="L96" s="11">
        <v>0.18589985309682966</v>
      </c>
      <c r="M96" s="11">
        <v>0.13464332776185728</v>
      </c>
      <c r="N96" s="11">
        <v>2.5584627913203377</v>
      </c>
      <c r="O96" s="11">
        <v>0.58980611619184131</v>
      </c>
      <c r="P96" s="11">
        <v>0.26064739252943347</v>
      </c>
      <c r="Q96" s="11">
        <v>1.1076883102198902</v>
      </c>
      <c r="R96" s="11">
        <v>0.4621657815533915</v>
      </c>
      <c r="S96" s="11">
        <v>-2.8800603963473392E-2</v>
      </c>
      <c r="T96" s="11">
        <v>4.0703337836685449E-2</v>
      </c>
      <c r="U96" s="11">
        <v>-1.2573402446642206</v>
      </c>
      <c r="V96" s="11">
        <v>-0.81174234964193559</v>
      </c>
      <c r="W96" s="11">
        <v>-0.72440890419160198</v>
      </c>
      <c r="X96" s="11">
        <v>-1.370968501120359</v>
      </c>
      <c r="Y96" s="11">
        <v>-1.498265154230694</v>
      </c>
      <c r="Z96" s="12">
        <v>1.5263818430097693</v>
      </c>
      <c r="AA96" s="12">
        <v>13.591180154666745</v>
      </c>
      <c r="AB96" s="12">
        <v>11.887047178195473</v>
      </c>
    </row>
    <row r="97" spans="2:28" x14ac:dyDescent="0.45">
      <c r="B97" s="9">
        <v>94</v>
      </c>
      <c r="C97" s="11">
        <v>0.65393800000000013</v>
      </c>
      <c r="D97" s="11">
        <v>-0.2784348000000012</v>
      </c>
      <c r="E97" s="11">
        <v>2.8414344000000007</v>
      </c>
      <c r="F97" s="11">
        <v>0.3369143999999995</v>
      </c>
      <c r="G97" s="11">
        <v>1.3436210949191913</v>
      </c>
      <c r="H97" s="11">
        <v>2.5358717903970422</v>
      </c>
      <c r="I97" s="11">
        <v>-0.21034221356827132</v>
      </c>
      <c r="J97" s="11">
        <v>-0.19240685473645236</v>
      </c>
      <c r="K97" s="11">
        <v>1.3144305384323527</v>
      </c>
      <c r="L97" s="11">
        <v>-0.72887085413001707</v>
      </c>
      <c r="M97" s="11">
        <v>0.18454929345216975</v>
      </c>
      <c r="N97" s="11">
        <v>3.931395121459861</v>
      </c>
      <c r="O97" s="11">
        <v>-0.23377450456468196</v>
      </c>
      <c r="P97" s="11">
        <v>1.0303533479440823</v>
      </c>
      <c r="Q97" s="11">
        <v>1.2130914114676798</v>
      </c>
      <c r="R97" s="11">
        <v>1.2872229481375683</v>
      </c>
      <c r="S97" s="11">
        <v>1.3529658451709121</v>
      </c>
      <c r="T97" s="11">
        <v>3.3547451373101822</v>
      </c>
      <c r="U97" s="11">
        <v>0.78532824175818305</v>
      </c>
      <c r="V97" s="11">
        <v>1.6166779393540303</v>
      </c>
      <c r="W97" s="11">
        <v>2.2663753944925311</v>
      </c>
      <c r="X97" s="11">
        <v>9.4508799465204518E-2</v>
      </c>
      <c r="Y97" s="11">
        <v>-0.11406089302907318</v>
      </c>
      <c r="Z97" s="12">
        <v>2.3033307383362498</v>
      </c>
      <c r="AA97" s="12">
        <v>13.732099916225877</v>
      </c>
      <c r="AB97" s="12">
        <v>28.688864322068781</v>
      </c>
    </row>
    <row r="98" spans="2:28" x14ac:dyDescent="0.45">
      <c r="B98" s="9">
        <v>95</v>
      </c>
      <c r="C98" s="11">
        <v>0.65393800000000013</v>
      </c>
      <c r="D98" s="11">
        <v>-0.2784348000000012</v>
      </c>
      <c r="E98" s="11">
        <v>2.8414344000000007</v>
      </c>
      <c r="F98" s="11">
        <v>0.3369143999999995</v>
      </c>
      <c r="G98" s="11">
        <v>-0.1200511446634458</v>
      </c>
      <c r="H98" s="11">
        <v>1.7837831876945618</v>
      </c>
      <c r="I98" s="11">
        <v>-0.61913777518022783</v>
      </c>
      <c r="J98" s="11">
        <v>-3.978954976353144E-2</v>
      </c>
      <c r="K98" s="11">
        <v>1.6675310265415835</v>
      </c>
      <c r="L98" s="11">
        <v>0.64198633672691408</v>
      </c>
      <c r="M98" s="11">
        <v>-2.342427857505669E-2</v>
      </c>
      <c r="N98" s="11">
        <v>2.4193008931504423</v>
      </c>
      <c r="O98" s="11">
        <v>-0.31099500051090168</v>
      </c>
      <c r="P98" s="11">
        <v>-0.2368705058414271</v>
      </c>
      <c r="Q98" s="11">
        <v>1.0081677373816689</v>
      </c>
      <c r="R98" s="11">
        <v>-8.0437200383711271E-2</v>
      </c>
      <c r="S98" s="11">
        <v>6.9426688689333105E-2</v>
      </c>
      <c r="T98" s="11">
        <v>0.34864141591944531</v>
      </c>
      <c r="U98" s="11">
        <v>-0.19224380460197921</v>
      </c>
      <c r="V98" s="11">
        <v>-0.67387633782779588</v>
      </c>
      <c r="W98" s="11">
        <v>0.18953760248108331</v>
      </c>
      <c r="X98" s="11">
        <v>-2.2381843662068288</v>
      </c>
      <c r="Y98" s="11">
        <v>-1.3280672203608503</v>
      </c>
      <c r="Z98" s="12">
        <v>0.84046669867078805</v>
      </c>
      <c r="AA98" s="12">
        <v>11.264050695931246</v>
      </c>
      <c r="AB98" s="12">
        <v>8.6596164033400385</v>
      </c>
    </row>
    <row r="99" spans="2:28" x14ac:dyDescent="0.45">
      <c r="B99" s="9">
        <v>96</v>
      </c>
      <c r="C99" s="11">
        <v>0.65393800000000013</v>
      </c>
      <c r="D99" s="11">
        <v>-0.2784348000000012</v>
      </c>
      <c r="E99" s="11">
        <v>2.8414344000000007</v>
      </c>
      <c r="F99" s="11">
        <v>0.3369143999999995</v>
      </c>
      <c r="G99" s="11">
        <v>1.3413358109836953</v>
      </c>
      <c r="H99" s="11">
        <v>1.2761360536227144</v>
      </c>
      <c r="I99" s="11">
        <v>7.1982995310662545E-2</v>
      </c>
      <c r="J99" s="11">
        <v>-0.51823484243831608</v>
      </c>
      <c r="K99" s="11">
        <v>0.59181749115782623</v>
      </c>
      <c r="L99" s="11">
        <v>7.8428886662349484E-2</v>
      </c>
      <c r="M99" s="11">
        <v>-0.31775823741573284</v>
      </c>
      <c r="N99" s="11">
        <v>2.1398954809650839</v>
      </c>
      <c r="O99" s="11">
        <v>-0.25243339673460241</v>
      </c>
      <c r="P99" s="11">
        <v>0.32603974376983125</v>
      </c>
      <c r="Q99" s="11">
        <v>1.6333953784132582</v>
      </c>
      <c r="R99" s="11">
        <v>0.58567521980044113</v>
      </c>
      <c r="S99" s="11">
        <v>0.81086096804504493</v>
      </c>
      <c r="T99" s="11">
        <v>1.1756384767231758</v>
      </c>
      <c r="U99" s="11">
        <v>0.32447256046211947</v>
      </c>
      <c r="V99" s="11">
        <v>0.46360732146442274</v>
      </c>
      <c r="W99" s="11">
        <v>0.68000137069341093</v>
      </c>
      <c r="X99" s="11">
        <v>-1.3082107018382381</v>
      </c>
      <c r="Y99" s="11">
        <v>-1.3059012068365039</v>
      </c>
      <c r="Z99" s="12">
        <v>1.6673974385030412</v>
      </c>
      <c r="AA99" s="12">
        <v>10.217455638848264</v>
      </c>
      <c r="AB99" s="12">
        <v>15.017998811313674</v>
      </c>
    </row>
    <row r="100" spans="2:28" x14ac:dyDescent="0.45">
      <c r="B100" s="9">
        <v>97</v>
      </c>
      <c r="C100" s="11">
        <v>0.65393800000000013</v>
      </c>
      <c r="D100" s="11">
        <v>-0.2784348000000012</v>
      </c>
      <c r="E100" s="11">
        <v>2.8414344000000007</v>
      </c>
      <c r="F100" s="11">
        <v>0.3369143999999995</v>
      </c>
      <c r="G100" s="11">
        <v>9.4917652985593293E-2</v>
      </c>
      <c r="H100" s="11">
        <v>0.92975459137703353</v>
      </c>
      <c r="I100" s="11">
        <v>0.29519545843199424</v>
      </c>
      <c r="J100" s="11">
        <v>0.31913316560190275</v>
      </c>
      <c r="K100" s="11">
        <v>0.87309914974256664</v>
      </c>
      <c r="L100" s="11">
        <v>0.63401017084707156</v>
      </c>
      <c r="M100" s="11">
        <v>0.29887869247808396</v>
      </c>
      <c r="N100" s="11">
        <v>3.1179845535181947</v>
      </c>
      <c r="O100" s="11">
        <v>0.19570325964046553</v>
      </c>
      <c r="P100" s="11">
        <v>0.47445322133211931</v>
      </c>
      <c r="Q100" s="11">
        <v>1.6444276616430091</v>
      </c>
      <c r="R100" s="11">
        <v>0.35472389772320234</v>
      </c>
      <c r="S100" s="11">
        <v>0.98871185767574943</v>
      </c>
      <c r="T100" s="11">
        <v>0.3354982730029441</v>
      </c>
      <c r="U100" s="11">
        <v>-0.66050773512625405</v>
      </c>
      <c r="V100" s="11">
        <v>-0.59785320761929128</v>
      </c>
      <c r="W100" s="11">
        <v>-0.31423988457935081</v>
      </c>
      <c r="X100" s="11">
        <v>-1.7302699232771594</v>
      </c>
      <c r="Y100" s="11">
        <v>-3.0020918155165965</v>
      </c>
      <c r="Z100" s="12">
        <v>0.49243364152346558</v>
      </c>
      <c r="AA100" s="12">
        <v>12.116825434982417</v>
      </c>
      <c r="AB100" s="12">
        <v>10.297814681404702</v>
      </c>
    </row>
    <row r="101" spans="2:28" x14ac:dyDescent="0.45">
      <c r="B101" s="9">
        <v>98</v>
      </c>
      <c r="C101" s="11">
        <v>0.65393800000000013</v>
      </c>
      <c r="D101" s="11">
        <v>-0.2784348000000012</v>
      </c>
      <c r="E101" s="11">
        <v>2.8414344000000007</v>
      </c>
      <c r="F101" s="11">
        <v>0.3369143999999995</v>
      </c>
      <c r="G101" s="11">
        <v>0.32343980533421224</v>
      </c>
      <c r="H101" s="11">
        <v>2.5256852657890043</v>
      </c>
      <c r="I101" s="11">
        <v>8.1835357825525534E-2</v>
      </c>
      <c r="J101" s="11">
        <v>0.39765508450711806</v>
      </c>
      <c r="K101" s="11">
        <v>0.44906842492583543</v>
      </c>
      <c r="L101" s="11">
        <v>-0.85257738825217544</v>
      </c>
      <c r="M101" s="11">
        <v>-0.40170028129834634</v>
      </c>
      <c r="N101" s="11">
        <v>1.1851858560388955</v>
      </c>
      <c r="O101" s="11">
        <v>-0.51888684559107467</v>
      </c>
      <c r="P101" s="11">
        <v>-1.5863774838268387</v>
      </c>
      <c r="Q101" s="11">
        <v>-0.81004362191225532</v>
      </c>
      <c r="R101" s="11">
        <v>-1.6372034163988403</v>
      </c>
      <c r="S101" s="11">
        <v>-1.2963678540969852</v>
      </c>
      <c r="T101" s="11">
        <v>-1.9265051522517016</v>
      </c>
      <c r="U101" s="11">
        <v>-2.6647052612548059</v>
      </c>
      <c r="V101" s="11">
        <v>-2.6584092957112837</v>
      </c>
      <c r="W101" s="11">
        <v>-2.9206878102632299</v>
      </c>
      <c r="X101" s="11">
        <v>-3.2770146396895523</v>
      </c>
      <c r="Y101" s="11">
        <v>-4.0066293914924014</v>
      </c>
      <c r="Z101" s="12">
        <v>-1.8535539884782377</v>
      </c>
      <c r="AA101" s="12">
        <v>9.2624441248700293</v>
      </c>
      <c r="AB101" s="12">
        <v>-15.893940636097199</v>
      </c>
    </row>
    <row r="102" spans="2:28" x14ac:dyDescent="0.45">
      <c r="B102" s="9">
        <v>99</v>
      </c>
      <c r="C102" s="11">
        <v>0.65393800000000013</v>
      </c>
      <c r="D102" s="11">
        <v>-0.2784348000000012</v>
      </c>
      <c r="E102" s="11">
        <v>2.8414344000000007</v>
      </c>
      <c r="F102" s="11">
        <v>0.3369143999999995</v>
      </c>
      <c r="G102" s="11">
        <v>-0.56787948918054276</v>
      </c>
      <c r="H102" s="11">
        <v>1.1948921730032165</v>
      </c>
      <c r="I102" s="11">
        <v>-1.2762033357715357</v>
      </c>
      <c r="J102" s="11">
        <v>-1.4860769872993735</v>
      </c>
      <c r="K102" s="11">
        <v>0.74815278080225234</v>
      </c>
      <c r="L102" s="11">
        <v>-0.85887241010574833</v>
      </c>
      <c r="M102" s="11">
        <v>-0.4728896197907666</v>
      </c>
      <c r="N102" s="11">
        <v>2.1518094971078874</v>
      </c>
      <c r="O102" s="11">
        <v>0.53628956147553097</v>
      </c>
      <c r="P102" s="11">
        <v>0.17564023967623399</v>
      </c>
      <c r="Q102" s="11">
        <v>0.57663715461703013</v>
      </c>
      <c r="R102" s="11">
        <v>-0.17292313790007618</v>
      </c>
      <c r="S102" s="11">
        <v>-1.2764525547511294</v>
      </c>
      <c r="T102" s="11">
        <v>0.21813548174555564</v>
      </c>
      <c r="U102" s="11">
        <v>-1.8535974920836651</v>
      </c>
      <c r="V102" s="11">
        <v>-3.1889297629529043</v>
      </c>
      <c r="W102" s="11">
        <v>-1.0079014167385889</v>
      </c>
      <c r="X102" s="11">
        <v>-3.4084279662560633</v>
      </c>
      <c r="Y102" s="11">
        <v>-2.4369058686200038</v>
      </c>
      <c r="Z102" s="12">
        <v>0.47976162465887029</v>
      </c>
      <c r="AA102" s="12">
        <v>4.9867846087653618</v>
      </c>
      <c r="AB102" s="12">
        <v>-6.3718895283638801</v>
      </c>
    </row>
    <row r="103" spans="2:28" x14ac:dyDescent="0.45">
      <c r="B103" s="9">
        <v>100</v>
      </c>
      <c r="C103" s="11">
        <v>0.65393800000000013</v>
      </c>
      <c r="D103" s="11">
        <v>-0.2784348000000012</v>
      </c>
      <c r="E103" s="11">
        <v>2.8414344000000007</v>
      </c>
      <c r="F103" s="11">
        <v>0.3369143999999995</v>
      </c>
      <c r="G103" s="11">
        <v>1.219888576745392</v>
      </c>
      <c r="H103" s="11">
        <v>1.6392545084719501</v>
      </c>
      <c r="I103" s="11">
        <v>0.85071474273126313</v>
      </c>
      <c r="J103" s="11">
        <v>-0.35261164118722554</v>
      </c>
      <c r="K103" s="11">
        <v>1.5866302582968306</v>
      </c>
      <c r="L103" s="11">
        <v>0.40843695338926089</v>
      </c>
      <c r="M103" s="11">
        <v>-4.7588529742759178E-2</v>
      </c>
      <c r="N103" s="11">
        <v>3.0660059957037973</v>
      </c>
      <c r="O103" s="11">
        <v>8.4851095877290561E-2</v>
      </c>
      <c r="P103" s="11">
        <v>0.11057579919937055</v>
      </c>
      <c r="Q103" s="11">
        <v>0.84311630473506582</v>
      </c>
      <c r="R103" s="11">
        <v>0.26395761071010959</v>
      </c>
      <c r="S103" s="11">
        <v>-0.98041337835083375</v>
      </c>
      <c r="T103" s="11">
        <v>1.3028956810401802</v>
      </c>
      <c r="U103" s="11">
        <v>-6.3940599915984109E-2</v>
      </c>
      <c r="V103" s="11">
        <v>0.32963337437912976</v>
      </c>
      <c r="W103" s="11">
        <v>1.6305419907978695</v>
      </c>
      <c r="X103" s="11">
        <v>-1.256157732756666</v>
      </c>
      <c r="Y103" s="11">
        <v>-0.78336222557145518</v>
      </c>
      <c r="Z103" s="12">
        <v>1.929542364702133</v>
      </c>
      <c r="AA103" s="12">
        <v>13.924582864408478</v>
      </c>
      <c r="AB103" s="12">
        <v>17.335823149254708</v>
      </c>
    </row>
    <row r="104" spans="2:28" x14ac:dyDescent="0.45">
      <c r="B104" s="9">
        <v>101</v>
      </c>
      <c r="C104" s="11">
        <v>0.65393800000000013</v>
      </c>
      <c r="D104" s="11">
        <v>-0.2784348000000012</v>
      </c>
      <c r="E104" s="11">
        <v>2.8414344000000007</v>
      </c>
      <c r="F104" s="11">
        <v>0.3369143999999995</v>
      </c>
      <c r="G104" s="11">
        <v>0.40929243490536749</v>
      </c>
      <c r="H104" s="11">
        <v>1.0203026408177926</v>
      </c>
      <c r="I104" s="11">
        <v>-0.69079244131967066</v>
      </c>
      <c r="J104" s="11">
        <v>-1.1394227512689827</v>
      </c>
      <c r="K104" s="11">
        <v>0.70314192702507228</v>
      </c>
      <c r="L104" s="11">
        <v>-1.5516953492821255</v>
      </c>
      <c r="M104" s="11">
        <v>-0.99255296252674974</v>
      </c>
      <c r="N104" s="11">
        <v>1.3264899179008793</v>
      </c>
      <c r="O104" s="11">
        <v>-1.0130606355290137</v>
      </c>
      <c r="P104" s="11">
        <v>-0.8045431152046163</v>
      </c>
      <c r="Q104" s="11">
        <v>0.42960678202402569</v>
      </c>
      <c r="R104" s="11">
        <v>-1.8899202373538451</v>
      </c>
      <c r="S104" s="11">
        <v>-1.691715858419812</v>
      </c>
      <c r="T104" s="11">
        <v>-1.3650215612101526</v>
      </c>
      <c r="U104" s="11">
        <v>-1.9085549001132005</v>
      </c>
      <c r="V104" s="11">
        <v>-1.4114327678971108</v>
      </c>
      <c r="W104" s="11">
        <v>-1.7124759984535611</v>
      </c>
      <c r="X104" s="11">
        <v>-2.9071481529214545</v>
      </c>
      <c r="Y104" s="11">
        <v>-3.2273120666613409</v>
      </c>
      <c r="Z104" s="12">
        <v>-0.24804107729011449</v>
      </c>
      <c r="AA104" s="12">
        <v>4.6386154162515822</v>
      </c>
      <c r="AB104" s="12">
        <v>-13.111004172778621</v>
      </c>
    </row>
    <row r="105" spans="2:28" x14ac:dyDescent="0.45">
      <c r="B105" s="9">
        <v>102</v>
      </c>
      <c r="C105" s="11">
        <v>0.65393800000000013</v>
      </c>
      <c r="D105" s="11">
        <v>-0.2784348000000012</v>
      </c>
      <c r="E105" s="11">
        <v>2.8414344000000007</v>
      </c>
      <c r="F105" s="11">
        <v>0.3369143999999995</v>
      </c>
      <c r="G105" s="11">
        <v>0.65450100582020632</v>
      </c>
      <c r="H105" s="11">
        <v>1.4504104106590923</v>
      </c>
      <c r="I105" s="11">
        <v>-0.47346843785877191</v>
      </c>
      <c r="J105" s="11">
        <v>0.36244714454113058</v>
      </c>
      <c r="K105" s="11">
        <v>1.8540136314696856</v>
      </c>
      <c r="L105" s="11">
        <v>1.3010929781871567</v>
      </c>
      <c r="M105" s="11">
        <v>1.955093269607179</v>
      </c>
      <c r="N105" s="11">
        <v>5.0909596668705994</v>
      </c>
      <c r="O105" s="11">
        <v>1.5255361862515695</v>
      </c>
      <c r="P105" s="11">
        <v>1.722690400541774</v>
      </c>
      <c r="Q105" s="11">
        <v>3.0182391028521529</v>
      </c>
      <c r="R105" s="11">
        <v>0.44509556928098881</v>
      </c>
      <c r="S105" s="11">
        <v>0.87619017546586342</v>
      </c>
      <c r="T105" s="11">
        <v>1.0522839614907369</v>
      </c>
      <c r="U105" s="11">
        <v>-0.14905529138964191</v>
      </c>
      <c r="V105" s="11">
        <v>-4.2197616755990097E-2</v>
      </c>
      <c r="W105" s="11">
        <v>1.0228086803914636</v>
      </c>
      <c r="X105" s="11">
        <v>-1.3000864626972675</v>
      </c>
      <c r="Y105" s="11">
        <v>-1.0712197502915135</v>
      </c>
      <c r="Z105" s="12">
        <v>1.0257322247259921</v>
      </c>
      <c r="AA105" s="12">
        <v>17.748901669296259</v>
      </c>
      <c r="AB105" s="12">
        <v>25.874918849162384</v>
      </c>
    </row>
    <row r="106" spans="2:28" x14ac:dyDescent="0.45">
      <c r="B106" s="9">
        <v>103</v>
      </c>
      <c r="C106" s="11">
        <v>0.65393800000000013</v>
      </c>
      <c r="D106" s="11">
        <v>-0.2784348000000012</v>
      </c>
      <c r="E106" s="11">
        <v>2.8414344000000007</v>
      </c>
      <c r="F106" s="11">
        <v>0.3369143999999995</v>
      </c>
      <c r="G106" s="11">
        <v>0.49272460469177481</v>
      </c>
      <c r="H106" s="11">
        <v>1.2677115674777788</v>
      </c>
      <c r="I106" s="11">
        <v>0.51040246451287707</v>
      </c>
      <c r="J106" s="11">
        <v>-0.30188458812680885</v>
      </c>
      <c r="K106" s="11">
        <v>0.44128613648045345</v>
      </c>
      <c r="L106" s="11">
        <v>0.38444082326607365</v>
      </c>
      <c r="M106" s="11">
        <v>0.31156104354966807</v>
      </c>
      <c r="N106" s="11">
        <v>4.1884585147843048</v>
      </c>
      <c r="O106" s="11">
        <v>0.24026541945750068</v>
      </c>
      <c r="P106" s="11">
        <v>0.77582428198321018</v>
      </c>
      <c r="Q106" s="11">
        <v>0.86028027767764748</v>
      </c>
      <c r="R106" s="11">
        <v>0.2893548480664716</v>
      </c>
      <c r="S106" s="11">
        <v>1.0125569931856298</v>
      </c>
      <c r="T106" s="11">
        <v>1.4023495998837205</v>
      </c>
      <c r="U106" s="11">
        <v>0.42723314942725921</v>
      </c>
      <c r="V106" s="11">
        <v>0.33261755122259373</v>
      </c>
      <c r="W106" s="11">
        <v>1.7101517352300988</v>
      </c>
      <c r="X106" s="11">
        <v>-0.3726267810693038</v>
      </c>
      <c r="Y106" s="11">
        <v>-1.0079876547044044</v>
      </c>
      <c r="Z106" s="12">
        <v>1.7085581171760076</v>
      </c>
      <c r="AA106" s="12">
        <v>12.848552566636101</v>
      </c>
      <c r="AB106" s="12">
        <v>20.227130104172545</v>
      </c>
    </row>
    <row r="107" spans="2:28" x14ac:dyDescent="0.45">
      <c r="B107" s="9">
        <v>104</v>
      </c>
      <c r="C107" s="11">
        <v>0.65393800000000013</v>
      </c>
      <c r="D107" s="11">
        <v>-0.2784348000000012</v>
      </c>
      <c r="E107" s="11">
        <v>2.8414344000000007</v>
      </c>
      <c r="F107" s="11">
        <v>0.3369143999999995</v>
      </c>
      <c r="G107" s="11">
        <v>0.18038952818018039</v>
      </c>
      <c r="H107" s="11">
        <v>1.9434431023687324</v>
      </c>
      <c r="I107" s="11">
        <v>0.3219017786513696</v>
      </c>
      <c r="J107" s="11">
        <v>0.11883607548168307</v>
      </c>
      <c r="K107" s="11">
        <v>1.695493496881646</v>
      </c>
      <c r="L107" s="11">
        <v>0.19419768720025665</v>
      </c>
      <c r="M107" s="11">
        <v>1.1603939734010638E-2</v>
      </c>
      <c r="N107" s="11">
        <v>3.5398913447769793</v>
      </c>
      <c r="O107" s="11">
        <v>0.52276263606437112</v>
      </c>
      <c r="P107" s="11">
        <v>0.92369655897816472</v>
      </c>
      <c r="Q107" s="11">
        <v>2.0589955271216276</v>
      </c>
      <c r="R107" s="11">
        <v>1.0484639826975997</v>
      </c>
      <c r="S107" s="11">
        <v>1.1073256969616025</v>
      </c>
      <c r="T107" s="11">
        <v>1.8803692381012453</v>
      </c>
      <c r="U107" s="11">
        <v>0.39715359526759997</v>
      </c>
      <c r="V107" s="11">
        <v>0.23665136889841953</v>
      </c>
      <c r="W107" s="11">
        <v>0.73713155106363892</v>
      </c>
      <c r="X107" s="11">
        <v>-0.88383101856860158</v>
      </c>
      <c r="Y107" s="11">
        <v>-1.2997525542950381</v>
      </c>
      <c r="Z107" s="12">
        <v>1.5298999450241872</v>
      </c>
      <c r="AA107" s="12">
        <v>13.559608953274818</v>
      </c>
      <c r="AB107" s="12">
        <v>21.818475480589655</v>
      </c>
    </row>
    <row r="108" spans="2:28" x14ac:dyDescent="0.45">
      <c r="B108" s="9">
        <v>105</v>
      </c>
      <c r="C108" s="11">
        <v>0.65393800000000013</v>
      </c>
      <c r="D108" s="11">
        <v>-0.2784348000000012</v>
      </c>
      <c r="E108" s="11">
        <v>2.8414344000000007</v>
      </c>
      <c r="F108" s="11">
        <v>0.3369143999999995</v>
      </c>
      <c r="G108" s="11">
        <v>0.31420057186856631</v>
      </c>
      <c r="H108" s="11">
        <v>1.7214402758979599</v>
      </c>
      <c r="I108" s="11">
        <v>4.4370793644468165E-2</v>
      </c>
      <c r="J108" s="11">
        <v>-0.29654676802648439</v>
      </c>
      <c r="K108" s="11">
        <v>0.28647101748972581</v>
      </c>
      <c r="L108" s="11">
        <v>-0.79208438508539736</v>
      </c>
      <c r="M108" s="11">
        <v>-1.6745339784411701</v>
      </c>
      <c r="N108" s="11">
        <v>0.56699659443608397</v>
      </c>
      <c r="O108" s="11">
        <v>-1.0584431913040238</v>
      </c>
      <c r="P108" s="11">
        <v>-1.2378610989452223</v>
      </c>
      <c r="Q108" s="11">
        <v>-1.1538157207590007</v>
      </c>
      <c r="R108" s="11">
        <v>-1.2736795222641657</v>
      </c>
      <c r="S108" s="11">
        <v>-1.3109034529343742</v>
      </c>
      <c r="T108" s="11">
        <v>-1.5496197413877226</v>
      </c>
      <c r="U108" s="11">
        <v>-2.0132248866140436</v>
      </c>
      <c r="V108" s="11">
        <v>-1.9744219234524145</v>
      </c>
      <c r="W108" s="11">
        <v>-0.13282998414017477</v>
      </c>
      <c r="X108" s="11">
        <v>-2.5780751283366214</v>
      </c>
      <c r="Y108" s="11">
        <v>-2.8027623581211891</v>
      </c>
      <c r="Z108" s="12">
        <v>0.61251065731432064</v>
      </c>
      <c r="AA108" s="12">
        <v>5.7241661217837532</v>
      </c>
      <c r="AB108" s="12">
        <v>-10.748960229160872</v>
      </c>
    </row>
    <row r="109" spans="2:28" x14ac:dyDescent="0.45">
      <c r="B109" s="9">
        <v>106</v>
      </c>
      <c r="C109" s="11">
        <v>0.65393800000000013</v>
      </c>
      <c r="D109" s="11">
        <v>-0.2784348000000012</v>
      </c>
      <c r="E109" s="11">
        <v>2.8414344000000007</v>
      </c>
      <c r="F109" s="11">
        <v>0.3369143999999995</v>
      </c>
      <c r="G109" s="11">
        <v>-0.2479216493663472</v>
      </c>
      <c r="H109" s="11">
        <v>0.38791140311687577</v>
      </c>
      <c r="I109" s="11">
        <v>-1.2161360075960879</v>
      </c>
      <c r="J109" s="11">
        <v>-1.2540185837826296</v>
      </c>
      <c r="K109" s="11">
        <v>0.75186881315183385</v>
      </c>
      <c r="L109" s="11">
        <v>-0.11806445340522664</v>
      </c>
      <c r="M109" s="11">
        <v>-0.2855503953132601</v>
      </c>
      <c r="N109" s="11">
        <v>0.88364398751237694</v>
      </c>
      <c r="O109" s="11">
        <v>-1.190001121797474</v>
      </c>
      <c r="P109" s="11">
        <v>-1.6093003172582829</v>
      </c>
      <c r="Q109" s="11">
        <v>-0.5522871775102498</v>
      </c>
      <c r="R109" s="11">
        <v>-1.1767295587710951</v>
      </c>
      <c r="S109" s="11">
        <v>-2.0841249122606431</v>
      </c>
      <c r="T109" s="11">
        <v>-1.7806414429449884</v>
      </c>
      <c r="U109" s="11">
        <v>-2.1985497520981383</v>
      </c>
      <c r="V109" s="11">
        <v>-1.9238240616279931</v>
      </c>
      <c r="W109" s="11">
        <v>-0.68218553823528083</v>
      </c>
      <c r="X109" s="11">
        <v>-2.5271144179752483</v>
      </c>
      <c r="Y109" s="11">
        <v>-3.3272174984025042</v>
      </c>
      <c r="Z109" s="12">
        <v>-0.82861977774851425</v>
      </c>
      <c r="AA109" s="12">
        <v>4.4555851143175289</v>
      </c>
      <c r="AB109" s="12">
        <v>-15.425010462312855</v>
      </c>
    </row>
    <row r="110" spans="2:28" x14ac:dyDescent="0.45">
      <c r="B110" s="9">
        <v>107</v>
      </c>
      <c r="C110" s="11">
        <v>0.65393800000000013</v>
      </c>
      <c r="D110" s="11">
        <v>-0.2784348000000012</v>
      </c>
      <c r="E110" s="11">
        <v>2.8414344000000007</v>
      </c>
      <c r="F110" s="11">
        <v>0.3369143999999995</v>
      </c>
      <c r="G110" s="11">
        <v>0.53596546893067121</v>
      </c>
      <c r="H110" s="11">
        <v>0.86174008325845008</v>
      </c>
      <c r="I110" s="11">
        <v>-4.996852498847737E-2</v>
      </c>
      <c r="J110" s="11">
        <v>-0.65186086966699186</v>
      </c>
      <c r="K110" s="11">
        <v>1.5004550369531078</v>
      </c>
      <c r="L110" s="11">
        <v>0.33404010656377814</v>
      </c>
      <c r="M110" s="11">
        <v>0.3213567378566804</v>
      </c>
      <c r="N110" s="11">
        <v>3.6016654139119559</v>
      </c>
      <c r="O110" s="11">
        <v>0.38961044536005041</v>
      </c>
      <c r="P110" s="11">
        <v>0.4074212027507258</v>
      </c>
      <c r="Q110" s="11">
        <v>1.9005917502242919</v>
      </c>
      <c r="R110" s="11">
        <v>1.0604387586582433</v>
      </c>
      <c r="S110" s="11">
        <v>1.2251300465728203</v>
      </c>
      <c r="T110" s="11">
        <v>2.474281861868036</v>
      </c>
      <c r="U110" s="11">
        <v>0.10716317089008776</v>
      </c>
      <c r="V110" s="11">
        <v>0.42463903770152456</v>
      </c>
      <c r="W110" s="11">
        <v>1.5130897500157303</v>
      </c>
      <c r="X110" s="11">
        <v>-0.42169502679195858</v>
      </c>
      <c r="Y110" s="11">
        <v>-0.51685752866412216</v>
      </c>
      <c r="Z110" s="12">
        <v>4.0503583807484169</v>
      </c>
      <c r="AA110" s="12">
        <v>12.007245452819177</v>
      </c>
      <c r="AB110" s="12">
        <v>24.62141730215302</v>
      </c>
    </row>
    <row r="111" spans="2:28" x14ac:dyDescent="0.45">
      <c r="B111" s="9">
        <v>108</v>
      </c>
      <c r="C111" s="11">
        <v>0.65393800000000013</v>
      </c>
      <c r="D111" s="11">
        <v>-0.2784348000000012</v>
      </c>
      <c r="E111" s="11">
        <v>2.8414344000000007</v>
      </c>
      <c r="F111" s="11">
        <v>0.3369143999999995</v>
      </c>
      <c r="G111" s="11">
        <v>0.79441778558854281</v>
      </c>
      <c r="H111" s="11">
        <v>2.529210542646112</v>
      </c>
      <c r="I111" s="11">
        <v>0.32814517933822351</v>
      </c>
      <c r="J111" s="11">
        <v>0.20247214379942591</v>
      </c>
      <c r="K111" s="11">
        <v>2.3414066005913625</v>
      </c>
      <c r="L111" s="11">
        <v>0.69989874398917173</v>
      </c>
      <c r="M111" s="11">
        <v>0.80247714728362141</v>
      </c>
      <c r="N111" s="11">
        <v>3.254496149822927</v>
      </c>
      <c r="O111" s="11">
        <v>0.5506259930484827</v>
      </c>
      <c r="P111" s="11">
        <v>0.92979500349683519</v>
      </c>
      <c r="Q111" s="11">
        <v>2.060466815912978</v>
      </c>
      <c r="R111" s="11">
        <v>1.7166965249548944</v>
      </c>
      <c r="S111" s="11">
        <v>-5.5345372714477037E-2</v>
      </c>
      <c r="T111" s="11">
        <v>3.0121622297063162</v>
      </c>
      <c r="U111" s="11">
        <v>-0.96952347577397013</v>
      </c>
      <c r="V111" s="11">
        <v>0.35041090478896209</v>
      </c>
      <c r="W111" s="11">
        <v>1.0942181551101378</v>
      </c>
      <c r="X111" s="11">
        <v>-0.77473759446949408</v>
      </c>
      <c r="Y111" s="11">
        <v>-1.3646496118507745</v>
      </c>
      <c r="Z111" s="12">
        <v>2.5776195046619144</v>
      </c>
      <c r="AA111" s="12">
        <v>16.506376293059361</v>
      </c>
      <c r="AB111" s="12">
        <v>25.63411536993118</v>
      </c>
    </row>
    <row r="112" spans="2:28" x14ac:dyDescent="0.45">
      <c r="B112" s="9">
        <v>109</v>
      </c>
      <c r="C112" s="11">
        <v>0.65393800000000013</v>
      </c>
      <c r="D112" s="11">
        <v>-0.2784348000000012</v>
      </c>
      <c r="E112" s="11">
        <v>2.8414344000000007</v>
      </c>
      <c r="F112" s="11">
        <v>0.3369143999999995</v>
      </c>
      <c r="G112" s="11">
        <v>1.1705704889171109</v>
      </c>
      <c r="H112" s="11">
        <v>2.2568253128807889</v>
      </c>
      <c r="I112" s="11">
        <v>0.58344767855527557</v>
      </c>
      <c r="J112" s="11">
        <v>9.7419911610153065E-2</v>
      </c>
      <c r="K112" s="11">
        <v>1.6771774391808272</v>
      </c>
      <c r="L112" s="11">
        <v>0.54603313043817003</v>
      </c>
      <c r="M112" s="11">
        <v>-0.29067029747203144</v>
      </c>
      <c r="N112" s="11">
        <v>3.0229689578369694</v>
      </c>
      <c r="O112" s="11">
        <v>-1.1312138689833677</v>
      </c>
      <c r="P112" s="11">
        <v>-0.41607297445241365</v>
      </c>
      <c r="Q112" s="11">
        <v>-0.27340682523863258</v>
      </c>
      <c r="R112" s="11">
        <v>-0.5980988618863865</v>
      </c>
      <c r="S112" s="11">
        <v>-0.94453813318554047</v>
      </c>
      <c r="T112" s="11">
        <v>8.8892826810383241E-2</v>
      </c>
      <c r="U112" s="11">
        <v>-1.9988910568638172</v>
      </c>
      <c r="V112" s="11">
        <v>-0.94036162880960639</v>
      </c>
      <c r="W112" s="11">
        <v>-0.43858605596267886</v>
      </c>
      <c r="X112" s="11">
        <v>-1.531928001524907</v>
      </c>
      <c r="Y112" s="11">
        <v>-1.4456806478350348</v>
      </c>
      <c r="Z112" s="12">
        <v>2.5819564394160857</v>
      </c>
      <c r="AA112" s="12">
        <v>14.617624621947272</v>
      </c>
      <c r="AB112" s="12">
        <v>7.5696958334313251</v>
      </c>
    </row>
    <row r="113" spans="2:28" x14ac:dyDescent="0.45">
      <c r="B113" s="9">
        <v>110</v>
      </c>
      <c r="C113" s="11">
        <v>0.65393800000000013</v>
      </c>
      <c r="D113" s="11">
        <v>-0.2784348000000012</v>
      </c>
      <c r="E113" s="11">
        <v>2.8414344000000007</v>
      </c>
      <c r="F113" s="11">
        <v>0.3369143999999995</v>
      </c>
      <c r="G113" s="11">
        <v>0.76863234398105895</v>
      </c>
      <c r="H113" s="11">
        <v>0.50318990202000791</v>
      </c>
      <c r="I113" s="11">
        <v>2.2208244447424974E-2</v>
      </c>
      <c r="J113" s="11">
        <v>-1.1276682578810533</v>
      </c>
      <c r="K113" s="11">
        <v>-0.40126586520009155</v>
      </c>
      <c r="L113" s="11">
        <v>-1.5284959805018588</v>
      </c>
      <c r="M113" s="11">
        <v>-1.5336582632341162</v>
      </c>
      <c r="N113" s="11">
        <v>0.83203516784443821</v>
      </c>
      <c r="O113" s="11">
        <v>-0.8709971798246805</v>
      </c>
      <c r="P113" s="11">
        <v>-1.0248203055408389</v>
      </c>
      <c r="Q113" s="11">
        <v>-0.56641763531173517</v>
      </c>
      <c r="R113" s="11">
        <v>-1.9393855145610246</v>
      </c>
      <c r="S113" s="11">
        <v>-1.6075118433186617</v>
      </c>
      <c r="T113" s="11">
        <v>-3.2566263504909454</v>
      </c>
      <c r="U113" s="11">
        <v>-2.5480748787481318</v>
      </c>
      <c r="V113" s="11">
        <v>-3.2362613075766227</v>
      </c>
      <c r="W113" s="11">
        <v>-2.2705359723444296</v>
      </c>
      <c r="X113" s="11">
        <v>-4.1935146637973659</v>
      </c>
      <c r="Y113" s="11">
        <v>-4.5678149684609366</v>
      </c>
      <c r="Z113" s="12">
        <v>-1.8066203208579346</v>
      </c>
      <c r="AA113" s="12">
        <v>3.088829291475804</v>
      </c>
      <c r="AB113" s="12">
        <v>-24.799751649357518</v>
      </c>
    </row>
    <row r="114" spans="2:28" x14ac:dyDescent="0.45">
      <c r="B114" s="9">
        <v>111</v>
      </c>
      <c r="C114" s="11">
        <v>0.65393800000000013</v>
      </c>
      <c r="D114" s="11">
        <v>-0.2784348000000012</v>
      </c>
      <c r="E114" s="11">
        <v>2.8414344000000007</v>
      </c>
      <c r="F114" s="11">
        <v>0.3369143999999995</v>
      </c>
      <c r="G114" s="11">
        <v>0.70275393933580155</v>
      </c>
      <c r="H114" s="11">
        <v>1.9669900520358254</v>
      </c>
      <c r="I114" s="11">
        <v>0.20558509889096044</v>
      </c>
      <c r="J114" s="11">
        <v>-0.88359433460866832</v>
      </c>
      <c r="K114" s="11">
        <v>0.33289545056798175</v>
      </c>
      <c r="L114" s="11">
        <v>-0.26757772241345634</v>
      </c>
      <c r="M114" s="11">
        <v>-0.67779512512217721</v>
      </c>
      <c r="N114" s="11">
        <v>1.9576682164262103</v>
      </c>
      <c r="O114" s="11">
        <v>-0.19777870791122076</v>
      </c>
      <c r="P114" s="11">
        <v>0.42629310826310807</v>
      </c>
      <c r="Q114" s="11">
        <v>0.9273039669123424</v>
      </c>
      <c r="R114" s="11">
        <v>0.84018705885556777</v>
      </c>
      <c r="S114" s="11">
        <v>0.19573561303745102</v>
      </c>
      <c r="T114" s="11">
        <v>8.8064551987113049E-2</v>
      </c>
      <c r="U114" s="11">
        <v>0.5646458727227639</v>
      </c>
      <c r="V114" s="11">
        <v>-0.6920053455518147</v>
      </c>
      <c r="W114" s="11">
        <v>0.70801538545489073</v>
      </c>
      <c r="X114" s="11">
        <v>-1.8787174134372862</v>
      </c>
      <c r="Y114" s="11">
        <v>-1.1564623690520062</v>
      </c>
      <c r="Z114" s="12">
        <v>-1.6047548109913308</v>
      </c>
      <c r="AA114" s="12">
        <v>8.8907775751124802</v>
      </c>
      <c r="AB114" s="12">
        <v>7.111304485402087</v>
      </c>
    </row>
    <row r="115" spans="2:28" x14ac:dyDescent="0.45">
      <c r="B115" s="9">
        <v>112</v>
      </c>
      <c r="C115" s="11">
        <v>0.65393800000000013</v>
      </c>
      <c r="D115" s="11">
        <v>-0.2784348000000012</v>
      </c>
      <c r="E115" s="11">
        <v>2.8414344000000007</v>
      </c>
      <c r="F115" s="11">
        <v>0.3369143999999995</v>
      </c>
      <c r="G115" s="11">
        <v>0.86610148434529322</v>
      </c>
      <c r="H115" s="11">
        <v>1.5928166949946991</v>
      </c>
      <c r="I115" s="11">
        <v>-0.43813668450992616</v>
      </c>
      <c r="J115" s="11">
        <v>3.5612950199118032E-2</v>
      </c>
      <c r="K115" s="11">
        <v>1.2146000986235386</v>
      </c>
      <c r="L115" s="11">
        <v>-2.2172348458516566E-2</v>
      </c>
      <c r="M115" s="11">
        <v>-1.322483614183243</v>
      </c>
      <c r="N115" s="11">
        <v>0.73579335438117432</v>
      </c>
      <c r="O115" s="11">
        <v>-0.70736163506048477</v>
      </c>
      <c r="P115" s="11">
        <v>-0.49673312472168085</v>
      </c>
      <c r="Q115" s="11">
        <v>0.19252184746342493</v>
      </c>
      <c r="R115" s="11">
        <v>-1.1679244468133732</v>
      </c>
      <c r="S115" s="11">
        <v>-0.96515332607823723</v>
      </c>
      <c r="T115" s="11">
        <v>-0.97287820442769934</v>
      </c>
      <c r="U115" s="11">
        <v>-1.3903424215237798</v>
      </c>
      <c r="V115" s="11">
        <v>-2.2000995252060651</v>
      </c>
      <c r="W115" s="11">
        <v>-0.58861572106891913</v>
      </c>
      <c r="X115" s="11">
        <v>-1.8273873796185747</v>
      </c>
      <c r="Y115" s="11">
        <v>-2.6987043786908309</v>
      </c>
      <c r="Z115" s="12">
        <v>-0.89799690364167972</v>
      </c>
      <c r="AA115" s="12">
        <v>8.2159839353921029</v>
      </c>
      <c r="AB115" s="12">
        <v>-5.5046912839958111</v>
      </c>
    </row>
    <row r="116" spans="2:28" x14ac:dyDescent="0.45">
      <c r="B116" s="9">
        <v>113</v>
      </c>
      <c r="C116" s="11">
        <v>0.65393800000000013</v>
      </c>
      <c r="D116" s="11">
        <v>-0.2784348000000012</v>
      </c>
      <c r="E116" s="11">
        <v>2.8414344000000007</v>
      </c>
      <c r="F116" s="11">
        <v>0.3369143999999995</v>
      </c>
      <c r="G116" s="11">
        <v>1.9952708082102628</v>
      </c>
      <c r="H116" s="11">
        <v>1.7661950725212616</v>
      </c>
      <c r="I116" s="11">
        <v>0.85071964995784377</v>
      </c>
      <c r="J116" s="11">
        <v>1.1826587680777667</v>
      </c>
      <c r="K116" s="11">
        <v>1.9056365662338095</v>
      </c>
      <c r="L116" s="11">
        <v>1.2319236060548171</v>
      </c>
      <c r="M116" s="11">
        <v>1.3120589390589608</v>
      </c>
      <c r="N116" s="11">
        <v>4.249144208928751</v>
      </c>
      <c r="O116" s="11">
        <v>0.85569638640430945</v>
      </c>
      <c r="P116" s="11">
        <v>1.6462103106699058</v>
      </c>
      <c r="Q116" s="11">
        <v>2.6100613417188505</v>
      </c>
      <c r="R116" s="11">
        <v>1.5396418493628357</v>
      </c>
      <c r="S116" s="11">
        <v>0.69021081219149671</v>
      </c>
      <c r="T116" s="11">
        <v>1.6672987394069487</v>
      </c>
      <c r="U116" s="11">
        <v>0.39529876703655553</v>
      </c>
      <c r="V116" s="11">
        <v>0.18919485488380161</v>
      </c>
      <c r="W116" s="11">
        <v>0.50610256039239587</v>
      </c>
      <c r="X116" s="11">
        <v>-1.2188702293778242</v>
      </c>
      <c r="Y116" s="11">
        <v>-0.86535693030237404</v>
      </c>
      <c r="Z116" s="12">
        <v>1.6022430173774822</v>
      </c>
      <c r="AA116" s="12">
        <v>20.04745961904348</v>
      </c>
      <c r="AB116" s="12">
        <v>29.665191098807867</v>
      </c>
    </row>
    <row r="117" spans="2:28" x14ac:dyDescent="0.45">
      <c r="B117" s="9">
        <v>114</v>
      </c>
      <c r="C117" s="11">
        <v>0.65393800000000013</v>
      </c>
      <c r="D117" s="11">
        <v>-0.2784348000000012</v>
      </c>
      <c r="E117" s="11">
        <v>2.8414344000000007</v>
      </c>
      <c r="F117" s="11">
        <v>0.3369143999999995</v>
      </c>
      <c r="G117" s="11">
        <v>-0.25112823794368921</v>
      </c>
      <c r="H117" s="11">
        <v>1.3226838481512146</v>
      </c>
      <c r="I117" s="11">
        <v>-0.84672727226233135</v>
      </c>
      <c r="J117" s="11">
        <v>-0.15672109568122217</v>
      </c>
      <c r="K117" s="11">
        <v>0.50941382004456059</v>
      </c>
      <c r="L117" s="11">
        <v>-4.4995653699231752E-2</v>
      </c>
      <c r="M117" s="11">
        <v>-0.50832444015266631</v>
      </c>
      <c r="N117" s="11">
        <v>2.7221896527703642</v>
      </c>
      <c r="O117" s="11">
        <v>-0.25351380519617095</v>
      </c>
      <c r="P117" s="11">
        <v>0.2371243548787092</v>
      </c>
      <c r="Q117" s="11">
        <v>0.11777621515880377</v>
      </c>
      <c r="R117" s="11">
        <v>-0.58763730619757837</v>
      </c>
      <c r="S117" s="11">
        <v>-1.931473622743944</v>
      </c>
      <c r="T117" s="11">
        <v>-2.5264629157974685</v>
      </c>
      <c r="U117" s="11">
        <v>-3.0525163241012727</v>
      </c>
      <c r="V117" s="11">
        <v>-3.6508022618123288</v>
      </c>
      <c r="W117" s="11">
        <v>-1.7038768482447111</v>
      </c>
      <c r="X117" s="11">
        <v>-3.5827014026399731</v>
      </c>
      <c r="Y117" s="11">
        <v>-3.5523628407178798</v>
      </c>
      <c r="Z117" s="12">
        <v>-2.4342025277017783</v>
      </c>
      <c r="AA117" s="12">
        <v>8.3002426212269711</v>
      </c>
      <c r="AB117" s="12">
        <v>-14.620406663888616</v>
      </c>
    </row>
    <row r="118" spans="2:28" x14ac:dyDescent="0.45">
      <c r="B118" s="9">
        <v>115</v>
      </c>
      <c r="C118" s="11">
        <v>0.65393800000000013</v>
      </c>
      <c r="D118" s="11">
        <v>-0.2784348000000012</v>
      </c>
      <c r="E118" s="11">
        <v>2.8414344000000007</v>
      </c>
      <c r="F118" s="11">
        <v>0.3369143999999995</v>
      </c>
      <c r="G118" s="11">
        <v>-0.22826823355163839</v>
      </c>
      <c r="H118" s="11">
        <v>0.89954328251081606</v>
      </c>
      <c r="I118" s="11">
        <v>-0.9720493880838319</v>
      </c>
      <c r="J118" s="11">
        <v>-0.93729562264722333</v>
      </c>
      <c r="K118" s="11">
        <v>0.39540379643771573</v>
      </c>
      <c r="L118" s="11">
        <v>-0.26932585770709849</v>
      </c>
      <c r="M118" s="11">
        <v>-0.33812725930677168</v>
      </c>
      <c r="N118" s="11">
        <v>1.4581862276532043</v>
      </c>
      <c r="O118" s="11">
        <v>-1.4197934378792123</v>
      </c>
      <c r="P118" s="11">
        <v>-1.2412988557210767</v>
      </c>
      <c r="Q118" s="11">
        <v>-0.99940355185362684</v>
      </c>
      <c r="R118" s="11">
        <v>-1.638372049650437</v>
      </c>
      <c r="S118" s="11">
        <v>-1.7402584940502219</v>
      </c>
      <c r="T118" s="11">
        <v>-1.1585734684127509</v>
      </c>
      <c r="U118" s="11">
        <v>-2.0367803401668212</v>
      </c>
      <c r="V118" s="11">
        <v>-1.7813456128636158</v>
      </c>
      <c r="W118" s="11">
        <v>0.11174619502845218</v>
      </c>
      <c r="X118" s="11">
        <v>-1.7956067587991296</v>
      </c>
      <c r="Y118" s="11">
        <v>-2.4184452948098674</v>
      </c>
      <c r="Z118" s="12">
        <v>-0.24272053521711712</v>
      </c>
      <c r="AA118" s="12">
        <v>5.5619189453051945</v>
      </c>
      <c r="AB118" s="12">
        <v>-10.798933259090234</v>
      </c>
    </row>
    <row r="119" spans="2:28" x14ac:dyDescent="0.45">
      <c r="B119" s="9">
        <v>116</v>
      </c>
      <c r="C119" s="11">
        <v>0.65393800000000013</v>
      </c>
      <c r="D119" s="11">
        <v>-0.2784348000000012</v>
      </c>
      <c r="E119" s="11">
        <v>2.8414344000000007</v>
      </c>
      <c r="F119" s="11">
        <v>0.3369143999999995</v>
      </c>
      <c r="G119" s="11">
        <v>0.89497526010969786</v>
      </c>
      <c r="H119" s="11">
        <v>2.7425604661859211</v>
      </c>
      <c r="I119" s="11">
        <v>0.30717077340228727</v>
      </c>
      <c r="J119" s="11">
        <v>1.1283951459217523</v>
      </c>
      <c r="K119" s="11">
        <v>2.3048851837089899</v>
      </c>
      <c r="L119" s="11">
        <v>1.7954257435834471</v>
      </c>
      <c r="M119" s="11">
        <v>1.0391671758403138</v>
      </c>
      <c r="N119" s="11">
        <v>5.5980469245269724</v>
      </c>
      <c r="O119" s="11">
        <v>1.3365019092790629</v>
      </c>
      <c r="P119" s="11">
        <v>1.9374259859582583</v>
      </c>
      <c r="Q119" s="11">
        <v>2.9980028712987483</v>
      </c>
      <c r="R119" s="11">
        <v>1.8542881241587637</v>
      </c>
      <c r="S119" s="11">
        <v>1.4802573333043298</v>
      </c>
      <c r="T119" s="11">
        <v>2.3886384018030853</v>
      </c>
      <c r="U119" s="11">
        <v>1.0670874420180994</v>
      </c>
      <c r="V119" s="11">
        <v>1.1404347261342487</v>
      </c>
      <c r="W119" s="11">
        <v>1.4187075971463763</v>
      </c>
      <c r="X119" s="11">
        <v>-0.34386179227290015</v>
      </c>
      <c r="Y119" s="11">
        <v>-0.33956821694386186</v>
      </c>
      <c r="Z119" s="12">
        <v>2.0119076450873763</v>
      </c>
      <c r="AA119" s="12">
        <v>21.364478673279393</v>
      </c>
      <c r="AB119" s="12">
        <v>38.314300700250982</v>
      </c>
    </row>
    <row r="120" spans="2:28" x14ac:dyDescent="0.45">
      <c r="B120" s="9">
        <v>117</v>
      </c>
      <c r="C120" s="11">
        <v>0.65393800000000013</v>
      </c>
      <c r="D120" s="11">
        <v>-0.2784348000000012</v>
      </c>
      <c r="E120" s="11">
        <v>2.8414344000000007</v>
      </c>
      <c r="F120" s="11">
        <v>0.3369143999999995</v>
      </c>
      <c r="G120" s="11">
        <v>0.60130411226153768</v>
      </c>
      <c r="H120" s="11">
        <v>1.2576266493575563</v>
      </c>
      <c r="I120" s="11">
        <v>-0.86962871545510367</v>
      </c>
      <c r="J120" s="11">
        <v>-0.92367378012795243</v>
      </c>
      <c r="K120" s="11">
        <v>-6.1713149235957943E-2</v>
      </c>
      <c r="L120" s="11">
        <v>-1.3857131552432875</v>
      </c>
      <c r="M120" s="11">
        <v>-1.4856862709131047</v>
      </c>
      <c r="N120" s="11">
        <v>1.013147624746793</v>
      </c>
      <c r="O120" s="11">
        <v>-1.9552986368855816</v>
      </c>
      <c r="P120" s="11">
        <v>-2.2405714736995161</v>
      </c>
      <c r="Q120" s="11">
        <v>-1.6298627963511443</v>
      </c>
      <c r="R120" s="11">
        <v>-1.823239563785739</v>
      </c>
      <c r="S120" s="11">
        <v>-2.5054136732062258</v>
      </c>
      <c r="T120" s="11">
        <v>-2.0090096672674971</v>
      </c>
      <c r="U120" s="11">
        <v>-1.3814844298655249</v>
      </c>
      <c r="V120" s="11">
        <v>-2.9090670892372632</v>
      </c>
      <c r="W120" s="11">
        <v>-0.33207045654223322</v>
      </c>
      <c r="X120" s="11">
        <v>-2.0184530669004026</v>
      </c>
      <c r="Y120" s="11">
        <v>-2.139726260492461</v>
      </c>
      <c r="Z120" s="12">
        <v>-1.1267202977691024</v>
      </c>
      <c r="AA120" s="12">
        <v>3.6995153153904425</v>
      </c>
      <c r="AB120" s="12">
        <v>-18.371402096612258</v>
      </c>
    </row>
    <row r="121" spans="2:28" x14ac:dyDescent="0.45">
      <c r="B121" s="9">
        <v>118</v>
      </c>
      <c r="C121" s="11">
        <v>0.65393800000000013</v>
      </c>
      <c r="D121" s="11">
        <v>-0.2784348000000012</v>
      </c>
      <c r="E121" s="11">
        <v>2.8414344000000007</v>
      </c>
      <c r="F121" s="11">
        <v>0.3369143999999995</v>
      </c>
      <c r="G121" s="11">
        <v>6.4210677347897871E-3</v>
      </c>
      <c r="H121" s="11">
        <v>1.750263284883868</v>
      </c>
      <c r="I121" s="11">
        <v>-0.95694651440394196</v>
      </c>
      <c r="J121" s="11">
        <v>-1.2619001432485835</v>
      </c>
      <c r="K121" s="11">
        <v>-0.16664371372535669</v>
      </c>
      <c r="L121" s="11">
        <v>-1.4838272638151473</v>
      </c>
      <c r="M121" s="11">
        <v>-1.3158390849659103</v>
      </c>
      <c r="N121" s="11">
        <v>-0.48591808394009917</v>
      </c>
      <c r="O121" s="11">
        <v>-2.1227451189640121</v>
      </c>
      <c r="P121" s="11">
        <v>-2.1162483426807626</v>
      </c>
      <c r="Q121" s="11">
        <v>-0.77602976348048713</v>
      </c>
      <c r="R121" s="11">
        <v>-2.280105630948805</v>
      </c>
      <c r="S121" s="11">
        <v>-1.856372432441507</v>
      </c>
      <c r="T121" s="11">
        <v>-2.6838753338675314</v>
      </c>
      <c r="U121" s="11">
        <v>-3.1255351863027148</v>
      </c>
      <c r="V121" s="11">
        <v>-3.403478261662114</v>
      </c>
      <c r="W121" s="11">
        <v>-2.2732569184559139</v>
      </c>
      <c r="X121" s="11">
        <v>-3.4764022706449484</v>
      </c>
      <c r="Y121" s="11">
        <v>-3.6883697434250156</v>
      </c>
      <c r="Z121" s="12">
        <v>-0.21616142256044668</v>
      </c>
      <c r="AA121" s="12">
        <v>1.6394615485195914</v>
      </c>
      <c r="AB121" s="12">
        <v>-26.379118876914674</v>
      </c>
    </row>
    <row r="122" spans="2:28" x14ac:dyDescent="0.45">
      <c r="B122" s="9">
        <v>119</v>
      </c>
      <c r="C122" s="11">
        <v>0.65393800000000013</v>
      </c>
      <c r="D122" s="11">
        <v>-0.2784348000000012</v>
      </c>
      <c r="E122" s="11">
        <v>2.8414344000000007</v>
      </c>
      <c r="F122" s="11">
        <v>0.3369143999999995</v>
      </c>
      <c r="G122" s="11">
        <v>1.2027691669671885</v>
      </c>
      <c r="H122" s="11">
        <v>2.6149961251535743</v>
      </c>
      <c r="I122" s="11">
        <v>0.74950729935561355</v>
      </c>
      <c r="J122" s="11">
        <v>1.4148411770120308</v>
      </c>
      <c r="K122" s="11">
        <v>2.5482712810164898</v>
      </c>
      <c r="L122" s="11">
        <v>2.2034335483621099</v>
      </c>
      <c r="M122" s="11">
        <v>0.83713060300787312</v>
      </c>
      <c r="N122" s="11">
        <v>4.9867262113916588</v>
      </c>
      <c r="O122" s="11">
        <v>2.0723405260507981</v>
      </c>
      <c r="P122" s="11">
        <v>1.899573575783597</v>
      </c>
      <c r="Q122" s="11">
        <v>4.1798650044487431</v>
      </c>
      <c r="R122" s="11">
        <v>1.6042576175677237</v>
      </c>
      <c r="S122" s="11">
        <v>2.6181168905134271</v>
      </c>
      <c r="T122" s="11">
        <v>1.5431788868668157</v>
      </c>
      <c r="U122" s="11">
        <v>0.98919222301731935</v>
      </c>
      <c r="V122" s="11">
        <v>1.6446524257923052</v>
      </c>
      <c r="W122" s="11">
        <v>3.3943142370757791</v>
      </c>
      <c r="X122" s="11">
        <v>1.9629660615386477</v>
      </c>
      <c r="Y122" s="11">
        <v>0.66073659075178881</v>
      </c>
      <c r="Z122" s="12">
        <v>5.5720888737854324</v>
      </c>
      <c r="AA122" s="12">
        <v>22.111527412266554</v>
      </c>
      <c r="AB122" s="12">
        <v>50.25281032545891</v>
      </c>
    </row>
    <row r="123" spans="2:28" x14ac:dyDescent="0.45">
      <c r="B123" s="9">
        <v>120</v>
      </c>
      <c r="C123" s="11">
        <v>0.65393800000000013</v>
      </c>
      <c r="D123" s="11">
        <v>-0.2784348000000012</v>
      </c>
      <c r="E123" s="11">
        <v>2.8414344000000007</v>
      </c>
      <c r="F123" s="11">
        <v>0.3369143999999995</v>
      </c>
      <c r="G123" s="11">
        <v>0.95091825199843605</v>
      </c>
      <c r="H123" s="11">
        <v>1.5540007567729166</v>
      </c>
      <c r="I123" s="11">
        <v>-0.3165283034907258</v>
      </c>
      <c r="J123" s="11">
        <v>0.6050884705919195</v>
      </c>
      <c r="K123" s="11">
        <v>0.77253547697923963</v>
      </c>
      <c r="L123" s="11">
        <v>0.88311748767577747</v>
      </c>
      <c r="M123" s="11">
        <v>0.73098277414930912</v>
      </c>
      <c r="N123" s="11">
        <v>3.2168850495236896</v>
      </c>
      <c r="O123" s="11">
        <v>0.59336779857151356</v>
      </c>
      <c r="P123" s="11">
        <v>3.8688036189638453E-2</v>
      </c>
      <c r="Q123" s="11">
        <v>0.92368684151889546</v>
      </c>
      <c r="R123" s="11">
        <v>0.36154077213505431</v>
      </c>
      <c r="S123" s="11">
        <v>1.3569766617530608</v>
      </c>
      <c r="T123" s="11">
        <v>1.925874120510592</v>
      </c>
      <c r="U123" s="11">
        <v>0.79097552308150654</v>
      </c>
      <c r="V123" s="11">
        <v>1.1188735175464473</v>
      </c>
      <c r="W123" s="11">
        <v>0.74903344232973801</v>
      </c>
      <c r="X123" s="11">
        <v>-0.71097733127701801</v>
      </c>
      <c r="Y123" s="11">
        <v>-1.2810571730316607</v>
      </c>
      <c r="Z123" s="12">
        <v>2.7761270934305493</v>
      </c>
      <c r="AA123" s="12">
        <v>13.950851964200552</v>
      </c>
      <c r="AB123" s="12">
        <v>22.5939612669589</v>
      </c>
    </row>
    <row r="124" spans="2:28" x14ac:dyDescent="0.45">
      <c r="B124" s="9">
        <v>121</v>
      </c>
      <c r="C124" s="11">
        <v>0.65393800000000013</v>
      </c>
      <c r="D124" s="11">
        <v>-0.2784348000000012</v>
      </c>
      <c r="E124" s="11">
        <v>2.8414344000000007</v>
      </c>
      <c r="F124" s="11">
        <v>0.3369143999999995</v>
      </c>
      <c r="G124" s="11">
        <v>-9.3201762258969367E-2</v>
      </c>
      <c r="H124" s="11">
        <v>1.032479625118949</v>
      </c>
      <c r="I124" s="11">
        <v>-0.76865129995833215</v>
      </c>
      <c r="J124" s="11">
        <v>-0.32026720556996935</v>
      </c>
      <c r="K124" s="11">
        <v>0.8317654417529905</v>
      </c>
      <c r="L124" s="11">
        <v>2.0187745665300127E-2</v>
      </c>
      <c r="M124" s="11">
        <v>-0.27864123600251567</v>
      </c>
      <c r="N124" s="11">
        <v>2.2805948444516595</v>
      </c>
      <c r="O124" s="11">
        <v>0.17129167987164706</v>
      </c>
      <c r="P124" s="11">
        <v>-0.17133646488528065</v>
      </c>
      <c r="Q124" s="11">
        <v>1.600709442714944</v>
      </c>
      <c r="R124" s="11">
        <v>-0.59308197513816552</v>
      </c>
      <c r="S124" s="11">
        <v>-0.19173894977487116</v>
      </c>
      <c r="T124" s="11">
        <v>-9.0481327547749402E-2</v>
      </c>
      <c r="U124" s="11">
        <v>-1.6803533248849103</v>
      </c>
      <c r="V124" s="11">
        <v>-2.0411428640236817</v>
      </c>
      <c r="W124" s="11">
        <v>-1.0020443473874767</v>
      </c>
      <c r="X124" s="11">
        <v>-3.2400487760305126</v>
      </c>
      <c r="Y124" s="11">
        <v>-4.6074203524377637</v>
      </c>
      <c r="Z124" s="12">
        <v>-3.0561007311313393</v>
      </c>
      <c r="AA124" s="12">
        <v>8.2581181531990921</v>
      </c>
      <c r="AB124" s="12">
        <v>-6.6436298374561034</v>
      </c>
    </row>
    <row r="125" spans="2:28" x14ac:dyDescent="0.45">
      <c r="B125" s="9">
        <v>122</v>
      </c>
      <c r="C125" s="11">
        <v>0.65393800000000013</v>
      </c>
      <c r="D125" s="11">
        <v>-0.2784348000000012</v>
      </c>
      <c r="E125" s="11">
        <v>2.8414344000000007</v>
      </c>
      <c r="F125" s="11">
        <v>0.3369143999999995</v>
      </c>
      <c r="G125" s="11">
        <v>0.92731215585126847</v>
      </c>
      <c r="H125" s="11">
        <v>1.7241644015266697</v>
      </c>
      <c r="I125" s="11">
        <v>-0.40653703996122736</v>
      </c>
      <c r="J125" s="11">
        <v>-6.5121241202461988E-2</v>
      </c>
      <c r="K125" s="11">
        <v>0.99938532023394089</v>
      </c>
      <c r="L125" s="11">
        <v>0.42338145482453804</v>
      </c>
      <c r="M125" s="11">
        <v>0.10658853010748714</v>
      </c>
      <c r="N125" s="11">
        <v>4.0576926837777911</v>
      </c>
      <c r="O125" s="11">
        <v>0.20443309619670202</v>
      </c>
      <c r="P125" s="11">
        <v>0.64811891111386366</v>
      </c>
      <c r="Q125" s="11">
        <v>1.6147945062432676</v>
      </c>
      <c r="R125" s="11">
        <v>1.1880464618703552</v>
      </c>
      <c r="S125" s="11">
        <v>1.172830274708204</v>
      </c>
      <c r="T125" s="11">
        <v>1.9354900217765696</v>
      </c>
      <c r="U125" s="11">
        <v>1.4733472056355481</v>
      </c>
      <c r="V125" s="11">
        <v>1.8263449088852397</v>
      </c>
      <c r="W125" s="11">
        <v>1.5605442059944217</v>
      </c>
      <c r="X125" s="11">
        <v>-0.42744626163990773</v>
      </c>
      <c r="Y125" s="11">
        <v>-0.7525282621742182</v>
      </c>
      <c r="Z125" s="12">
        <v>2.599189371292443</v>
      </c>
      <c r="AA125" s="12">
        <v>13.320718265157979</v>
      </c>
      <c r="AB125" s="12">
        <v>26.36388270506049</v>
      </c>
    </row>
    <row r="126" spans="2:28" x14ac:dyDescent="0.45">
      <c r="B126" s="9">
        <v>123</v>
      </c>
      <c r="C126" s="11">
        <v>0.65393800000000013</v>
      </c>
      <c r="D126" s="11">
        <v>-0.2784348000000012</v>
      </c>
      <c r="E126" s="11">
        <v>2.8414344000000007</v>
      </c>
      <c r="F126" s="11">
        <v>0.3369143999999995</v>
      </c>
      <c r="G126" s="11">
        <v>0.74224339255586713</v>
      </c>
      <c r="H126" s="11">
        <v>1.9903300612079864</v>
      </c>
      <c r="I126" s="11">
        <v>-0.81244196132059621</v>
      </c>
      <c r="J126" s="11">
        <v>6.7030242002459772E-2</v>
      </c>
      <c r="K126" s="11">
        <v>-0.30598607098640329</v>
      </c>
      <c r="L126" s="11">
        <v>0.13513143069448752</v>
      </c>
      <c r="M126" s="11">
        <v>-0.43285950765109682</v>
      </c>
      <c r="N126" s="11">
        <v>2.2135084387029735</v>
      </c>
      <c r="O126" s="11">
        <v>0.35196161767946599</v>
      </c>
      <c r="P126" s="11">
        <v>-0.39175849585691047</v>
      </c>
      <c r="Q126" s="11">
        <v>0.4194123309545752</v>
      </c>
      <c r="R126" s="11">
        <v>-0.86520826875691448</v>
      </c>
      <c r="S126" s="11">
        <v>-0.22962935620185299</v>
      </c>
      <c r="T126" s="11">
        <v>-1.0476669347206329</v>
      </c>
      <c r="U126" s="11">
        <v>-0.64999844192233347</v>
      </c>
      <c r="V126" s="11">
        <v>-0.91583231602161774</v>
      </c>
      <c r="W126" s="11">
        <v>0.66976066240195031</v>
      </c>
      <c r="X126" s="11">
        <v>-1.1659268972134296</v>
      </c>
      <c r="Y126" s="11">
        <v>-1.0904284061091492</v>
      </c>
      <c r="Z126" s="12">
        <v>1.9008148337303687</v>
      </c>
      <c r="AA126" s="12">
        <v>9.1508080252056629</v>
      </c>
      <c r="AB126" s="12">
        <v>6.1363083531691984</v>
      </c>
    </row>
    <row r="127" spans="2:28" x14ac:dyDescent="0.45">
      <c r="B127" s="9">
        <v>124</v>
      </c>
      <c r="C127" s="11">
        <v>0.65393800000000013</v>
      </c>
      <c r="D127" s="11">
        <v>-0.2784348000000012</v>
      </c>
      <c r="E127" s="11">
        <v>2.8414344000000007</v>
      </c>
      <c r="F127" s="11">
        <v>0.3369143999999995</v>
      </c>
      <c r="G127" s="11">
        <v>-0.16289892629712988</v>
      </c>
      <c r="H127" s="11">
        <v>2.485733818121556</v>
      </c>
      <c r="I127" s="11">
        <v>-0.77529023999524149</v>
      </c>
      <c r="J127" s="11">
        <v>0.17071953135545392</v>
      </c>
      <c r="K127" s="11">
        <v>1.3401336699517685</v>
      </c>
      <c r="L127" s="11">
        <v>-0.17132703070794442</v>
      </c>
      <c r="M127" s="11">
        <v>-0.68685673121826341</v>
      </c>
      <c r="N127" s="11">
        <v>0.46713832624487672</v>
      </c>
      <c r="O127" s="11">
        <v>-1.3360135364702135</v>
      </c>
      <c r="P127" s="11">
        <v>-1.6610515090830908</v>
      </c>
      <c r="Q127" s="11">
        <v>-1.1714018177453482</v>
      </c>
      <c r="R127" s="11">
        <v>-0.85434252743933392</v>
      </c>
      <c r="S127" s="11">
        <v>-1.8070202060145508</v>
      </c>
      <c r="T127" s="11">
        <v>-0.77423556173041064</v>
      </c>
      <c r="U127" s="11">
        <v>-2.574906194650131</v>
      </c>
      <c r="V127" s="11">
        <v>-1.5593967178148898</v>
      </c>
      <c r="W127" s="11">
        <v>-0.84231371952864365</v>
      </c>
      <c r="X127" s="11">
        <v>-1.9779338392542094</v>
      </c>
      <c r="Y127" s="11">
        <v>-2.684011200753039</v>
      </c>
      <c r="Z127" s="12">
        <v>0.57444383329577065</v>
      </c>
      <c r="AA127" s="12">
        <v>8.221204417455084</v>
      </c>
      <c r="AB127" s="12">
        <v>-8.4469785797330132</v>
      </c>
    </row>
    <row r="128" spans="2:28" x14ac:dyDescent="0.45">
      <c r="B128" s="9">
        <v>125</v>
      </c>
      <c r="C128" s="11">
        <v>0.65393800000000013</v>
      </c>
      <c r="D128" s="11">
        <v>-0.2784348000000012</v>
      </c>
      <c r="E128" s="11">
        <v>2.8414344000000007</v>
      </c>
      <c r="F128" s="11">
        <v>0.3369143999999995</v>
      </c>
      <c r="G128" s="11">
        <v>-0.22234260690198759</v>
      </c>
      <c r="H128" s="11">
        <v>1.9056598796162962</v>
      </c>
      <c r="I128" s="11">
        <v>-0.95513372094719351</v>
      </c>
      <c r="J128" s="11">
        <v>3.0480217324916126E-2</v>
      </c>
      <c r="K128" s="11">
        <v>-0.44667630865859742</v>
      </c>
      <c r="L128" s="11">
        <v>-1.1380399434814752</v>
      </c>
      <c r="M128" s="11">
        <v>-1.6097060207062892</v>
      </c>
      <c r="N128" s="11">
        <v>0.22621128742748375</v>
      </c>
      <c r="O128" s="11">
        <v>-1.2504458160019727</v>
      </c>
      <c r="P128" s="11">
        <v>-0.9281868754072935</v>
      </c>
      <c r="Q128" s="11">
        <v>-0.85333296951916005</v>
      </c>
      <c r="R128" s="11">
        <v>-1.6312796637907017</v>
      </c>
      <c r="S128" s="11">
        <v>-1.3738030671728669</v>
      </c>
      <c r="T128" s="11">
        <v>-1.364887294517942</v>
      </c>
      <c r="U128" s="11">
        <v>-2.4049290366513709</v>
      </c>
      <c r="V128" s="11">
        <v>-2.1819734678634592</v>
      </c>
      <c r="W128" s="11">
        <v>-1.3757609095481023</v>
      </c>
      <c r="X128" s="11">
        <v>-2.9395435035366919</v>
      </c>
      <c r="Y128" s="11">
        <v>-3.3803669327470267</v>
      </c>
      <c r="Z128" s="12">
        <v>0.18465469793505207</v>
      </c>
      <c r="AA128" s="12">
        <v>3.3443047836731523</v>
      </c>
      <c r="AB128" s="12">
        <v>-16.155550055148382</v>
      </c>
    </row>
    <row r="129" spans="2:28" x14ac:dyDescent="0.45">
      <c r="B129" s="9">
        <v>126</v>
      </c>
      <c r="C129" s="11">
        <v>0.65393800000000013</v>
      </c>
      <c r="D129" s="11">
        <v>-0.2784348000000012</v>
      </c>
      <c r="E129" s="11">
        <v>2.8414344000000007</v>
      </c>
      <c r="F129" s="11">
        <v>0.3369143999999995</v>
      </c>
      <c r="G129" s="11">
        <v>1.5492212598847797</v>
      </c>
      <c r="H129" s="11">
        <v>4.3845769347810055</v>
      </c>
      <c r="I129" s="11">
        <v>2.2449961218374632</v>
      </c>
      <c r="J129" s="11">
        <v>2.5639327485694565</v>
      </c>
      <c r="K129" s="11">
        <v>3.2841551919917045</v>
      </c>
      <c r="L129" s="11">
        <v>2.1962932643904889</v>
      </c>
      <c r="M129" s="11">
        <v>1.0310693739455363</v>
      </c>
      <c r="N129" s="11">
        <v>7.1253406019417405</v>
      </c>
      <c r="O129" s="11">
        <v>1.4643404881692135</v>
      </c>
      <c r="P129" s="11">
        <v>2.2745690999344621</v>
      </c>
      <c r="Q129" s="11">
        <v>2.4092862679816136</v>
      </c>
      <c r="R129" s="11">
        <v>1.6929084722505259</v>
      </c>
      <c r="S129" s="11">
        <v>1.8003713086659019</v>
      </c>
      <c r="T129" s="11">
        <v>2.7711719258552989</v>
      </c>
      <c r="U129" s="11">
        <v>1.5154232859307122</v>
      </c>
      <c r="V129" s="11">
        <v>1.2116425959481809</v>
      </c>
      <c r="W129" s="11">
        <v>2.9131205117756487</v>
      </c>
      <c r="X129" s="11">
        <v>0.41293222960547027</v>
      </c>
      <c r="Y129" s="11">
        <v>0.7693755088748766</v>
      </c>
      <c r="Z129" s="12">
        <v>4.1987986652861764</v>
      </c>
      <c r="AA129" s="12">
        <v>29.93343749734214</v>
      </c>
      <c r="AB129" s="12">
        <v>53.367377857620227</v>
      </c>
    </row>
    <row r="130" spans="2:28" x14ac:dyDescent="0.45">
      <c r="B130" s="9">
        <v>127</v>
      </c>
      <c r="C130" s="11">
        <v>0.65393800000000013</v>
      </c>
      <c r="D130" s="11">
        <v>-0.2784348000000012</v>
      </c>
      <c r="E130" s="11">
        <v>2.8414344000000007</v>
      </c>
      <c r="F130" s="11">
        <v>0.3369143999999995</v>
      </c>
      <c r="G130" s="11">
        <v>1.4588822754241484</v>
      </c>
      <c r="H130" s="11">
        <v>2.1082892386806904</v>
      </c>
      <c r="I130" s="11">
        <v>-0.22817193540732283</v>
      </c>
      <c r="J130" s="11">
        <v>8.9924441292462021E-2</v>
      </c>
      <c r="K130" s="11">
        <v>0.88221755867431817</v>
      </c>
      <c r="L130" s="11">
        <v>0.57546505114203228</v>
      </c>
      <c r="M130" s="11">
        <v>-0.47730108456620535</v>
      </c>
      <c r="N130" s="11">
        <v>2.5989264965032</v>
      </c>
      <c r="O130" s="11">
        <v>-8.3809648251188307E-2</v>
      </c>
      <c r="P130" s="11">
        <v>-9.1101417977281329E-2</v>
      </c>
      <c r="Q130" s="11">
        <v>0.28027541952670809</v>
      </c>
      <c r="R130" s="11">
        <v>0.75944759172876708</v>
      </c>
      <c r="S130" s="11">
        <v>0.16245352341232078</v>
      </c>
      <c r="T130" s="11">
        <v>1.0369587850713842</v>
      </c>
      <c r="U130" s="11">
        <v>-0.97427677465694629</v>
      </c>
      <c r="V130" s="11">
        <v>-1.3337056079504688</v>
      </c>
      <c r="W130" s="11">
        <v>-0.19555062636054643</v>
      </c>
      <c r="X130" s="11">
        <v>-2.3213987817543451</v>
      </c>
      <c r="Y130" s="11">
        <v>-2.4371098276164371</v>
      </c>
      <c r="Z130" s="12">
        <v>-2.7648197733288526E-2</v>
      </c>
      <c r="AA130" s="12">
        <v>12.562084041743304</v>
      </c>
      <c r="AB130" s="12">
        <v>7.3366184791819649</v>
      </c>
    </row>
    <row r="131" spans="2:28" x14ac:dyDescent="0.45">
      <c r="B131" s="9">
        <v>128</v>
      </c>
      <c r="C131" s="11">
        <v>0.65393800000000013</v>
      </c>
      <c r="D131" s="11">
        <v>-0.2784348000000012</v>
      </c>
      <c r="E131" s="11">
        <v>2.8414344000000007</v>
      </c>
      <c r="F131" s="11">
        <v>0.3369143999999995</v>
      </c>
      <c r="G131" s="11">
        <v>0.6776451680166975</v>
      </c>
      <c r="H131" s="11">
        <v>0.67979893593919449</v>
      </c>
      <c r="I131" s="11">
        <v>-1.0649398378340518</v>
      </c>
      <c r="J131" s="11">
        <v>-1.6700013380684329</v>
      </c>
      <c r="K131" s="11">
        <v>0.20260268658526748</v>
      </c>
      <c r="L131" s="11">
        <v>-1.6698121878697201</v>
      </c>
      <c r="M131" s="11">
        <v>-2.2453206301894113</v>
      </c>
      <c r="N131" s="11">
        <v>0.73612040685239677</v>
      </c>
      <c r="O131" s="11">
        <v>-2.2284935183817698</v>
      </c>
      <c r="P131" s="11">
        <v>-1.2701233054804977</v>
      </c>
      <c r="Q131" s="11">
        <v>-1.1679053357349733</v>
      </c>
      <c r="R131" s="11">
        <v>-1.4116980072563479</v>
      </c>
      <c r="S131" s="11">
        <v>-0.2671427269476343</v>
      </c>
      <c r="T131" s="11">
        <v>-1.8373852817255809</v>
      </c>
      <c r="U131" s="11">
        <v>-1.7979005065524749</v>
      </c>
      <c r="V131" s="11">
        <v>-1.7252238221562415</v>
      </c>
      <c r="W131" s="11">
        <v>-1.7024412058054583</v>
      </c>
      <c r="X131" s="11">
        <v>-2.35871259418054</v>
      </c>
      <c r="Y131" s="11">
        <v>-4.2288508975882042</v>
      </c>
      <c r="Z131" s="12">
        <v>-0.68175138568389215</v>
      </c>
      <c r="AA131" s="12">
        <v>1.1999452034319233</v>
      </c>
      <c r="AB131" s="12">
        <v>-19.477683384061692</v>
      </c>
    </row>
    <row r="132" spans="2:28" x14ac:dyDescent="0.45">
      <c r="B132" s="9">
        <v>129</v>
      </c>
      <c r="C132" s="11">
        <v>0.65393800000000013</v>
      </c>
      <c r="D132" s="11">
        <v>-0.2784348000000012</v>
      </c>
      <c r="E132" s="11">
        <v>2.8414344000000007</v>
      </c>
      <c r="F132" s="11">
        <v>0.3369143999999995</v>
      </c>
      <c r="G132" s="11">
        <v>1.0977085806684315</v>
      </c>
      <c r="H132" s="11">
        <v>2.2456860347130885</v>
      </c>
      <c r="I132" s="11">
        <v>1.2702243762344185</v>
      </c>
      <c r="J132" s="11">
        <v>1.0877569941938265</v>
      </c>
      <c r="K132" s="11">
        <v>1.995124178743346</v>
      </c>
      <c r="L132" s="11">
        <v>1.5892829289030459</v>
      </c>
      <c r="M132" s="11">
        <v>1.9898731250766275</v>
      </c>
      <c r="N132" s="11">
        <v>6.1912679294235993</v>
      </c>
      <c r="O132" s="11">
        <v>2.3443965752752387</v>
      </c>
      <c r="P132" s="11">
        <v>2.7412901144619646</v>
      </c>
      <c r="Q132" s="11">
        <v>4.0630500082071919</v>
      </c>
      <c r="R132" s="11">
        <v>2.1647671005684455</v>
      </c>
      <c r="S132" s="11">
        <v>3.0272776235898995</v>
      </c>
      <c r="T132" s="11">
        <v>2.7666279889634708</v>
      </c>
      <c r="U132" s="11">
        <v>2.6160444887570726</v>
      </c>
      <c r="V132" s="11">
        <v>2.1689314671525217</v>
      </c>
      <c r="W132" s="11">
        <v>4.00504793994671</v>
      </c>
      <c r="X132" s="11">
        <v>1.0599502503256026</v>
      </c>
      <c r="Y132" s="11">
        <v>1.6430633281512286E-2</v>
      </c>
      <c r="Z132" s="12">
        <v>4.1943469060382768</v>
      </c>
      <c r="AA132" s="12">
        <v>23.020776147956354</v>
      </c>
      <c r="AB132" s="12">
        <v>54.188937244524283</v>
      </c>
    </row>
    <row r="133" spans="2:28" x14ac:dyDescent="0.45">
      <c r="B133" s="9">
        <v>130</v>
      </c>
      <c r="C133" s="11">
        <v>0.65393800000000013</v>
      </c>
      <c r="D133" s="11">
        <v>-0.2784348000000012</v>
      </c>
      <c r="E133" s="11">
        <v>2.8414344000000007</v>
      </c>
      <c r="F133" s="11">
        <v>0.3369143999999995</v>
      </c>
      <c r="G133" s="11">
        <v>1.052632175235642</v>
      </c>
      <c r="H133" s="11">
        <v>2.7824431001364971</v>
      </c>
      <c r="I133" s="11">
        <v>1.7850449160909854</v>
      </c>
      <c r="J133" s="11">
        <v>0.2768595125751272</v>
      </c>
      <c r="K133" s="11">
        <v>2.093540238565275</v>
      </c>
      <c r="L133" s="11">
        <v>1.3463258455092237</v>
      </c>
      <c r="M133" s="11">
        <v>0.41677930689783871</v>
      </c>
      <c r="N133" s="11">
        <v>2.3417285829667094</v>
      </c>
      <c r="O133" s="11">
        <v>-0.26700811609047825</v>
      </c>
      <c r="P133" s="11">
        <v>-0.42943754360550912</v>
      </c>
      <c r="Q133" s="11">
        <v>-0.76844794306252773</v>
      </c>
      <c r="R133" s="11">
        <v>-0.8489895521266142</v>
      </c>
      <c r="S133" s="11">
        <v>-1.2235513188754208</v>
      </c>
      <c r="T133" s="11">
        <v>-0.81582843892429047</v>
      </c>
      <c r="U133" s="11">
        <v>-2.0452126493788239</v>
      </c>
      <c r="V133" s="11">
        <v>-1.5081559059199758</v>
      </c>
      <c r="W133" s="11">
        <v>-1.4072939950453218</v>
      </c>
      <c r="X133" s="11">
        <v>-2.5466235254739917</v>
      </c>
      <c r="Y133" s="11">
        <v>-3.5879905916262089</v>
      </c>
      <c r="Z133" s="12">
        <v>-0.55591383912799586</v>
      </c>
      <c r="AA133" s="12">
        <v>17.649205677977307</v>
      </c>
      <c r="AB133" s="12">
        <v>1.644752258720132</v>
      </c>
    </row>
    <row r="134" spans="2:28" x14ac:dyDescent="0.45">
      <c r="B134" s="9">
        <v>131</v>
      </c>
      <c r="C134" s="11">
        <v>0.65393800000000013</v>
      </c>
      <c r="D134" s="11">
        <v>-0.2784348000000012</v>
      </c>
      <c r="E134" s="11">
        <v>2.8414344000000007</v>
      </c>
      <c r="F134" s="11">
        <v>0.3369143999999995</v>
      </c>
      <c r="G134" s="11">
        <v>0.39842974543917542</v>
      </c>
      <c r="H134" s="11">
        <v>1.9124741878243459</v>
      </c>
      <c r="I134" s="11">
        <v>0.25584846348469625</v>
      </c>
      <c r="J134" s="11">
        <v>-0.76981449635418109</v>
      </c>
      <c r="K134" s="11">
        <v>1.161653582555001</v>
      </c>
      <c r="L134" s="11">
        <v>-0.75203822766037831</v>
      </c>
      <c r="M134" s="11">
        <v>-1.4879759677770981</v>
      </c>
      <c r="N134" s="11">
        <v>1.3284411853256444</v>
      </c>
      <c r="O134" s="11">
        <v>-0.98005552755343928</v>
      </c>
      <c r="P134" s="11">
        <v>-1.0816783458206647</v>
      </c>
      <c r="Q134" s="11">
        <v>-0.45675341498315625</v>
      </c>
      <c r="R134" s="11">
        <v>-1.3373664082734216</v>
      </c>
      <c r="S134" s="11">
        <v>-1.7284778874249174</v>
      </c>
      <c r="T134" s="11">
        <v>-2.7843985148532902</v>
      </c>
      <c r="U134" s="11">
        <v>-3.1387402920494196</v>
      </c>
      <c r="V134" s="11">
        <v>-2.900166989184914</v>
      </c>
      <c r="W134" s="11">
        <v>-2.5644106744911301</v>
      </c>
      <c r="X134" s="11">
        <v>-4.1374491326775704</v>
      </c>
      <c r="Y134" s="11">
        <v>-4.4506175161027723</v>
      </c>
      <c r="Z134" s="12">
        <v>-3.7018849685039186</v>
      </c>
      <c r="AA134" s="12">
        <v>7.6008704728371868</v>
      </c>
      <c r="AB134" s="12">
        <v>-21.661129199081415</v>
      </c>
    </row>
    <row r="135" spans="2:28" x14ac:dyDescent="0.45">
      <c r="B135" s="9">
        <v>132</v>
      </c>
      <c r="C135" s="11">
        <v>0.65393800000000013</v>
      </c>
      <c r="D135" s="11">
        <v>-0.2784348000000012</v>
      </c>
      <c r="E135" s="11">
        <v>2.8414344000000007</v>
      </c>
      <c r="F135" s="11">
        <v>0.3369143999999995</v>
      </c>
      <c r="G135" s="11">
        <v>1.0235406394784583</v>
      </c>
      <c r="H135" s="11">
        <v>2.0116665298098795</v>
      </c>
      <c r="I135" s="11">
        <v>0.23909493468078047</v>
      </c>
      <c r="J135" s="11">
        <v>0.59084920270218788</v>
      </c>
      <c r="K135" s="11">
        <v>1.8200949925269914</v>
      </c>
      <c r="L135" s="11">
        <v>0.49286639250387587</v>
      </c>
      <c r="M135" s="11">
        <v>0.54497096083415109</v>
      </c>
      <c r="N135" s="11">
        <v>3.2335649091993197</v>
      </c>
      <c r="O135" s="11">
        <v>0.80314463303778183</v>
      </c>
      <c r="P135" s="11">
        <v>1.5410995731009169</v>
      </c>
      <c r="Q135" s="11">
        <v>1.4687808087910881</v>
      </c>
      <c r="R135" s="11">
        <v>1.1519199366828801</v>
      </c>
      <c r="S135" s="11">
        <v>1.046500103274882</v>
      </c>
      <c r="T135" s="11">
        <v>1.3098000374015513</v>
      </c>
      <c r="U135" s="11">
        <v>0.33458414424979921</v>
      </c>
      <c r="V135" s="11">
        <v>1.4756974768228375</v>
      </c>
      <c r="W135" s="11">
        <v>1.449068653071965</v>
      </c>
      <c r="X135" s="11">
        <v>0.36608657987512316</v>
      </c>
      <c r="Y135" s="11">
        <v>-0.41942114277254205</v>
      </c>
      <c r="Z135" s="12">
        <v>3.2672614112209573</v>
      </c>
      <c r="AA135" s="12">
        <v>15.510500561735626</v>
      </c>
      <c r="AB135" s="12">
        <v>29.305022776492876</v>
      </c>
    </row>
    <row r="136" spans="2:28" x14ac:dyDescent="0.45">
      <c r="B136" s="9">
        <v>133</v>
      </c>
      <c r="C136" s="11">
        <v>0.65393800000000013</v>
      </c>
      <c r="D136" s="11">
        <v>-0.2784348000000012</v>
      </c>
      <c r="E136" s="11">
        <v>2.8414344000000007</v>
      </c>
      <c r="F136" s="11">
        <v>0.3369143999999995</v>
      </c>
      <c r="G136" s="11">
        <v>0.28416252287957278</v>
      </c>
      <c r="H136" s="11">
        <v>0.87903682314843934</v>
      </c>
      <c r="I136" s="11">
        <v>-1.4234973719325925</v>
      </c>
      <c r="J136" s="11">
        <v>-1.4530797885348079</v>
      </c>
      <c r="K136" s="11">
        <v>-0.53678501121735067</v>
      </c>
      <c r="L136" s="11">
        <v>-0.45465388918722738</v>
      </c>
      <c r="M136" s="11">
        <v>-1.3492031867956626</v>
      </c>
      <c r="N136" s="11">
        <v>1.2223494561132249</v>
      </c>
      <c r="O136" s="11">
        <v>-0.85710365423853929</v>
      </c>
      <c r="P136" s="11">
        <v>-0.36528451373547632</v>
      </c>
      <c r="Q136" s="11">
        <v>0.45458276047053126</v>
      </c>
      <c r="R136" s="11">
        <v>-0.95111315313409506</v>
      </c>
      <c r="S136" s="11">
        <v>-1.2759242234337673</v>
      </c>
      <c r="T136" s="11">
        <v>-0.72134733127588646</v>
      </c>
      <c r="U136" s="11">
        <v>-1.9646567719652328</v>
      </c>
      <c r="V136" s="11">
        <v>-1.999424406607103</v>
      </c>
      <c r="W136" s="11">
        <v>-0.36470571482978897</v>
      </c>
      <c r="X136" s="11">
        <v>-2.2358220527981292</v>
      </c>
      <c r="Y136" s="11">
        <v>-2.561198845378442</v>
      </c>
      <c r="Z136" s="12">
        <v>0.63007597548030247</v>
      </c>
      <c r="AA136" s="12">
        <v>2.7221815544735648</v>
      </c>
      <c r="AB136" s="12">
        <v>-9.4897403769720938</v>
      </c>
    </row>
    <row r="137" spans="2:28" x14ac:dyDescent="0.45">
      <c r="B137" s="9">
        <v>134</v>
      </c>
      <c r="C137" s="11">
        <v>0.65393800000000013</v>
      </c>
      <c r="D137" s="11">
        <v>-0.2784348000000012</v>
      </c>
      <c r="E137" s="11">
        <v>2.8414344000000007</v>
      </c>
      <c r="F137" s="11">
        <v>0.3369143999999995</v>
      </c>
      <c r="G137" s="11">
        <v>1.1198776643309092</v>
      </c>
      <c r="H137" s="11">
        <v>1.9429422641106804</v>
      </c>
      <c r="I137" s="11">
        <v>0.71063339196411768</v>
      </c>
      <c r="J137" s="11">
        <v>0.66889304546003103</v>
      </c>
      <c r="K137" s="11">
        <v>3.0792135298137921</v>
      </c>
      <c r="L137" s="11">
        <v>2.2314740822733938</v>
      </c>
      <c r="M137" s="11">
        <v>1.3963080577069409</v>
      </c>
      <c r="N137" s="11">
        <v>5.2959349134373177</v>
      </c>
      <c r="O137" s="11">
        <v>1.4520365001910083</v>
      </c>
      <c r="P137" s="11">
        <v>1.836048267558569</v>
      </c>
      <c r="Q137" s="11">
        <v>1.6718303966444736</v>
      </c>
      <c r="R137" s="11">
        <v>2.0155339603817808</v>
      </c>
      <c r="S137" s="11">
        <v>1.5950924859187054</v>
      </c>
      <c r="T137" s="11">
        <v>2.90758326675045</v>
      </c>
      <c r="U137" s="11">
        <v>1.1689962401637501</v>
      </c>
      <c r="V137" s="11">
        <v>1.7948713659977358</v>
      </c>
      <c r="W137" s="11">
        <v>2.1142962524930624</v>
      </c>
      <c r="X137" s="11">
        <v>-0.28047380624257556</v>
      </c>
      <c r="Y137" s="11">
        <v>-0.65206742513757199</v>
      </c>
      <c r="Z137" s="12">
        <v>3.1569767274692317</v>
      </c>
      <c r="AA137" s="12">
        <v>21.999128949097184</v>
      </c>
      <c r="AB137" s="12">
        <v>40.779853181285802</v>
      </c>
    </row>
    <row r="138" spans="2:28" x14ac:dyDescent="0.45">
      <c r="B138" s="9">
        <v>135</v>
      </c>
      <c r="C138" s="11">
        <v>0.65393800000000013</v>
      </c>
      <c r="D138" s="11">
        <v>-0.2784348000000012</v>
      </c>
      <c r="E138" s="11">
        <v>2.8414344000000007</v>
      </c>
      <c r="F138" s="11">
        <v>0.3369143999999995</v>
      </c>
      <c r="G138" s="11">
        <v>0.35050433932764768</v>
      </c>
      <c r="H138" s="11">
        <v>1.3434293820485728</v>
      </c>
      <c r="I138" s="11">
        <v>0.44503275765877781</v>
      </c>
      <c r="J138" s="11">
        <v>-0.30124619907526906</v>
      </c>
      <c r="K138" s="11">
        <v>0.76287388437666159</v>
      </c>
      <c r="L138" s="11">
        <v>1.1955151328428979</v>
      </c>
      <c r="M138" s="11">
        <v>-0.46029637429369252</v>
      </c>
      <c r="N138" s="11">
        <v>2.9811516369131823</v>
      </c>
      <c r="O138" s="11">
        <v>-5.1954467649624192E-2</v>
      </c>
      <c r="P138" s="11">
        <v>0.3669087090832317</v>
      </c>
      <c r="Q138" s="11">
        <v>1.4629350323308419</v>
      </c>
      <c r="R138" s="11">
        <v>-0.21392607300955113</v>
      </c>
      <c r="S138" s="11">
        <v>-0.74863532518351228</v>
      </c>
      <c r="T138" s="11">
        <v>-0.89858735308366455</v>
      </c>
      <c r="U138" s="11">
        <v>-1.2342330720350745</v>
      </c>
      <c r="V138" s="11">
        <v>-0.48027876003348702</v>
      </c>
      <c r="W138" s="11">
        <v>1.009701986442689</v>
      </c>
      <c r="X138" s="11">
        <v>-1.4135077231700741</v>
      </c>
      <c r="Y138" s="11">
        <v>-0.8735100446217352</v>
      </c>
      <c r="Z138" s="12">
        <v>3.2926068382532137</v>
      </c>
      <c r="AA138" s="12">
        <v>11.870816559798754</v>
      </c>
      <c r="AB138" s="12">
        <v>12.088336307122034</v>
      </c>
    </row>
    <row r="139" spans="2:28" x14ac:dyDescent="0.45">
      <c r="B139" s="9">
        <v>136</v>
      </c>
      <c r="C139" s="11">
        <v>0.65393800000000013</v>
      </c>
      <c r="D139" s="11">
        <v>-0.2784348000000012</v>
      </c>
      <c r="E139" s="11">
        <v>2.8414344000000007</v>
      </c>
      <c r="F139" s="11">
        <v>0.3369143999999995</v>
      </c>
      <c r="G139" s="11">
        <v>0.50491376588030334</v>
      </c>
      <c r="H139" s="11">
        <v>1.4709173977056729</v>
      </c>
      <c r="I139" s="11">
        <v>-0.21094919956111546</v>
      </c>
      <c r="J139" s="11">
        <v>-7.184563772406527E-2</v>
      </c>
      <c r="K139" s="11">
        <v>0.5608825852123811</v>
      </c>
      <c r="L139" s="11">
        <v>0.24255095074731337</v>
      </c>
      <c r="M139" s="11">
        <v>-1.0966669524010939</v>
      </c>
      <c r="N139" s="11">
        <v>2.4896555994105185</v>
      </c>
      <c r="O139" s="11">
        <v>-1.1293911613721139</v>
      </c>
      <c r="P139" s="11">
        <v>-0.89953445600550275</v>
      </c>
      <c r="Q139" s="11">
        <v>0.53204240749828102</v>
      </c>
      <c r="R139" s="11">
        <v>-0.28444189392157959</v>
      </c>
      <c r="S139" s="11">
        <v>-0.1625588193692078</v>
      </c>
      <c r="T139" s="11">
        <v>0.36337465731137186</v>
      </c>
      <c r="U139" s="11">
        <v>-0.8460453064503124</v>
      </c>
      <c r="V139" s="11">
        <v>-1.0464202345343701</v>
      </c>
      <c r="W139" s="11">
        <v>0.48260617915954818</v>
      </c>
      <c r="X139" s="11">
        <v>-1.9814000575596413</v>
      </c>
      <c r="Y139" s="11">
        <v>-2.3645739251021691</v>
      </c>
      <c r="Z139" s="12">
        <v>0.65427225717363413</v>
      </c>
      <c r="AA139" s="12">
        <v>9.4433105092699066</v>
      </c>
      <c r="AB139" s="12">
        <v>2.7612401560978412</v>
      </c>
    </row>
    <row r="140" spans="2:28" x14ac:dyDescent="0.45">
      <c r="B140" s="9">
        <v>137</v>
      </c>
      <c r="C140" s="11">
        <v>0.65393800000000013</v>
      </c>
      <c r="D140" s="11">
        <v>-0.2784348000000012</v>
      </c>
      <c r="E140" s="11">
        <v>2.8414344000000007</v>
      </c>
      <c r="F140" s="11">
        <v>0.3369143999999995</v>
      </c>
      <c r="G140" s="11">
        <v>-0.72253650465118291</v>
      </c>
      <c r="H140" s="11">
        <v>1.0999789427194813</v>
      </c>
      <c r="I140" s="11">
        <v>-1.2904333583962959</v>
      </c>
      <c r="J140" s="11">
        <v>-0.40639363412730312</v>
      </c>
      <c r="K140" s="11">
        <v>0.61436249634040507</v>
      </c>
      <c r="L140" s="11">
        <v>-1.3096688860775991</v>
      </c>
      <c r="M140" s="11">
        <v>-0.47241907438103858</v>
      </c>
      <c r="N140" s="11">
        <v>1.3909136310916139</v>
      </c>
      <c r="O140" s="11">
        <v>-0.69962020144366122</v>
      </c>
      <c r="P140" s="11">
        <v>-1.0414523847635255</v>
      </c>
      <c r="Q140" s="11">
        <v>-0.35799573003972363</v>
      </c>
      <c r="R140" s="11">
        <v>-1.5551618306512545</v>
      </c>
      <c r="S140" s="11">
        <v>-0.6417080048158823</v>
      </c>
      <c r="T140" s="11">
        <v>-0.39416883812877757</v>
      </c>
      <c r="U140" s="11">
        <v>-1.1362370608445271</v>
      </c>
      <c r="V140" s="11">
        <v>-1.1234624504199608</v>
      </c>
      <c r="W140" s="11">
        <v>-0.10504810705941203</v>
      </c>
      <c r="X140" s="11">
        <v>-2.4883251545200586</v>
      </c>
      <c r="Y140" s="11">
        <v>-2.1973477928920815</v>
      </c>
      <c r="Z140" s="12">
        <v>0.57961288930755828</v>
      </c>
      <c r="AA140" s="12">
        <v>4.4576556125180957</v>
      </c>
      <c r="AB140" s="12">
        <v>-6.7032590537532428</v>
      </c>
    </row>
    <row r="141" spans="2:28" x14ac:dyDescent="0.45">
      <c r="B141" s="9">
        <v>138</v>
      </c>
      <c r="C141" s="11">
        <v>0.65393800000000013</v>
      </c>
      <c r="D141" s="11">
        <v>-0.2784348000000012</v>
      </c>
      <c r="E141" s="11">
        <v>2.8414344000000007</v>
      </c>
      <c r="F141" s="11">
        <v>0.3369143999999995</v>
      </c>
      <c r="G141" s="11">
        <v>0.51549868416213052</v>
      </c>
      <c r="H141" s="11">
        <v>2.0404133945340739</v>
      </c>
      <c r="I141" s="11">
        <v>0.17470488140844509</v>
      </c>
      <c r="J141" s="11">
        <v>0.68731913362824137</v>
      </c>
      <c r="K141" s="11">
        <v>1.936629168397376</v>
      </c>
      <c r="L141" s="11">
        <v>2.4073609675110248</v>
      </c>
      <c r="M141" s="11">
        <v>0.67156515248294113</v>
      </c>
      <c r="N141" s="11">
        <v>5.8325558626144094</v>
      </c>
      <c r="O141" s="11">
        <v>2.0670677067757968</v>
      </c>
      <c r="P141" s="11">
        <v>2.7091542844075764</v>
      </c>
      <c r="Q141" s="11">
        <v>3.2872752021197122</v>
      </c>
      <c r="R141" s="11">
        <v>1.8957978031942613</v>
      </c>
      <c r="S141" s="11">
        <v>2.2787627926451535</v>
      </c>
      <c r="T141" s="11">
        <v>2.7049827319079434</v>
      </c>
      <c r="U141" s="11">
        <v>2.1199866340008313</v>
      </c>
      <c r="V141" s="11">
        <v>1.6469773846160898</v>
      </c>
      <c r="W141" s="11">
        <v>3.1747202840553754</v>
      </c>
      <c r="X141" s="11">
        <v>1.6880089760352277</v>
      </c>
      <c r="Y141" s="11">
        <v>0.80445736377692967</v>
      </c>
      <c r="Z141" s="12">
        <v>4.8138621936297916</v>
      </c>
      <c r="AA141" s="12">
        <v>19.819899244738622</v>
      </c>
      <c r="AB141" s="12">
        <v>49.010952601903341</v>
      </c>
    </row>
    <row r="142" spans="2:28" x14ac:dyDescent="0.45">
      <c r="B142" s="9">
        <v>139</v>
      </c>
      <c r="C142" s="11">
        <v>0.65393800000000013</v>
      </c>
      <c r="D142" s="11">
        <v>-0.2784348000000012</v>
      </c>
      <c r="E142" s="11">
        <v>2.8414344000000007</v>
      </c>
      <c r="F142" s="11">
        <v>0.3369143999999995</v>
      </c>
      <c r="G142" s="11">
        <v>0.91013214684322641</v>
      </c>
      <c r="H142" s="11">
        <v>1.3255345827588894</v>
      </c>
      <c r="I142" s="11">
        <v>0.33105303511496764</v>
      </c>
      <c r="J142" s="11">
        <v>-0.14341168486513034</v>
      </c>
      <c r="K142" s="11">
        <v>1.1637696336402232</v>
      </c>
      <c r="L142" s="11">
        <v>0.66533448091394476</v>
      </c>
      <c r="M142" s="11">
        <v>-8.0672207014789166E-2</v>
      </c>
      <c r="N142" s="11">
        <v>2.9021208110713097</v>
      </c>
      <c r="O142" s="11">
        <v>0.13430230582616964</v>
      </c>
      <c r="P142" s="11">
        <v>7.0111958828411147E-2</v>
      </c>
      <c r="Q142" s="11">
        <v>1.737316878523707</v>
      </c>
      <c r="R142" s="11">
        <v>1.0907744835726927</v>
      </c>
      <c r="S142" s="11">
        <v>0.66141629834472226</v>
      </c>
      <c r="T142" s="11">
        <v>1.2679268885799786</v>
      </c>
      <c r="U142" s="11">
        <v>-4.1386418417737048E-3</v>
      </c>
      <c r="V142" s="11">
        <v>-1.650788827353189E-2</v>
      </c>
      <c r="W142" s="11">
        <v>2.0223393575202415</v>
      </c>
      <c r="X142" s="11">
        <v>-0.93609482803774213</v>
      </c>
      <c r="Y142" s="11">
        <v>-0.35376613323026618</v>
      </c>
      <c r="Z142" s="12">
        <v>2.3450340964653087</v>
      </c>
      <c r="AA142" s="12">
        <v>12.627712798462625</v>
      </c>
      <c r="AB142" s="12">
        <v>20.646427574740528</v>
      </c>
    </row>
    <row r="143" spans="2:28" x14ac:dyDescent="0.45">
      <c r="B143" s="9">
        <v>140</v>
      </c>
      <c r="C143" s="11">
        <v>0.65393800000000013</v>
      </c>
      <c r="D143" s="11">
        <v>-0.2784348000000012</v>
      </c>
      <c r="E143" s="11">
        <v>2.8414344000000007</v>
      </c>
      <c r="F143" s="11">
        <v>0.3369143999999995</v>
      </c>
      <c r="G143" s="11">
        <v>-0.20966419331542951</v>
      </c>
      <c r="H143" s="11">
        <v>1.6922998830184248</v>
      </c>
      <c r="I143" s="11">
        <v>-0.65467608365057117</v>
      </c>
      <c r="J143" s="11">
        <v>-0.61285869074592902</v>
      </c>
      <c r="K143" s="11">
        <v>1.4080991415585729</v>
      </c>
      <c r="L143" s="11">
        <v>1.3559685411547022</v>
      </c>
      <c r="M143" s="11">
        <v>0.41925185684357835</v>
      </c>
      <c r="N143" s="11">
        <v>3.7537442419634637</v>
      </c>
      <c r="O143" s="11">
        <v>0.64143097783736458</v>
      </c>
      <c r="P143" s="11">
        <v>0.70888501556254724</v>
      </c>
      <c r="Q143" s="11">
        <v>1.6178184001445199</v>
      </c>
      <c r="R143" s="11">
        <v>1.0566748067440539</v>
      </c>
      <c r="S143" s="11">
        <v>1.2982840433542808</v>
      </c>
      <c r="T143" s="11">
        <v>1.7387034131137575</v>
      </c>
      <c r="U143" s="11">
        <v>0.48867216556386595</v>
      </c>
      <c r="V143" s="11">
        <v>1.4931441203934845</v>
      </c>
      <c r="W143" s="11">
        <v>2.2098001888105543</v>
      </c>
      <c r="X143" s="11">
        <v>0.27721911746500183</v>
      </c>
      <c r="Y143" s="11">
        <v>-0.48071788032494922</v>
      </c>
      <c r="Z143" s="12">
        <v>2.9522380325817821</v>
      </c>
      <c r="AA143" s="12">
        <v>12.706016696826794</v>
      </c>
      <c r="AB143" s="12">
        <v>26.708169098073057</v>
      </c>
    </row>
    <row r="144" spans="2:28" x14ac:dyDescent="0.45">
      <c r="B144" s="9">
        <v>141</v>
      </c>
      <c r="C144" s="11">
        <v>0.65393800000000013</v>
      </c>
      <c r="D144" s="11">
        <v>-0.2784348000000012</v>
      </c>
      <c r="E144" s="11">
        <v>2.8414344000000007</v>
      </c>
      <c r="F144" s="11">
        <v>0.3369143999999995</v>
      </c>
      <c r="G144" s="11">
        <v>0.50482899492943467</v>
      </c>
      <c r="H144" s="11">
        <v>1.1584044313089787</v>
      </c>
      <c r="I144" s="11">
        <v>-1.0648176592968639</v>
      </c>
      <c r="J144" s="11">
        <v>-0.73795844398573784</v>
      </c>
      <c r="K144" s="11">
        <v>0.27869470549853759</v>
      </c>
      <c r="L144" s="11">
        <v>-0.29155586355888552</v>
      </c>
      <c r="M144" s="11">
        <v>-2.0933606959365836</v>
      </c>
      <c r="N144" s="11">
        <v>0.93169758312917317</v>
      </c>
      <c r="O144" s="11">
        <v>-1.1814841911781855</v>
      </c>
      <c r="P144" s="11">
        <v>-1.4032916475542105</v>
      </c>
      <c r="Q144" s="11">
        <v>0.20070594301427747</v>
      </c>
      <c r="R144" s="11">
        <v>-2.703053276501036</v>
      </c>
      <c r="S144" s="11">
        <v>-1.7098412216498868</v>
      </c>
      <c r="T144" s="11">
        <v>-2.6015982592571341</v>
      </c>
      <c r="U144" s="11">
        <v>-3.5325668008429734</v>
      </c>
      <c r="V144" s="11">
        <v>-2.9161789237600662</v>
      </c>
      <c r="W144" s="11">
        <v>-2.7917264995498368</v>
      </c>
      <c r="X144" s="11">
        <v>-3.3035768534424825</v>
      </c>
      <c r="Y144" s="11">
        <v>-3.5780645763410863</v>
      </c>
      <c r="Z144" s="12">
        <v>-0.78557057952355436</v>
      </c>
      <c r="AA144" s="12">
        <v>4.2397850520880525</v>
      </c>
      <c r="AB144" s="12">
        <v>-22.066461834498114</v>
      </c>
    </row>
    <row r="145" spans="2:28" x14ac:dyDescent="0.45">
      <c r="B145" s="9">
        <v>142</v>
      </c>
      <c r="C145" s="11">
        <v>0.65393800000000013</v>
      </c>
      <c r="D145" s="11">
        <v>-0.2784348000000012</v>
      </c>
      <c r="E145" s="11">
        <v>2.8414344000000007</v>
      </c>
      <c r="F145" s="11">
        <v>0.3369143999999995</v>
      </c>
      <c r="G145" s="11">
        <v>0.66930671625377691</v>
      </c>
      <c r="H145" s="11">
        <v>2.882292322104508</v>
      </c>
      <c r="I145" s="11">
        <v>0.6012997369384685</v>
      </c>
      <c r="J145" s="11">
        <v>0.59756036227882703</v>
      </c>
      <c r="K145" s="11">
        <v>1.6218971263220023</v>
      </c>
      <c r="L145" s="11">
        <v>0.86453201474696328</v>
      </c>
      <c r="M145" s="11">
        <v>1.1231669243810884</v>
      </c>
      <c r="N145" s="11">
        <v>4.4239266343855483</v>
      </c>
      <c r="O145" s="11">
        <v>1.4445813453581611</v>
      </c>
      <c r="P145" s="11">
        <v>1.837469294947466</v>
      </c>
      <c r="Q145" s="11">
        <v>2.303252570026018</v>
      </c>
      <c r="R145" s="11">
        <v>1.8018636656990257</v>
      </c>
      <c r="S145" s="11">
        <v>2.5186720221997341</v>
      </c>
      <c r="T145" s="11">
        <v>4.0110977490821256</v>
      </c>
      <c r="U145" s="11">
        <v>2.8825395962056852</v>
      </c>
      <c r="V145" s="11">
        <v>3.6703638568151575</v>
      </c>
      <c r="W145" s="11">
        <v>4.8032889800813656</v>
      </c>
      <c r="X145" s="11">
        <v>2.9612157121806355</v>
      </c>
      <c r="Y145" s="11">
        <v>1.7000147758983601</v>
      </c>
      <c r="Z145" s="12">
        <v>5.7276659515903994</v>
      </c>
      <c r="AA145" s="12">
        <v>18.337833837411154</v>
      </c>
      <c r="AB145" s="12">
        <v>53.999859357495296</v>
      </c>
    </row>
    <row r="146" spans="2:28" x14ac:dyDescent="0.45">
      <c r="B146" s="9">
        <v>143</v>
      </c>
      <c r="C146" s="11">
        <v>0.65393800000000013</v>
      </c>
      <c r="D146" s="11">
        <v>-0.2784348000000012</v>
      </c>
      <c r="E146" s="11">
        <v>2.8414344000000007</v>
      </c>
      <c r="F146" s="11">
        <v>0.3369143999999995</v>
      </c>
      <c r="G146" s="11">
        <v>0.40158095344788869</v>
      </c>
      <c r="H146" s="11">
        <v>2.4230332574127331</v>
      </c>
      <c r="I146" s="11">
        <v>-1.4752863133979961</v>
      </c>
      <c r="J146" s="11">
        <v>-0.72813437158135663</v>
      </c>
      <c r="K146" s="11">
        <v>0.71343673812428499</v>
      </c>
      <c r="L146" s="11">
        <v>-1.5798693101602836</v>
      </c>
      <c r="M146" s="11">
        <v>-1.7275992669342504</v>
      </c>
      <c r="N146" s="11">
        <v>1.1619505166130892</v>
      </c>
      <c r="O146" s="11">
        <v>-1.4229043585499568</v>
      </c>
      <c r="P146" s="11">
        <v>-1.3193049382279618</v>
      </c>
      <c r="Q146" s="11">
        <v>-1.3862396471964313</v>
      </c>
      <c r="R146" s="11">
        <v>-1.7281737845416725</v>
      </c>
      <c r="S146" s="11">
        <v>-2.8616551784682009</v>
      </c>
      <c r="T146" s="11">
        <v>-2.6736338278043998</v>
      </c>
      <c r="U146" s="11">
        <v>-3.5105765950685015</v>
      </c>
      <c r="V146" s="11">
        <v>-3.5291165043327428</v>
      </c>
      <c r="W146" s="11">
        <v>-2.6064929464306239</v>
      </c>
      <c r="X146" s="11">
        <v>-4.3666393006650175</v>
      </c>
      <c r="Y146" s="11">
        <v>-4.508475237306115</v>
      </c>
      <c r="Z146" s="12">
        <v>-3.3345546322863751</v>
      </c>
      <c r="AA146" s="12">
        <v>4.7429642035240818</v>
      </c>
      <c r="AB146" s="12">
        <v>-28.504802747353921</v>
      </c>
    </row>
    <row r="147" spans="2:28" x14ac:dyDescent="0.45">
      <c r="B147" s="9">
        <v>144</v>
      </c>
      <c r="C147" s="11">
        <v>0.65393800000000013</v>
      </c>
      <c r="D147" s="11">
        <v>-0.2784348000000012</v>
      </c>
      <c r="E147" s="11">
        <v>2.8414344000000007</v>
      </c>
      <c r="F147" s="11">
        <v>0.3369143999999995</v>
      </c>
      <c r="G147" s="11">
        <v>0.69830205919652322</v>
      </c>
      <c r="H147" s="11">
        <v>1.3244671120893372</v>
      </c>
      <c r="I147" s="11">
        <v>-0.28157616203727898</v>
      </c>
      <c r="J147" s="11">
        <v>-0.36777489044911071</v>
      </c>
      <c r="K147" s="11">
        <v>1.3707542657757159</v>
      </c>
      <c r="L147" s="11">
        <v>0.33111492432752776</v>
      </c>
      <c r="M147" s="11">
        <v>0.30433839193551826</v>
      </c>
      <c r="N147" s="11">
        <v>2.4928594212271911</v>
      </c>
      <c r="O147" s="11">
        <v>0.80882785793029299</v>
      </c>
      <c r="P147" s="11">
        <v>-0.68097919709559385</v>
      </c>
      <c r="Q147" s="11">
        <v>0.18342508357964427</v>
      </c>
      <c r="R147" s="11">
        <v>-1.1899317765394208</v>
      </c>
      <c r="S147" s="11">
        <v>-1.0889998293692535</v>
      </c>
      <c r="T147" s="11">
        <v>-1.575613050338351</v>
      </c>
      <c r="U147" s="11">
        <v>-1.7624671048565723</v>
      </c>
      <c r="V147" s="11">
        <v>-1.8074779864017323</v>
      </c>
      <c r="W147" s="11">
        <v>1.1181391372364402E-2</v>
      </c>
      <c r="X147" s="11">
        <v>-1.7754870017180497</v>
      </c>
      <c r="Y147" s="11">
        <v>-1.6796281154195771</v>
      </c>
      <c r="Z147" s="12">
        <v>1.0734928637260985</v>
      </c>
      <c r="AA147" s="12">
        <v>11.426337122065405</v>
      </c>
      <c r="AB147" s="12">
        <v>1.9426802569352617</v>
      </c>
    </row>
    <row r="148" spans="2:28" x14ac:dyDescent="0.45">
      <c r="B148" s="9">
        <v>145</v>
      </c>
      <c r="C148" s="11">
        <v>0.65393800000000013</v>
      </c>
      <c r="D148" s="11">
        <v>-0.2784348000000012</v>
      </c>
      <c r="E148" s="11">
        <v>2.8414344000000007</v>
      </c>
      <c r="F148" s="11">
        <v>0.3369143999999995</v>
      </c>
      <c r="G148" s="11">
        <v>0.81856768852839856</v>
      </c>
      <c r="H148" s="11">
        <v>1.4425259502096228</v>
      </c>
      <c r="I148" s="11">
        <v>-8.5484246222931048E-2</v>
      </c>
      <c r="J148" s="11">
        <v>0.30870062491727701</v>
      </c>
      <c r="K148" s="11">
        <v>1.2401210125065418</v>
      </c>
      <c r="L148" s="11">
        <v>1.5649236018419046</v>
      </c>
      <c r="M148" s="11">
        <v>0.70323766249967079</v>
      </c>
      <c r="N148" s="11">
        <v>3.6056628417762582</v>
      </c>
      <c r="O148" s="11">
        <v>1.0659852929826013</v>
      </c>
      <c r="P148" s="11">
        <v>1.1230374761310387</v>
      </c>
      <c r="Q148" s="11">
        <v>2.3897327492429774</v>
      </c>
      <c r="R148" s="11">
        <v>0.22490607310676936</v>
      </c>
      <c r="S148" s="11">
        <v>0.99938786901952881</v>
      </c>
      <c r="T148" s="11">
        <v>1.3920151411603818</v>
      </c>
      <c r="U148" s="11">
        <v>0.97286083561681203</v>
      </c>
      <c r="V148" s="11">
        <v>1.0156946431090788</v>
      </c>
      <c r="W148" s="11">
        <v>2.3841049309108833</v>
      </c>
      <c r="X148" s="11">
        <v>0.84741361648071667</v>
      </c>
      <c r="Y148" s="11">
        <v>-6.784215295219731E-2</v>
      </c>
      <c r="Z148" s="12">
        <v>4.1139992193705801</v>
      </c>
      <c r="AA148" s="12">
        <v>15.152107136056742</v>
      </c>
      <c r="AB148" s="12">
        <v>31.613402830235913</v>
      </c>
    </row>
    <row r="149" spans="2:28" x14ac:dyDescent="0.45">
      <c r="B149" s="9">
        <v>146</v>
      </c>
      <c r="C149" s="11">
        <v>0.65393800000000013</v>
      </c>
      <c r="D149" s="11">
        <v>-0.2784348000000012</v>
      </c>
      <c r="E149" s="11">
        <v>2.8414344000000007</v>
      </c>
      <c r="F149" s="11">
        <v>0.3369143999999995</v>
      </c>
      <c r="G149" s="11">
        <v>0.50619797250950782</v>
      </c>
      <c r="H149" s="11">
        <v>0.94346868586618626</v>
      </c>
      <c r="I149" s="11">
        <v>-0.98077730622029868</v>
      </c>
      <c r="J149" s="11">
        <v>-0.94656341283203993</v>
      </c>
      <c r="K149" s="11">
        <v>0.64358987598802919</v>
      </c>
      <c r="L149" s="11">
        <v>-7.5472375922046808E-2</v>
      </c>
      <c r="M149" s="11">
        <v>-0.62774550299853615</v>
      </c>
      <c r="N149" s="11">
        <v>2.540914837299475</v>
      </c>
      <c r="O149" s="11">
        <v>-0.16577664706993112</v>
      </c>
      <c r="P149" s="11">
        <v>-0.97524477798342168</v>
      </c>
      <c r="Q149" s="11">
        <v>0.12297688047851096</v>
      </c>
      <c r="R149" s="11">
        <v>-1.6302783884578016</v>
      </c>
      <c r="S149" s="11">
        <v>-0.95280352574392957</v>
      </c>
      <c r="T149" s="11">
        <v>-2.97976140936251</v>
      </c>
      <c r="U149" s="11">
        <v>-2.7695823841055915</v>
      </c>
      <c r="V149" s="11">
        <v>-2.3836876729196863</v>
      </c>
      <c r="W149" s="11">
        <v>-0.47927877793998874</v>
      </c>
      <c r="X149" s="11">
        <v>-2.4092390665929191</v>
      </c>
      <c r="Y149" s="11">
        <v>-2.8507355387155702</v>
      </c>
      <c r="Z149" s="12">
        <v>0.59104510233112606</v>
      </c>
      <c r="AA149" s="12">
        <v>7.5574647736902705</v>
      </c>
      <c r="AB149" s="12">
        <v>-9.3249014323914423</v>
      </c>
    </row>
    <row r="150" spans="2:28" x14ac:dyDescent="0.45">
      <c r="B150" s="9">
        <v>147</v>
      </c>
      <c r="C150" s="11">
        <v>0.65393800000000013</v>
      </c>
      <c r="D150" s="11">
        <v>-0.2784348000000012</v>
      </c>
      <c r="E150" s="11">
        <v>2.8414344000000007</v>
      </c>
      <c r="F150" s="11">
        <v>0.3369143999999995</v>
      </c>
      <c r="G150" s="11">
        <v>-0.17983766540097257</v>
      </c>
      <c r="H150" s="11">
        <v>1.9113927944664937</v>
      </c>
      <c r="I150" s="11">
        <v>5.0300171547878136E-2</v>
      </c>
      <c r="J150" s="11">
        <v>0.47047426158348316</v>
      </c>
      <c r="K150" s="11">
        <v>1.0356715084475461</v>
      </c>
      <c r="L150" s="11">
        <v>-0.33040576208014549</v>
      </c>
      <c r="M150" s="11">
        <v>-0.66659717129646268</v>
      </c>
      <c r="N150" s="11">
        <v>2.5191429671074204</v>
      </c>
      <c r="O150" s="11">
        <v>-0.8052563052727475</v>
      </c>
      <c r="P150" s="11">
        <v>0.33118452779592289</v>
      </c>
      <c r="Q150" s="11">
        <v>0.87851661323358066</v>
      </c>
      <c r="R150" s="11">
        <v>-0.8457156292166772</v>
      </c>
      <c r="S150" s="11">
        <v>-0.65359852337237889</v>
      </c>
      <c r="T150" s="11">
        <v>0.17815805115415628</v>
      </c>
      <c r="U150" s="11">
        <v>-0.81699014460514086</v>
      </c>
      <c r="V150" s="11">
        <v>-0.3323689412785189</v>
      </c>
      <c r="W150" s="11">
        <v>-4.8269204720844172E-2</v>
      </c>
      <c r="X150" s="11">
        <v>-1.0958890927259564</v>
      </c>
      <c r="Y150" s="11">
        <v>-2.2021882827173549</v>
      </c>
      <c r="Z150" s="12">
        <v>-0.67680734463800363</v>
      </c>
      <c r="AA150" s="12">
        <v>10.363993104375226</v>
      </c>
      <c r="AB150" s="12">
        <v>4.2747688280112754</v>
      </c>
    </row>
    <row r="151" spans="2:28" x14ac:dyDescent="0.45">
      <c r="B151" s="9">
        <v>148</v>
      </c>
      <c r="C151" s="11">
        <v>0.65393800000000013</v>
      </c>
      <c r="D151" s="11">
        <v>-0.2784348000000012</v>
      </c>
      <c r="E151" s="11">
        <v>2.8414344000000007</v>
      </c>
      <c r="F151" s="11">
        <v>0.3369143999999995</v>
      </c>
      <c r="G151" s="11">
        <v>1.8739212171463322</v>
      </c>
      <c r="H151" s="11">
        <v>3.0989175989292832</v>
      </c>
      <c r="I151" s="11">
        <v>1.3971268695091901</v>
      </c>
      <c r="J151" s="11">
        <v>1.5798712135323765</v>
      </c>
      <c r="K151" s="11">
        <v>2.6130115718629447</v>
      </c>
      <c r="L151" s="11">
        <v>0.86515065676516834</v>
      </c>
      <c r="M151" s="11">
        <v>0.56214339922713386</v>
      </c>
      <c r="N151" s="11">
        <v>2.994934956951127</v>
      </c>
      <c r="O151" s="11">
        <v>0.65711062780286689</v>
      </c>
      <c r="P151" s="11">
        <v>0.62815559308141822</v>
      </c>
      <c r="Q151" s="11">
        <v>1.8420122641642518</v>
      </c>
      <c r="R151" s="11">
        <v>0.43049554904196086</v>
      </c>
      <c r="S151" s="11">
        <v>0.67061162103521355</v>
      </c>
      <c r="T151" s="11">
        <v>1.2287038845966656</v>
      </c>
      <c r="U151" s="11">
        <v>0.23907329040748948</v>
      </c>
      <c r="V151" s="11">
        <v>-0.4974129261023954</v>
      </c>
      <c r="W151" s="11">
        <v>1.55741105038393</v>
      </c>
      <c r="X151" s="11">
        <v>-0.59779638411602321</v>
      </c>
      <c r="Y151" s="11">
        <v>-1.0037742105622574</v>
      </c>
      <c r="Z151" s="12">
        <v>1.5325367197357807</v>
      </c>
      <c r="AA151" s="12">
        <v>20.538929483923539</v>
      </c>
      <c r="AB151" s="12">
        <v>27.226056563392433</v>
      </c>
    </row>
    <row r="152" spans="2:28" x14ac:dyDescent="0.45">
      <c r="B152" s="9">
        <v>149</v>
      </c>
      <c r="C152" s="11">
        <v>0.65393800000000013</v>
      </c>
      <c r="D152" s="11">
        <v>-0.2784348000000012</v>
      </c>
      <c r="E152" s="11">
        <v>2.8414344000000007</v>
      </c>
      <c r="F152" s="11">
        <v>0.3369143999999995</v>
      </c>
      <c r="G152" s="11">
        <v>1.5624500327810171</v>
      </c>
      <c r="H152" s="11">
        <v>2.131162099384472</v>
      </c>
      <c r="I152" s="11">
        <v>0.15751679934631646</v>
      </c>
      <c r="J152" s="11">
        <v>0.13926242022603397</v>
      </c>
      <c r="K152" s="11">
        <v>0.58625798605113211</v>
      </c>
      <c r="L152" s="11">
        <v>0.33810310374489028</v>
      </c>
      <c r="M152" s="11">
        <v>-0.84874000070788291</v>
      </c>
      <c r="N152" s="11">
        <v>1.7509350399177031</v>
      </c>
      <c r="O152" s="11">
        <v>-0.30778240640799304</v>
      </c>
      <c r="P152" s="11">
        <v>-0.57182335607441992</v>
      </c>
      <c r="Q152" s="11">
        <v>-0.69444697225951479</v>
      </c>
      <c r="R152" s="11">
        <v>-0.64520298989297764</v>
      </c>
      <c r="S152" s="11">
        <v>-1.0355003584296352</v>
      </c>
      <c r="T152" s="11">
        <v>-0.23986532140594718</v>
      </c>
      <c r="U152" s="11">
        <v>-1.1343815422927772</v>
      </c>
      <c r="V152" s="11">
        <v>-0.80367043892428924</v>
      </c>
      <c r="W152" s="11">
        <v>1.2073168961936958</v>
      </c>
      <c r="X152" s="11">
        <v>-0.50105262345230983</v>
      </c>
      <c r="Y152" s="11">
        <v>-1.9469729986644406</v>
      </c>
      <c r="Z152" s="12">
        <v>2.4664308915601509</v>
      </c>
      <c r="AA152" s="12">
        <v>11.370799480743642</v>
      </c>
      <c r="AB152" s="12">
        <v>7.1638482606931859</v>
      </c>
    </row>
    <row r="153" spans="2:28" x14ac:dyDescent="0.45">
      <c r="B153" s="9">
        <v>150</v>
      </c>
      <c r="C153" s="11">
        <v>0.65393800000000013</v>
      </c>
      <c r="D153" s="11">
        <v>-0.2784348000000012</v>
      </c>
      <c r="E153" s="11">
        <v>2.8414344000000007</v>
      </c>
      <c r="F153" s="11">
        <v>0.3369143999999995</v>
      </c>
      <c r="G153" s="11">
        <v>0.74654829624219587</v>
      </c>
      <c r="H153" s="11">
        <v>2.2539827989183188</v>
      </c>
      <c r="I153" s="11">
        <v>0.3143460797113935</v>
      </c>
      <c r="J153" s="11">
        <v>1.6571465599841684</v>
      </c>
      <c r="K153" s="11">
        <v>2.4350694944331757</v>
      </c>
      <c r="L153" s="11">
        <v>1.6881959521494316</v>
      </c>
      <c r="M153" s="11">
        <v>0.42405653989758996</v>
      </c>
      <c r="N153" s="11">
        <v>4.400002912398616</v>
      </c>
      <c r="O153" s="11">
        <v>0.93077993312934204</v>
      </c>
      <c r="P153" s="11">
        <v>1.3415141718333849</v>
      </c>
      <c r="Q153" s="11">
        <v>2.2827378964631322</v>
      </c>
      <c r="R153" s="11">
        <v>1.0357942344024664</v>
      </c>
      <c r="S153" s="11">
        <v>1.3968825533784326</v>
      </c>
      <c r="T153" s="11">
        <v>2.9539522546715595</v>
      </c>
      <c r="U153" s="11">
        <v>0.60890022193785143</v>
      </c>
      <c r="V153" s="11">
        <v>0.30471821926524356</v>
      </c>
      <c r="W153" s="11">
        <v>0.95915502304009159</v>
      </c>
      <c r="X153" s="11">
        <v>-1.3498201622867771</v>
      </c>
      <c r="Y153" s="11">
        <v>-1.0072607084618763</v>
      </c>
      <c r="Z153" s="12">
        <v>1.0573412595727447</v>
      </c>
      <c r="AA153" s="12">
        <v>19.473200633734876</v>
      </c>
      <c r="AB153" s="12">
        <v>29.987895530680447</v>
      </c>
    </row>
    <row r="154" spans="2:28" x14ac:dyDescent="0.45">
      <c r="B154" s="9">
        <v>151</v>
      </c>
      <c r="C154" s="11">
        <v>0.65393800000000013</v>
      </c>
      <c r="D154" s="11">
        <v>-0.2784348000000012</v>
      </c>
      <c r="E154" s="11">
        <v>2.8414344000000007</v>
      </c>
      <c r="F154" s="11">
        <v>0.3369143999999995</v>
      </c>
      <c r="G154" s="11">
        <v>1.1084200269987292</v>
      </c>
      <c r="H154" s="11">
        <v>2.4473354089451576</v>
      </c>
      <c r="I154" s="11">
        <v>1.9253832222032585E-2</v>
      </c>
      <c r="J154" s="11">
        <v>0.859357777850839</v>
      </c>
      <c r="K154" s="11">
        <v>1.4722560950922006</v>
      </c>
      <c r="L154" s="11">
        <v>3.848000416641284E-2</v>
      </c>
      <c r="M154" s="11">
        <v>-8.2665985831877009E-2</v>
      </c>
      <c r="N154" s="11">
        <v>3.0732477821396564</v>
      </c>
      <c r="O154" s="11">
        <v>0.28943722806767092</v>
      </c>
      <c r="P154" s="11">
        <v>0.60281228325785641</v>
      </c>
      <c r="Q154" s="11">
        <v>1.2642315931000869</v>
      </c>
      <c r="R154" s="11">
        <v>0.64884525641315349</v>
      </c>
      <c r="S154" s="11">
        <v>-0.63146341273506224</v>
      </c>
      <c r="T154" s="11">
        <v>1.027476999109652</v>
      </c>
      <c r="U154" s="11">
        <v>-1.4261757375097712</v>
      </c>
      <c r="V154" s="11">
        <v>-0.16459973422124641</v>
      </c>
      <c r="W154" s="11">
        <v>1.8407734896497274E-2</v>
      </c>
      <c r="X154" s="11">
        <v>-1.0388746689315624</v>
      </c>
      <c r="Y154" s="11">
        <v>-1.0740329769118286</v>
      </c>
      <c r="Z154" s="12">
        <v>2.3590010099143157</v>
      </c>
      <c r="AA154" s="12">
        <v>14.48953694158314</v>
      </c>
      <c r="AB154" s="12">
        <v>16.364602516032903</v>
      </c>
    </row>
    <row r="155" spans="2:28" x14ac:dyDescent="0.45">
      <c r="B155" s="9">
        <v>152</v>
      </c>
      <c r="C155" s="11">
        <v>0.65393800000000013</v>
      </c>
      <c r="D155" s="11">
        <v>-0.2784348000000012</v>
      </c>
      <c r="E155" s="11">
        <v>2.8414344000000007</v>
      </c>
      <c r="F155" s="11">
        <v>0.3369143999999995</v>
      </c>
      <c r="G155" s="11">
        <v>-0.50710693079012259</v>
      </c>
      <c r="H155" s="11">
        <v>1.7861035835153842</v>
      </c>
      <c r="I155" s="11">
        <v>-0.92785946763745564</v>
      </c>
      <c r="J155" s="11">
        <v>-0.39213436084822462</v>
      </c>
      <c r="K155" s="11">
        <v>0.39539735825252187</v>
      </c>
      <c r="L155" s="11">
        <v>-0.32922176110118073</v>
      </c>
      <c r="M155" s="11">
        <v>-0.74049524612793505</v>
      </c>
      <c r="N155" s="11">
        <v>1.2164450919164409</v>
      </c>
      <c r="O155" s="11">
        <v>-0.3445465307664719</v>
      </c>
      <c r="P155" s="11">
        <v>-0.61904662350093176</v>
      </c>
      <c r="Q155" s="11">
        <v>-0.60683711175705746</v>
      </c>
      <c r="R155" s="11">
        <v>-1.1496936336879653</v>
      </c>
      <c r="S155" s="11">
        <v>-0.81743061170227627</v>
      </c>
      <c r="T155" s="11">
        <v>-0.96508093592361099</v>
      </c>
      <c r="U155" s="11">
        <v>-1.345936515904679</v>
      </c>
      <c r="V155" s="11">
        <v>-1.5050539501477154</v>
      </c>
      <c r="W155" s="11">
        <v>-0.64761642565695965</v>
      </c>
      <c r="X155" s="11">
        <v>-2.7350735769328747</v>
      </c>
      <c r="Y155" s="11">
        <v>-2.5846575677203827</v>
      </c>
      <c r="Z155" s="12">
        <v>0.542226018172979</v>
      </c>
      <c r="AA155" s="12">
        <v>6.0549802671794737</v>
      </c>
      <c r="AB155" s="12">
        <v>-6.7237671983484688</v>
      </c>
    </row>
    <row r="156" spans="2:28" x14ac:dyDescent="0.45">
      <c r="B156" s="9">
        <v>153</v>
      </c>
      <c r="C156" s="11">
        <v>0.65393800000000013</v>
      </c>
      <c r="D156" s="11">
        <v>-0.2784348000000012</v>
      </c>
      <c r="E156" s="11">
        <v>2.8414344000000007</v>
      </c>
      <c r="F156" s="11">
        <v>0.3369143999999995</v>
      </c>
      <c r="G156" s="11">
        <v>0.35805754137649259</v>
      </c>
      <c r="H156" s="11">
        <v>1.7153088977067625</v>
      </c>
      <c r="I156" s="11">
        <v>-1.4093835181091858</v>
      </c>
      <c r="J156" s="11">
        <v>-1.9995748266406626</v>
      </c>
      <c r="K156" s="11">
        <v>-0.60745080389737716</v>
      </c>
      <c r="L156" s="11">
        <v>-1.1916331764767065</v>
      </c>
      <c r="M156" s="11">
        <v>-2.1542946772414009</v>
      </c>
      <c r="N156" s="11">
        <v>-0.30188151223697446</v>
      </c>
      <c r="O156" s="11">
        <v>-1.6110019696183642</v>
      </c>
      <c r="P156" s="11">
        <v>-1.5223012672310947</v>
      </c>
      <c r="Q156" s="11">
        <v>-0.80753977460550352</v>
      </c>
      <c r="R156" s="11">
        <v>-1.0403054857661811</v>
      </c>
      <c r="S156" s="11">
        <v>-1.5476669330817501</v>
      </c>
      <c r="T156" s="11">
        <v>-0.70552412173299039</v>
      </c>
      <c r="U156" s="11">
        <v>-2.3262480279988083</v>
      </c>
      <c r="V156" s="11">
        <v>-2.0431379761574142</v>
      </c>
      <c r="W156" s="11">
        <v>-2.1284369312981894</v>
      </c>
      <c r="X156" s="11">
        <v>-2.4819454765296509</v>
      </c>
      <c r="Y156" s="11">
        <v>-3.5804783922405345</v>
      </c>
      <c r="Z156" s="12">
        <v>-0.80685034233257724</v>
      </c>
      <c r="AA156" s="12">
        <v>-3.7000075519074471E-2</v>
      </c>
      <c r="AB156" s="12">
        <v>-20.638436774112108</v>
      </c>
    </row>
    <row r="157" spans="2:28" x14ac:dyDescent="0.45">
      <c r="B157" s="9">
        <v>154</v>
      </c>
      <c r="C157" s="11">
        <v>0.65393800000000013</v>
      </c>
      <c r="D157" s="11">
        <v>-0.2784348000000012</v>
      </c>
      <c r="E157" s="11">
        <v>2.8414344000000007</v>
      </c>
      <c r="F157" s="11">
        <v>0.3369143999999995</v>
      </c>
      <c r="G157" s="11">
        <v>1.0083827884513816</v>
      </c>
      <c r="H157" s="11">
        <v>1.2289849352569107</v>
      </c>
      <c r="I157" s="11">
        <v>0.2667021266502676</v>
      </c>
      <c r="J157" s="11">
        <v>-0.65145615051463146</v>
      </c>
      <c r="K157" s="11">
        <v>1.0732732208762918</v>
      </c>
      <c r="L157" s="11">
        <v>-0.28100120757072133</v>
      </c>
      <c r="M157" s="11">
        <v>-0.2019018682722642</v>
      </c>
      <c r="N157" s="11">
        <v>1.2640578648741219</v>
      </c>
      <c r="O157" s="11">
        <v>-0.48337610414860777</v>
      </c>
      <c r="P157" s="11">
        <v>-1.9380555955555323E-2</v>
      </c>
      <c r="Q157" s="11">
        <v>0.24642330386606126</v>
      </c>
      <c r="R157" s="11">
        <v>8.6189817151581138E-2</v>
      </c>
      <c r="S157" s="11">
        <v>-0.36542834733427121</v>
      </c>
      <c r="T157" s="11">
        <v>1.048396052609931</v>
      </c>
      <c r="U157" s="11">
        <v>-0.96570704986627476</v>
      </c>
      <c r="V157" s="11">
        <v>0.3614502727305986</v>
      </c>
      <c r="W157" s="11">
        <v>-0.23330557569377852</v>
      </c>
      <c r="X157" s="11">
        <v>-1.1783705032633094</v>
      </c>
      <c r="Y157" s="11">
        <v>-1.8766159024363116</v>
      </c>
      <c r="Z157" s="12">
        <v>0.49573342780154306</v>
      </c>
      <c r="AA157" s="12">
        <v>9.2608937097513433</v>
      </c>
      <c r="AB157" s="12">
        <v>6.3769025452129711</v>
      </c>
    </row>
    <row r="158" spans="2:28" x14ac:dyDescent="0.45">
      <c r="B158" s="9">
        <v>155</v>
      </c>
      <c r="C158" s="11">
        <v>0.65393800000000013</v>
      </c>
      <c r="D158" s="11">
        <v>-0.2784348000000012</v>
      </c>
      <c r="E158" s="11">
        <v>2.8414344000000007</v>
      </c>
      <c r="F158" s="11">
        <v>0.3369143999999995</v>
      </c>
      <c r="G158" s="11">
        <v>7.6761737535594676E-2</v>
      </c>
      <c r="H158" s="11">
        <v>1.1723315726824666</v>
      </c>
      <c r="I158" s="11">
        <v>-0.20625806222461485</v>
      </c>
      <c r="J158" s="11">
        <v>-0.57092230227075547</v>
      </c>
      <c r="K158" s="11">
        <v>1.2456949898864327</v>
      </c>
      <c r="L158" s="11">
        <v>9.7910879963558628E-2</v>
      </c>
      <c r="M158" s="11">
        <v>-0.39840270169460013</v>
      </c>
      <c r="N158" s="11">
        <v>2.5481931132701838</v>
      </c>
      <c r="O158" s="11">
        <v>1.2111915531841433E-2</v>
      </c>
      <c r="P158" s="11">
        <v>-0.13589676094478342</v>
      </c>
      <c r="Q158" s="11">
        <v>0.26043591208998684</v>
      </c>
      <c r="R158" s="11">
        <v>0.29199260155670537</v>
      </c>
      <c r="S158" s="11">
        <v>-0.96853692461931651</v>
      </c>
      <c r="T158" s="11">
        <v>0.46326822113734067</v>
      </c>
      <c r="U158" s="11">
        <v>-1.2465602506065085</v>
      </c>
      <c r="V158" s="11">
        <v>-0.78543724780413449</v>
      </c>
      <c r="W158" s="11">
        <v>1.7674740200013126</v>
      </c>
      <c r="X158" s="11">
        <v>-0.40786897540455591</v>
      </c>
      <c r="Y158" s="11">
        <v>-0.17574462408451375</v>
      </c>
      <c r="Z158" s="12">
        <v>3.5356311523347834</v>
      </c>
      <c r="AA158" s="12">
        <v>9.5191612271482313</v>
      </c>
      <c r="AB158" s="12">
        <v>12.130030266336405</v>
      </c>
    </row>
    <row r="159" spans="2:28" x14ac:dyDescent="0.45">
      <c r="B159" s="9">
        <v>156</v>
      </c>
      <c r="C159" s="11">
        <v>0.65393800000000013</v>
      </c>
      <c r="D159" s="11">
        <v>-0.2784348000000012</v>
      </c>
      <c r="E159" s="11">
        <v>2.8414344000000007</v>
      </c>
      <c r="F159" s="11">
        <v>0.3369143999999995</v>
      </c>
      <c r="G159" s="11">
        <v>1.2281108001067587</v>
      </c>
      <c r="H159" s="11">
        <v>2.3386794957509522</v>
      </c>
      <c r="I159" s="11">
        <v>0.58144657337654593</v>
      </c>
      <c r="J159" s="11">
        <v>1.4185830210384758</v>
      </c>
      <c r="K159" s="11">
        <v>2.2800263021820157</v>
      </c>
      <c r="L159" s="11">
        <v>1.5710427828518618</v>
      </c>
      <c r="M159" s="11">
        <v>0.76218728899138988</v>
      </c>
      <c r="N159" s="11">
        <v>5.0023461904116822</v>
      </c>
      <c r="O159" s="11">
        <v>1.028093839100638</v>
      </c>
      <c r="P159" s="11">
        <v>1.1096962967944215</v>
      </c>
      <c r="Q159" s="11">
        <v>1.7506054491942855</v>
      </c>
      <c r="R159" s="11">
        <v>1.733258837351686</v>
      </c>
      <c r="S159" s="11">
        <v>1.0693052810714718</v>
      </c>
      <c r="T159" s="11">
        <v>2.006755346723466</v>
      </c>
      <c r="U159" s="11">
        <v>1.548409547285317</v>
      </c>
      <c r="V159" s="11">
        <v>1.5467055514475199</v>
      </c>
      <c r="W159" s="11">
        <v>2.6040419943283588</v>
      </c>
      <c r="X159" s="11">
        <v>0.57768700850295929</v>
      </c>
      <c r="Y159" s="11">
        <v>0.68341001126892031</v>
      </c>
      <c r="Z159" s="12">
        <v>3.7749771992654466</v>
      </c>
      <c r="AA159" s="12">
        <v>20.736274454709672</v>
      </c>
      <c r="AB159" s="12">
        <v>40.169220817044163</v>
      </c>
    </row>
    <row r="160" spans="2:28" x14ac:dyDescent="0.45">
      <c r="B160" s="9">
        <v>157</v>
      </c>
      <c r="C160" s="11">
        <v>0.65393800000000013</v>
      </c>
      <c r="D160" s="11">
        <v>-0.2784348000000012</v>
      </c>
      <c r="E160" s="11">
        <v>2.8414344000000007</v>
      </c>
      <c r="F160" s="11">
        <v>0.3369143999999995</v>
      </c>
      <c r="G160" s="11">
        <v>0.83146140502801735</v>
      </c>
      <c r="H160" s="11">
        <v>2.1927342262459462</v>
      </c>
      <c r="I160" s="11">
        <v>1.0780280732413452</v>
      </c>
      <c r="J160" s="11">
        <v>1.2144477188512255</v>
      </c>
      <c r="K160" s="11">
        <v>2.9334402396549635</v>
      </c>
      <c r="L160" s="11">
        <v>2.0833694201831996</v>
      </c>
      <c r="M160" s="11">
        <v>1.0237593650819186</v>
      </c>
      <c r="N160" s="11">
        <v>4.5449478605922948</v>
      </c>
      <c r="O160" s="11">
        <v>1.3978721432657277</v>
      </c>
      <c r="P160" s="11">
        <v>0.61432426913849447</v>
      </c>
      <c r="Q160" s="11">
        <v>1.9465851849131752</v>
      </c>
      <c r="R160" s="11">
        <v>-0.12904724353960795</v>
      </c>
      <c r="S160" s="11">
        <v>-9.4974812585226331E-2</v>
      </c>
      <c r="T160" s="11">
        <v>-0.16616242416290916</v>
      </c>
      <c r="U160" s="11">
        <v>-0.82315093261625982</v>
      </c>
      <c r="V160" s="11">
        <v>-0.58476355333690755</v>
      </c>
      <c r="W160" s="11">
        <v>-0.23144986901759879</v>
      </c>
      <c r="X160" s="11">
        <v>-1.295522327390966</v>
      </c>
      <c r="Y160" s="11">
        <v>-1.7858722018208972</v>
      </c>
      <c r="Z160" s="12">
        <v>2.4543245411035777</v>
      </c>
      <c r="AA160" s="12">
        <v>21.456040308878926</v>
      </c>
      <c r="AB160" s="12">
        <v>22.758203082829539</v>
      </c>
    </row>
    <row r="161" spans="2:28" x14ac:dyDescent="0.45">
      <c r="B161" s="9">
        <v>158</v>
      </c>
      <c r="C161" s="11">
        <v>0.65393800000000013</v>
      </c>
      <c r="D161" s="11">
        <v>-0.2784348000000012</v>
      </c>
      <c r="E161" s="11">
        <v>2.8414344000000007</v>
      </c>
      <c r="F161" s="11">
        <v>0.3369143999999995</v>
      </c>
      <c r="G161" s="11">
        <v>1.1393478172411502</v>
      </c>
      <c r="H161" s="11">
        <v>2.6975574279214563</v>
      </c>
      <c r="I161" s="11">
        <v>0.77951742849643324</v>
      </c>
      <c r="J161" s="11">
        <v>-0.15496587399622719</v>
      </c>
      <c r="K161" s="11">
        <v>0.97471234266960316</v>
      </c>
      <c r="L161" s="11">
        <v>0.59987206631474344</v>
      </c>
      <c r="M161" s="11">
        <v>0.16571780999190899</v>
      </c>
      <c r="N161" s="11">
        <v>3.3038688178165145</v>
      </c>
      <c r="O161" s="11">
        <v>-0.29864781463540702</v>
      </c>
      <c r="P161" s="11">
        <v>0.87812747220908349</v>
      </c>
      <c r="Q161" s="11">
        <v>1.1964882182370875</v>
      </c>
      <c r="R161" s="11">
        <v>0.37949394748421206</v>
      </c>
      <c r="S161" s="11">
        <v>-0.28832491939869165</v>
      </c>
      <c r="T161" s="11">
        <v>-0.68467928164147551</v>
      </c>
      <c r="U161" s="11">
        <v>-1.6508956450393146</v>
      </c>
      <c r="V161" s="11">
        <v>-0.72394942346668323</v>
      </c>
      <c r="W161" s="11">
        <v>7.301355024337397E-2</v>
      </c>
      <c r="X161" s="11">
        <v>-1.821199976379102</v>
      </c>
      <c r="Y161" s="11">
        <v>-2.1246094407071325</v>
      </c>
      <c r="Z161" s="12">
        <v>0.30234148966912855</v>
      </c>
      <c r="AA161" s="12">
        <v>15.05947983645558</v>
      </c>
      <c r="AB161" s="12">
        <v>10.296638013030645</v>
      </c>
    </row>
    <row r="162" spans="2:28" x14ac:dyDescent="0.45">
      <c r="B162" s="9">
        <v>159</v>
      </c>
      <c r="C162" s="11">
        <v>0.65393800000000013</v>
      </c>
      <c r="D162" s="11">
        <v>-0.2784348000000012</v>
      </c>
      <c r="E162" s="11">
        <v>2.8414344000000007</v>
      </c>
      <c r="F162" s="11">
        <v>0.3369143999999995</v>
      </c>
      <c r="G162" s="11">
        <v>-0.37376790375344804</v>
      </c>
      <c r="H162" s="11">
        <v>0.30710802410077243</v>
      </c>
      <c r="I162" s="11">
        <v>-1.8767685275889683</v>
      </c>
      <c r="J162" s="11">
        <v>-1.3560106624478561</v>
      </c>
      <c r="K162" s="11">
        <v>-0.77539711621865415</v>
      </c>
      <c r="L162" s="11">
        <v>-2.3579499279983533</v>
      </c>
      <c r="M162" s="11">
        <v>-2.2767062297782292</v>
      </c>
      <c r="N162" s="11">
        <v>-1.29363358430418</v>
      </c>
      <c r="O162" s="11">
        <v>-1.613330422545534</v>
      </c>
      <c r="P162" s="11">
        <v>-2.5470276024840128</v>
      </c>
      <c r="Q162" s="11">
        <v>-1.8477383785983843</v>
      </c>
      <c r="R162" s="11">
        <v>-2.5693938267498666</v>
      </c>
      <c r="S162" s="11">
        <v>-2.6574362454715814</v>
      </c>
      <c r="T162" s="11">
        <v>-2.4349629525484122</v>
      </c>
      <c r="U162" s="11">
        <v>-3.1973931798425141</v>
      </c>
      <c r="V162" s="11">
        <v>-2.8735324954807293</v>
      </c>
      <c r="W162" s="11">
        <v>-2.824502791093769</v>
      </c>
      <c r="X162" s="11">
        <v>-4.75397499410691</v>
      </c>
      <c r="Y162" s="11">
        <v>-5.6457815377129545</v>
      </c>
      <c r="Z162" s="12">
        <v>-4.9623765136814075</v>
      </c>
      <c r="AA162" s="12">
        <v>-4.4492739279889406</v>
      </c>
      <c r="AB162" s="12">
        <v>-42.376724868305018</v>
      </c>
    </row>
    <row r="163" spans="2:28" x14ac:dyDescent="0.45">
      <c r="B163" s="9">
        <v>160</v>
      </c>
      <c r="C163" s="11">
        <v>0.65393800000000013</v>
      </c>
      <c r="D163" s="11">
        <v>-0.2784348000000012</v>
      </c>
      <c r="E163" s="11">
        <v>2.8414344000000007</v>
      </c>
      <c r="F163" s="11">
        <v>0.3369143999999995</v>
      </c>
      <c r="G163" s="11">
        <v>0.54981726634910189</v>
      </c>
      <c r="H163" s="11">
        <v>2.6208628752731933</v>
      </c>
      <c r="I163" s="11">
        <v>0.32612379654082879</v>
      </c>
      <c r="J163" s="11">
        <v>1.4344151305227015</v>
      </c>
      <c r="K163" s="11">
        <v>1.9292989865421806</v>
      </c>
      <c r="L163" s="11">
        <v>1.5932887957254227</v>
      </c>
      <c r="M163" s="11">
        <v>1.6699429015313552</v>
      </c>
      <c r="N163" s="11">
        <v>5.3317286457571775</v>
      </c>
      <c r="O163" s="11">
        <v>1.6928852312125677</v>
      </c>
      <c r="P163" s="11">
        <v>2.1715655862809697</v>
      </c>
      <c r="Q163" s="11">
        <v>2.1484180885702919</v>
      </c>
      <c r="R163" s="11">
        <v>0.85028781987332458</v>
      </c>
      <c r="S163" s="11">
        <v>0.45202484708702606</v>
      </c>
      <c r="T163" s="11">
        <v>1.6088437905644604</v>
      </c>
      <c r="U163" s="11">
        <v>0.98023497150566641</v>
      </c>
      <c r="V163" s="11">
        <v>0.76166182241745162</v>
      </c>
      <c r="W163" s="11">
        <v>2.2322907532000542</v>
      </c>
      <c r="X163" s="11">
        <v>-0.27718002412076537</v>
      </c>
      <c r="Y163" s="11">
        <v>-1.0487932975537149</v>
      </c>
      <c r="Z163" s="12">
        <v>2.7074355292962089</v>
      </c>
      <c r="AA163" s="12">
        <v>21.009330398241957</v>
      </c>
      <c r="AB163" s="12">
        <v>35.289005516575514</v>
      </c>
    </row>
    <row r="164" spans="2:28" x14ac:dyDescent="0.45">
      <c r="B164" s="9">
        <v>161</v>
      </c>
      <c r="C164" s="11">
        <v>0.65393800000000013</v>
      </c>
      <c r="D164" s="11">
        <v>-0.2784348000000012</v>
      </c>
      <c r="E164" s="11">
        <v>2.8414344000000007</v>
      </c>
      <c r="F164" s="11">
        <v>0.3369143999999995</v>
      </c>
      <c r="G164" s="11">
        <v>0.38497469652253002</v>
      </c>
      <c r="H164" s="11">
        <v>0.95937892809156367</v>
      </c>
      <c r="I164" s="11">
        <v>-1.412685816500856</v>
      </c>
      <c r="J164" s="11">
        <v>-1.3134751247763354</v>
      </c>
      <c r="K164" s="11">
        <v>0.43535651950505105</v>
      </c>
      <c r="L164" s="11">
        <v>-0.83266498331598804</v>
      </c>
      <c r="M164" s="11">
        <v>-0.61083426034282517</v>
      </c>
      <c r="N164" s="11">
        <v>2.1104912695161708</v>
      </c>
      <c r="O164" s="11">
        <v>-0.58967794430061282</v>
      </c>
      <c r="P164" s="11">
        <v>-0.61721140061365176</v>
      </c>
      <c r="Q164" s="11">
        <v>2.750823480214315E-2</v>
      </c>
      <c r="R164" s="11">
        <v>-1.7832224129564462</v>
      </c>
      <c r="S164" s="11">
        <v>-2.1296984208324954</v>
      </c>
      <c r="T164" s="11">
        <v>-2.4701818843600396</v>
      </c>
      <c r="U164" s="11">
        <v>-3.237089779959156</v>
      </c>
      <c r="V164" s="11">
        <v>-2.3475380638307399</v>
      </c>
      <c r="W164" s="11">
        <v>-2.1556948038390615</v>
      </c>
      <c r="X164" s="11">
        <v>-3.5835416963776936</v>
      </c>
      <c r="Y164" s="11">
        <v>-4.4357614767663698</v>
      </c>
      <c r="Z164" s="12">
        <v>-2.2496100440290139</v>
      </c>
      <c r="AA164" s="12">
        <v>5.2743932286993243</v>
      </c>
      <c r="AB164" s="12">
        <v>-20.297326464363834</v>
      </c>
    </row>
    <row r="165" spans="2:28" x14ac:dyDescent="0.45">
      <c r="B165" s="9">
        <v>162</v>
      </c>
      <c r="C165" s="11">
        <v>0.65393800000000013</v>
      </c>
      <c r="D165" s="11">
        <v>-0.2784348000000012</v>
      </c>
      <c r="E165" s="11">
        <v>2.8414344000000007</v>
      </c>
      <c r="F165" s="11">
        <v>0.3369143999999995</v>
      </c>
      <c r="G165" s="11">
        <v>0.61743153498401604</v>
      </c>
      <c r="H165" s="11">
        <v>1.8458831865947403</v>
      </c>
      <c r="I165" s="11">
        <v>-0.66721795710963328</v>
      </c>
      <c r="J165" s="11">
        <v>-9.0329137275896088E-2</v>
      </c>
      <c r="K165" s="11">
        <v>0.66725057409742838</v>
      </c>
      <c r="L165" s="11">
        <v>1.000775061328028</v>
      </c>
      <c r="M165" s="11">
        <v>-0.19283826793102143</v>
      </c>
      <c r="N165" s="11">
        <v>2.0478919932180695</v>
      </c>
      <c r="O165" s="11">
        <v>-0.43431667037030586</v>
      </c>
      <c r="P165" s="11">
        <v>8.4247556728726636E-2</v>
      </c>
      <c r="Q165" s="11">
        <v>0.63372423135170308</v>
      </c>
      <c r="R165" s="11">
        <v>-0.36925919605883628</v>
      </c>
      <c r="S165" s="11">
        <v>0.15941581607158817</v>
      </c>
      <c r="T165" s="11">
        <v>0.14890336960094075</v>
      </c>
      <c r="U165" s="11">
        <v>0.37002245550198865</v>
      </c>
      <c r="V165" s="11">
        <v>-0.30735260771867345</v>
      </c>
      <c r="W165" s="11">
        <v>0.37067760753986612</v>
      </c>
      <c r="X165" s="11">
        <v>-1.8625205337841582</v>
      </c>
      <c r="Y165" s="11">
        <v>-2.5312835599600607</v>
      </c>
      <c r="Z165" s="12">
        <v>0.46927923879487565</v>
      </c>
      <c r="AA165" s="12">
        <v>10.782698987905718</v>
      </c>
      <c r="AB165" s="12">
        <v>7.5142366956033868</v>
      </c>
    </row>
    <row r="166" spans="2:28" x14ac:dyDescent="0.45">
      <c r="B166" s="9">
        <v>163</v>
      </c>
      <c r="C166" s="11">
        <v>0.65393800000000013</v>
      </c>
      <c r="D166" s="11">
        <v>-0.2784348000000012</v>
      </c>
      <c r="E166" s="11">
        <v>2.8414344000000007</v>
      </c>
      <c r="F166" s="11">
        <v>0.3369143999999995</v>
      </c>
      <c r="G166" s="11">
        <v>0.13420028904801207</v>
      </c>
      <c r="H166" s="11">
        <v>1.8748717912959183</v>
      </c>
      <c r="I166" s="11">
        <v>0.38483134290687993</v>
      </c>
      <c r="J166" s="11">
        <v>0.13917401673035634</v>
      </c>
      <c r="K166" s="11">
        <v>1.1986825095160221</v>
      </c>
      <c r="L166" s="11">
        <v>-0.1426893985116795</v>
      </c>
      <c r="M166" s="11">
        <v>-0.23878310447045159</v>
      </c>
      <c r="N166" s="11">
        <v>3.1875172927991464</v>
      </c>
      <c r="O166" s="11">
        <v>1.0828634908420547</v>
      </c>
      <c r="P166" s="11">
        <v>6.3383838659957448E-2</v>
      </c>
      <c r="Q166" s="11">
        <v>0.69201559074685193</v>
      </c>
      <c r="R166" s="11">
        <v>-6.9371607365718901E-2</v>
      </c>
      <c r="S166" s="11">
        <v>-1.2390812019469859</v>
      </c>
      <c r="T166" s="11">
        <v>0.47007932702909727</v>
      </c>
      <c r="U166" s="11">
        <v>-0.5437530818059404</v>
      </c>
      <c r="V166" s="11">
        <v>-1.418127654624934</v>
      </c>
      <c r="W166" s="11">
        <v>-0.26110456892417311</v>
      </c>
      <c r="X166" s="11">
        <v>-2.4459215263933807</v>
      </c>
      <c r="Y166" s="11">
        <v>-3.0583337880193131</v>
      </c>
      <c r="Z166" s="12">
        <v>-1.4323459085339696</v>
      </c>
      <c r="AA166" s="12">
        <v>12.091656739314175</v>
      </c>
      <c r="AB166" s="12">
        <v>3.9319596489777098</v>
      </c>
    </row>
    <row r="167" spans="2:28" x14ac:dyDescent="0.45">
      <c r="B167" s="9">
        <v>164</v>
      </c>
      <c r="C167" s="11">
        <v>0.65393800000000013</v>
      </c>
      <c r="D167" s="11">
        <v>-0.2784348000000012</v>
      </c>
      <c r="E167" s="11">
        <v>2.8414344000000007</v>
      </c>
      <c r="F167" s="11">
        <v>0.3369143999999995</v>
      </c>
      <c r="G167" s="11">
        <v>-0.19930002841737071</v>
      </c>
      <c r="H167" s="11">
        <v>1.3779734810123525</v>
      </c>
      <c r="I167" s="11">
        <v>-1.0877302666241757</v>
      </c>
      <c r="J167" s="11">
        <v>-0.83910402862995603</v>
      </c>
      <c r="K167" s="11">
        <v>-2.2013129357162597E-2</v>
      </c>
      <c r="L167" s="11">
        <v>-1.3999042819035186</v>
      </c>
      <c r="M167" s="11">
        <v>-0.95465637647454393</v>
      </c>
      <c r="N167" s="11">
        <v>0.8916651453114639</v>
      </c>
      <c r="O167" s="11">
        <v>-0.95782063639660464</v>
      </c>
      <c r="P167" s="11">
        <v>-1.3741277976767261</v>
      </c>
      <c r="Q167" s="11">
        <v>0.37089587987093431</v>
      </c>
      <c r="R167" s="11">
        <v>-1.704693750534048</v>
      </c>
      <c r="S167" s="11">
        <v>-1.2141032052464613</v>
      </c>
      <c r="T167" s="11">
        <v>-1.4212669054998983</v>
      </c>
      <c r="U167" s="11">
        <v>-2.485232091304459</v>
      </c>
      <c r="V167" s="11">
        <v>-0.79191714359588872</v>
      </c>
      <c r="W167" s="11">
        <v>-0.35108062239962834</v>
      </c>
      <c r="X167" s="11">
        <v>-2.1823228799658256</v>
      </c>
      <c r="Y167" s="11">
        <v>-2.4882831940906343</v>
      </c>
      <c r="Z167" s="12">
        <v>-1.5777346097749501E-2</v>
      </c>
      <c r="AA167" s="12">
        <v>3.3207825149170844</v>
      </c>
      <c r="AB167" s="12">
        <v>-11.294947178019868</v>
      </c>
    </row>
    <row r="168" spans="2:28" x14ac:dyDescent="0.45">
      <c r="B168" s="9">
        <v>165</v>
      </c>
      <c r="C168" s="11">
        <v>0.65393800000000013</v>
      </c>
      <c r="D168" s="11">
        <v>-0.2784348000000012</v>
      </c>
      <c r="E168" s="11">
        <v>2.8414344000000007</v>
      </c>
      <c r="F168" s="11">
        <v>0.3369143999999995</v>
      </c>
      <c r="G168" s="11">
        <v>0.59178288669430934</v>
      </c>
      <c r="H168" s="11">
        <v>1.414919314552936</v>
      </c>
      <c r="I168" s="11">
        <v>-0.48723339986591618</v>
      </c>
      <c r="J168" s="11">
        <v>-3.8279681373218466E-2</v>
      </c>
      <c r="K168" s="11">
        <v>0.85328388965737467</v>
      </c>
      <c r="L168" s="11">
        <v>-0.85684344511607691</v>
      </c>
      <c r="M168" s="11">
        <v>-1.1994874671262981</v>
      </c>
      <c r="N168" s="11">
        <v>2.2267146739650414</v>
      </c>
      <c r="O168" s="11">
        <v>-0.66374883922007477</v>
      </c>
      <c r="P168" s="11">
        <v>-1.004062349126988</v>
      </c>
      <c r="Q168" s="11">
        <v>-0.54129812540576161</v>
      </c>
      <c r="R168" s="11">
        <v>-0.97323270451256327</v>
      </c>
      <c r="S168" s="11">
        <v>-1.4288955882194401</v>
      </c>
      <c r="T168" s="11">
        <v>-0.51823178852564489</v>
      </c>
      <c r="U168" s="11">
        <v>-2.0381153493024264</v>
      </c>
      <c r="V168" s="11">
        <v>-1.4999622917700961</v>
      </c>
      <c r="W168" s="11">
        <v>-0.85386031023969089</v>
      </c>
      <c r="X168" s="11">
        <v>-1.7988169230980731</v>
      </c>
      <c r="Y168" s="11">
        <v>-2.7666626893994621</v>
      </c>
      <c r="Z168" s="12">
        <v>1.0338897784625409</v>
      </c>
      <c r="AA168" s="12">
        <v>8.058708771388126</v>
      </c>
      <c r="AB168" s="12">
        <v>-4.9942884089695383</v>
      </c>
    </row>
    <row r="169" spans="2:28" x14ac:dyDescent="0.45">
      <c r="B169" s="9">
        <v>166</v>
      </c>
      <c r="C169" s="11">
        <v>0.65393800000000013</v>
      </c>
      <c r="D169" s="11">
        <v>-0.2784348000000012</v>
      </c>
      <c r="E169" s="11">
        <v>2.8414344000000007</v>
      </c>
      <c r="F169" s="11">
        <v>0.3369143999999995</v>
      </c>
      <c r="G169" s="11">
        <v>0.94125681249404991</v>
      </c>
      <c r="H169" s="11">
        <v>2.0578262309498676</v>
      </c>
      <c r="I169" s="11">
        <v>0.78481838283909333</v>
      </c>
      <c r="J169" s="11">
        <v>0.24067546411017204</v>
      </c>
      <c r="K169" s="11">
        <v>2.1317984912117289</v>
      </c>
      <c r="L169" s="11">
        <v>-0.30632986921911787</v>
      </c>
      <c r="M169" s="11">
        <v>2.8738822262294406E-2</v>
      </c>
      <c r="N169" s="11">
        <v>1.5968031905195446</v>
      </c>
      <c r="O169" s="11">
        <v>0.33250191738112456</v>
      </c>
      <c r="P169" s="11">
        <v>-0.29449200449425028</v>
      </c>
      <c r="Q169" s="11">
        <v>1.404412134583394</v>
      </c>
      <c r="R169" s="11">
        <v>-1.3635420712444049</v>
      </c>
      <c r="S169" s="11">
        <v>-0.86205026211844071</v>
      </c>
      <c r="T169" s="11">
        <v>-1.5971410993801882</v>
      </c>
      <c r="U169" s="11">
        <v>-1.69486682932334</v>
      </c>
      <c r="V169" s="11">
        <v>-1.6243083494134591</v>
      </c>
      <c r="W169" s="11">
        <v>-0.99019386764168971</v>
      </c>
      <c r="X169" s="11">
        <v>-2.1720208673418373</v>
      </c>
      <c r="Y169" s="11">
        <v>-2.3702318527484962</v>
      </c>
      <c r="Z169" s="12">
        <v>1.1843309628756877</v>
      </c>
      <c r="AA169" s="12">
        <v>13.029439525167618</v>
      </c>
      <c r="AB169" s="12">
        <v>2.9818373363017088</v>
      </c>
    </row>
    <row r="170" spans="2:28" x14ac:dyDescent="0.45">
      <c r="B170" s="9">
        <v>167</v>
      </c>
      <c r="C170" s="11">
        <v>0.65393800000000013</v>
      </c>
      <c r="D170" s="11">
        <v>-0.2784348000000012</v>
      </c>
      <c r="E170" s="11">
        <v>2.8414344000000007</v>
      </c>
      <c r="F170" s="11">
        <v>0.3369143999999995</v>
      </c>
      <c r="G170" s="11">
        <v>2.9673864818223095E-2</v>
      </c>
      <c r="H170" s="11">
        <v>0.83032474109186261</v>
      </c>
      <c r="I170" s="11">
        <v>-0.28043320954802731</v>
      </c>
      <c r="J170" s="11">
        <v>-0.95413254151574378</v>
      </c>
      <c r="K170" s="11">
        <v>-1.2952199129989239E-2</v>
      </c>
      <c r="L170" s="11">
        <v>-0.78161621991144514</v>
      </c>
      <c r="M170" s="11">
        <v>-1.8435231956598752</v>
      </c>
      <c r="N170" s="11">
        <v>0.69521093733136397</v>
      </c>
      <c r="O170" s="11">
        <v>-0.84462153217441305</v>
      </c>
      <c r="P170" s="11">
        <v>-1.561235248301541</v>
      </c>
      <c r="Q170" s="11">
        <v>-0.62459679436156001</v>
      </c>
      <c r="R170" s="11">
        <v>-1.2993307207910707</v>
      </c>
      <c r="S170" s="11">
        <v>-1.0159660938903059</v>
      </c>
      <c r="T170" s="11">
        <v>-1.7183256030742022</v>
      </c>
      <c r="U170" s="11">
        <v>-2.6378150404612395</v>
      </c>
      <c r="V170" s="11">
        <v>-2.9979825367302713</v>
      </c>
      <c r="W170" s="11">
        <v>-0.9883111319551432</v>
      </c>
      <c r="X170" s="11">
        <v>-3.8130065671290847</v>
      </c>
      <c r="Y170" s="11">
        <v>-4.3466754951962834</v>
      </c>
      <c r="Z170" s="12">
        <v>-1.152243762157406</v>
      </c>
      <c r="AA170" s="12">
        <v>3.236404177476345</v>
      </c>
      <c r="AB170" s="12">
        <v>-19.763706348746183</v>
      </c>
    </row>
    <row r="171" spans="2:28" x14ac:dyDescent="0.45">
      <c r="B171" s="9">
        <v>168</v>
      </c>
      <c r="C171" s="11">
        <v>0.65393800000000013</v>
      </c>
      <c r="D171" s="11">
        <v>-0.2784348000000012</v>
      </c>
      <c r="E171" s="11">
        <v>2.8414344000000007</v>
      </c>
      <c r="F171" s="11">
        <v>0.3369143999999995</v>
      </c>
      <c r="G171" s="11">
        <v>0.24371130272019847</v>
      </c>
      <c r="H171" s="11">
        <v>1.7687443132600862</v>
      </c>
      <c r="I171" s="11">
        <v>-0.10568953760776445</v>
      </c>
      <c r="J171" s="11">
        <v>-0.25475469961006247</v>
      </c>
      <c r="K171" s="11">
        <v>0.71971962391237732</v>
      </c>
      <c r="L171" s="11">
        <v>0.25304927038365044</v>
      </c>
      <c r="M171" s="11">
        <v>0.52284498578972283</v>
      </c>
      <c r="N171" s="11">
        <v>3.9633345088987184</v>
      </c>
      <c r="O171" s="11">
        <v>0.23627489843077321</v>
      </c>
      <c r="P171" s="11">
        <v>0.77852938009946548</v>
      </c>
      <c r="Q171" s="11">
        <v>0.91112657662187679</v>
      </c>
      <c r="R171" s="11">
        <v>-0.20166339471963823</v>
      </c>
      <c r="S171" s="11">
        <v>-0.32354508947777383</v>
      </c>
      <c r="T171" s="11">
        <v>2.798892817751053E-2</v>
      </c>
      <c r="U171" s="11">
        <v>-2.0498384342314075</v>
      </c>
      <c r="V171" s="11">
        <v>-1.3674032080916589</v>
      </c>
      <c r="W171" s="11">
        <v>-0.59805321700653735</v>
      </c>
      <c r="X171" s="11">
        <v>-2.1875898593696981</v>
      </c>
      <c r="Y171" s="11">
        <v>-2.4114839312519987</v>
      </c>
      <c r="Z171" s="12">
        <v>1.3387597937377507</v>
      </c>
      <c r="AA171" s="12">
        <v>12.664811767746954</v>
      </c>
      <c r="AB171" s="12">
        <v>6.8179142106656059</v>
      </c>
    </row>
    <row r="172" spans="2:28" x14ac:dyDescent="0.45">
      <c r="B172" s="9">
        <v>169</v>
      </c>
      <c r="C172" s="11">
        <v>0.65393800000000013</v>
      </c>
      <c r="D172" s="11">
        <v>-0.2784348000000012</v>
      </c>
      <c r="E172" s="11">
        <v>2.8414344000000007</v>
      </c>
      <c r="F172" s="11">
        <v>0.3369143999999995</v>
      </c>
      <c r="G172" s="11">
        <v>1.3404071507898756</v>
      </c>
      <c r="H172" s="11">
        <v>1.9890358889373037</v>
      </c>
      <c r="I172" s="11">
        <v>-0.7987727211910105</v>
      </c>
      <c r="J172" s="11">
        <v>-0.3689657976385643</v>
      </c>
      <c r="K172" s="11">
        <v>1.1495125437984122</v>
      </c>
      <c r="L172" s="11">
        <v>0.58745375254444809</v>
      </c>
      <c r="M172" s="11">
        <v>0.25729579502618982</v>
      </c>
      <c r="N172" s="11">
        <v>3.6874111951286928</v>
      </c>
      <c r="O172" s="11">
        <v>0.26498670510131817</v>
      </c>
      <c r="P172" s="11">
        <v>0.93447689672978562</v>
      </c>
      <c r="Q172" s="11">
        <v>1.1181164535224504</v>
      </c>
      <c r="R172" s="11">
        <v>0.84664206651832075</v>
      </c>
      <c r="S172" s="11">
        <v>0.52827208842496631</v>
      </c>
      <c r="T172" s="11">
        <v>1.0409695026412784</v>
      </c>
      <c r="U172" s="11">
        <v>1.3103402718849821</v>
      </c>
      <c r="V172" s="11">
        <v>0.60513440719218003</v>
      </c>
      <c r="W172" s="11">
        <v>1.4658291050672858</v>
      </c>
      <c r="X172" s="11">
        <v>-0.24018567804531443</v>
      </c>
      <c r="Y172" s="11">
        <v>-0.23987063936713326</v>
      </c>
      <c r="Z172" s="12">
        <v>3.9091537185648164</v>
      </c>
      <c r="AA172" s="12">
        <v>13.39722980739532</v>
      </c>
      <c r="AB172" s="12">
        <v>24.941094705630263</v>
      </c>
    </row>
    <row r="173" spans="2:28" x14ac:dyDescent="0.45">
      <c r="B173" s="9">
        <v>170</v>
      </c>
      <c r="C173" s="11">
        <v>0.65393800000000013</v>
      </c>
      <c r="D173" s="11">
        <v>-0.2784348000000012</v>
      </c>
      <c r="E173" s="11">
        <v>2.8414344000000007</v>
      </c>
      <c r="F173" s="11">
        <v>0.3369143999999995</v>
      </c>
      <c r="G173" s="11">
        <v>0.57512111196600024</v>
      </c>
      <c r="H173" s="11">
        <v>0.27391582960157379</v>
      </c>
      <c r="I173" s="11">
        <v>-0.27501386982826403</v>
      </c>
      <c r="J173" s="11">
        <v>0.55205238054510453</v>
      </c>
      <c r="K173" s="11">
        <v>2.2351194466952897</v>
      </c>
      <c r="L173" s="11">
        <v>-0.27275247847811634</v>
      </c>
      <c r="M173" s="11">
        <v>-0.41839645043670437</v>
      </c>
      <c r="N173" s="11">
        <v>1.9096303642224903</v>
      </c>
      <c r="O173" s="11">
        <v>-0.25303918655642654</v>
      </c>
      <c r="P173" s="11">
        <v>-1.0585636178273763</v>
      </c>
      <c r="Q173" s="11">
        <v>-0.28214278800817461</v>
      </c>
      <c r="R173" s="11">
        <v>-1.4598128023670807</v>
      </c>
      <c r="S173" s="11">
        <v>-1.7404951570633926</v>
      </c>
      <c r="T173" s="11">
        <v>-0.86801819510539424</v>
      </c>
      <c r="U173" s="11">
        <v>-1.7052802562116742</v>
      </c>
      <c r="V173" s="11">
        <v>-1.7066711780124617</v>
      </c>
      <c r="W173" s="11">
        <v>-0.30923642293999265</v>
      </c>
      <c r="X173" s="11">
        <v>-2.4821605029192941</v>
      </c>
      <c r="Y173" s="11">
        <v>-2.010834522827178</v>
      </c>
      <c r="Z173" s="12">
        <v>1.5859041896035073</v>
      </c>
      <c r="AA173" s="12">
        <v>10.133528334287377</v>
      </c>
      <c r="AB173" s="12">
        <v>-2.1568221059475547</v>
      </c>
    </row>
    <row r="174" spans="2:28" x14ac:dyDescent="0.45">
      <c r="B174" s="9">
        <v>171</v>
      </c>
      <c r="C174" s="11">
        <v>0.65393800000000013</v>
      </c>
      <c r="D174" s="11">
        <v>-0.2784348000000012</v>
      </c>
      <c r="E174" s="11">
        <v>2.8414344000000007</v>
      </c>
      <c r="F174" s="11">
        <v>0.3369143999999995</v>
      </c>
      <c r="G174" s="11">
        <v>0.9691410615026701</v>
      </c>
      <c r="H174" s="11">
        <v>2.1187539192167648</v>
      </c>
      <c r="I174" s="11">
        <v>0.2277150474599452</v>
      </c>
      <c r="J174" s="11">
        <v>0.39589330329042305</v>
      </c>
      <c r="K174" s="11">
        <v>1.5533983908782023</v>
      </c>
      <c r="L174" s="11">
        <v>-0.16503146696440574</v>
      </c>
      <c r="M174" s="11">
        <v>0.93340798020426163</v>
      </c>
      <c r="N174" s="11">
        <v>3.2607543873076565</v>
      </c>
      <c r="O174" s="11">
        <v>1.5087909276519778</v>
      </c>
      <c r="P174" s="11">
        <v>0.2706537742635593</v>
      </c>
      <c r="Q174" s="11">
        <v>2.4048920987994222</v>
      </c>
      <c r="R174" s="11">
        <v>1.8356660957909146</v>
      </c>
      <c r="S174" s="11">
        <v>1.4712937550405485</v>
      </c>
      <c r="T174" s="11">
        <v>1.5332608735605788</v>
      </c>
      <c r="U174" s="11">
        <v>0.30103747917066492</v>
      </c>
      <c r="V174" s="11">
        <v>-0.51575701049192446</v>
      </c>
      <c r="W174" s="11">
        <v>-0.23640714636676918</v>
      </c>
      <c r="X174" s="11">
        <v>-1.7189542152819364</v>
      </c>
      <c r="Y174" s="11">
        <v>-1.4608531037279047</v>
      </c>
      <c r="Z174" s="12">
        <v>0.70328017375570795</v>
      </c>
      <c r="AA174" s="12">
        <v>14.847884622895521</v>
      </c>
      <c r="AB174" s="12">
        <v>20.94478832506033</v>
      </c>
    </row>
    <row r="175" spans="2:28" x14ac:dyDescent="0.45">
      <c r="B175" s="9">
        <v>172</v>
      </c>
      <c r="C175" s="11">
        <v>0.65393800000000013</v>
      </c>
      <c r="D175" s="11">
        <v>-0.2784348000000012</v>
      </c>
      <c r="E175" s="11">
        <v>2.8414344000000007</v>
      </c>
      <c r="F175" s="11">
        <v>0.3369143999999995</v>
      </c>
      <c r="G175" s="11">
        <v>-0.19537578275580181</v>
      </c>
      <c r="H175" s="11">
        <v>1.5739727502965142</v>
      </c>
      <c r="I175" s="11">
        <v>-1.3271355320472757</v>
      </c>
      <c r="J175" s="11">
        <v>-0.71069748590310233</v>
      </c>
      <c r="K175" s="11">
        <v>0.85974851974215127</v>
      </c>
      <c r="L175" s="11">
        <v>-0.39600444307273897</v>
      </c>
      <c r="M175" s="11">
        <v>-1.2702504910245693</v>
      </c>
      <c r="N175" s="11">
        <v>1.0224209648919569</v>
      </c>
      <c r="O175" s="11">
        <v>-1.7805180134078622</v>
      </c>
      <c r="P175" s="11">
        <v>-0.82595654443965039</v>
      </c>
      <c r="Q175" s="11">
        <v>-0.8330191183114497</v>
      </c>
      <c r="R175" s="11">
        <v>-0.85224840953972958</v>
      </c>
      <c r="S175" s="11">
        <v>-1.2100015683296927</v>
      </c>
      <c r="T175" s="11">
        <v>-2.2362173358181483</v>
      </c>
      <c r="U175" s="11">
        <v>-2.4465761953292571</v>
      </c>
      <c r="V175" s="11">
        <v>-2.3930308402411402</v>
      </c>
      <c r="W175" s="11">
        <v>-2.0571458421059265</v>
      </c>
      <c r="X175" s="11">
        <v>-2.9782163498443932</v>
      </c>
      <c r="Y175" s="11">
        <v>-3.9786037085476771</v>
      </c>
      <c r="Z175" s="12">
        <v>-2.5428442995184071</v>
      </c>
      <c r="AA175" s="12">
        <v>5.1105305001271404</v>
      </c>
      <c r="AB175" s="12">
        <v>-19.023847725306183</v>
      </c>
    </row>
    <row r="176" spans="2:28" x14ac:dyDescent="0.45">
      <c r="B176" s="9">
        <v>173</v>
      </c>
      <c r="C176" s="11">
        <v>0.65393800000000013</v>
      </c>
      <c r="D176" s="11">
        <v>-0.2784348000000012</v>
      </c>
      <c r="E176" s="11">
        <v>2.8414344000000007</v>
      </c>
      <c r="F176" s="11">
        <v>0.3369143999999995</v>
      </c>
      <c r="G176" s="11">
        <v>0.71462379381502217</v>
      </c>
      <c r="H176" s="11">
        <v>2.9940856583382178</v>
      </c>
      <c r="I176" s="11">
        <v>0.82895976475648858</v>
      </c>
      <c r="J176" s="11">
        <v>0.96883268117265686</v>
      </c>
      <c r="K176" s="11">
        <v>2.2096777386003623</v>
      </c>
      <c r="L176" s="11">
        <v>1.6702105514085375</v>
      </c>
      <c r="M176" s="11">
        <v>1.0336249138535436</v>
      </c>
      <c r="N176" s="11">
        <v>3.4196384829700008</v>
      </c>
      <c r="O176" s="11">
        <v>8.7962824780660753E-3</v>
      </c>
      <c r="P176" s="11">
        <v>0.95956804653944339</v>
      </c>
      <c r="Q176" s="11">
        <v>2.0816974447524643</v>
      </c>
      <c r="R176" s="11">
        <v>0.6060915316046227</v>
      </c>
      <c r="S176" s="11">
        <v>1.697608166019549</v>
      </c>
      <c r="T176" s="11">
        <v>2.4331902387332285</v>
      </c>
      <c r="U176" s="11">
        <v>1.5260145347958982</v>
      </c>
      <c r="V176" s="11">
        <v>1.6040061785545383</v>
      </c>
      <c r="W176" s="11">
        <v>2.1232699160053059</v>
      </c>
      <c r="X176" s="11">
        <v>0.49441698815269675</v>
      </c>
      <c r="Y176" s="11">
        <v>6.925286819378762E-2</v>
      </c>
      <c r="Z176" s="12">
        <v>4.0341815403470669</v>
      </c>
      <c r="AA176" s="12">
        <v>19.393505584914806</v>
      </c>
      <c r="AB176" s="12">
        <v>37.031599321091477</v>
      </c>
    </row>
    <row r="177" spans="2:28" x14ac:dyDescent="0.45">
      <c r="B177" s="9">
        <v>174</v>
      </c>
      <c r="C177" s="11">
        <v>0.65393800000000013</v>
      </c>
      <c r="D177" s="11">
        <v>-0.2784348000000012</v>
      </c>
      <c r="E177" s="11">
        <v>2.8414344000000007</v>
      </c>
      <c r="F177" s="11">
        <v>0.3369143999999995</v>
      </c>
      <c r="G177" s="11">
        <v>0.542749999498227</v>
      </c>
      <c r="H177" s="11">
        <v>1.5235015300694794</v>
      </c>
      <c r="I177" s="11">
        <v>-1.3299067515397631</v>
      </c>
      <c r="J177" s="11">
        <v>-0.86689262436407688</v>
      </c>
      <c r="K177" s="11">
        <v>0.21956586832534875</v>
      </c>
      <c r="L177" s="11">
        <v>-0.46826497358391173</v>
      </c>
      <c r="M177" s="11">
        <v>-0.301771572825837</v>
      </c>
      <c r="N177" s="11">
        <v>1.953742803046012</v>
      </c>
      <c r="O177" s="11">
        <v>-1.0441805341429813</v>
      </c>
      <c r="P177" s="11">
        <v>-0.5847919121813927</v>
      </c>
      <c r="Q177" s="11">
        <v>0.27903857912495234</v>
      </c>
      <c r="R177" s="11">
        <v>-1.1202831242706885</v>
      </c>
      <c r="S177" s="11">
        <v>-1.3514542388885484</v>
      </c>
      <c r="T177" s="11">
        <v>-0.13402960377536921</v>
      </c>
      <c r="U177" s="11">
        <v>-1.1373232183734743</v>
      </c>
      <c r="V177" s="11">
        <v>-0.60477592156965443</v>
      </c>
      <c r="W177" s="11">
        <v>0.33444012416434532</v>
      </c>
      <c r="X177" s="11">
        <v>-1.4658473911569079</v>
      </c>
      <c r="Y177" s="11">
        <v>-1.9389130981209615</v>
      </c>
      <c r="Z177" s="12">
        <v>0.90872326232292977</v>
      </c>
      <c r="AA177" s="12">
        <v>6.8265762786254527</v>
      </c>
      <c r="AB177" s="12">
        <v>-1.0328207982423123</v>
      </c>
    </row>
    <row r="178" spans="2:28" x14ac:dyDescent="0.45">
      <c r="B178" s="9">
        <v>175</v>
      </c>
      <c r="C178" s="11">
        <v>0.65393800000000013</v>
      </c>
      <c r="D178" s="11">
        <v>-0.2784348000000012</v>
      </c>
      <c r="E178" s="11">
        <v>2.8414344000000007</v>
      </c>
      <c r="F178" s="11">
        <v>0.3369143999999995</v>
      </c>
      <c r="G178" s="11">
        <v>0.50766016452052121</v>
      </c>
      <c r="H178" s="11">
        <v>1.4701915612242153</v>
      </c>
      <c r="I178" s="11">
        <v>0.16165510390858451</v>
      </c>
      <c r="J178" s="11">
        <v>-0.82950797818478428</v>
      </c>
      <c r="K178" s="11">
        <v>1.1486653153949362</v>
      </c>
      <c r="L178" s="11">
        <v>-0.75970493246940052</v>
      </c>
      <c r="M178" s="11">
        <v>-0.19200813349363877</v>
      </c>
      <c r="N178" s="11">
        <v>1.5951590972784331</v>
      </c>
      <c r="O178" s="11">
        <v>-0.11267070085858322</v>
      </c>
      <c r="P178" s="11">
        <v>-0.63290697155458631</v>
      </c>
      <c r="Q178" s="11">
        <v>7.5666661239116806E-2</v>
      </c>
      <c r="R178" s="11">
        <v>-2.3439879394025809E-2</v>
      </c>
      <c r="S178" s="11">
        <v>-0.56782207020602371</v>
      </c>
      <c r="T178" s="11">
        <v>-0.12720600742696497</v>
      </c>
      <c r="U178" s="11">
        <v>-0.85634512262035933</v>
      </c>
      <c r="V178" s="11">
        <v>-1.3246959720459746</v>
      </c>
      <c r="W178" s="11">
        <v>-0.44794369947730495</v>
      </c>
      <c r="X178" s="11">
        <v>-3.550162941922661</v>
      </c>
      <c r="Y178" s="11">
        <v>-3.4133167039961751</v>
      </c>
      <c r="Z178" s="12">
        <v>-0.91455634706933964</v>
      </c>
      <c r="AA178" s="12">
        <v>8.6559621981788837</v>
      </c>
      <c r="AB178" s="12">
        <v>-3.2394375571539911</v>
      </c>
    </row>
    <row r="179" spans="2:28" x14ac:dyDescent="0.45">
      <c r="B179" s="9">
        <v>176</v>
      </c>
      <c r="C179" s="11">
        <v>0.65393800000000013</v>
      </c>
      <c r="D179" s="11">
        <v>-0.2784348000000012</v>
      </c>
      <c r="E179" s="11">
        <v>2.8414344000000007</v>
      </c>
      <c r="F179" s="11">
        <v>0.3369143999999995</v>
      </c>
      <c r="G179" s="11">
        <v>1.1390696048849787</v>
      </c>
      <c r="H179" s="11">
        <v>1.7590245598589789</v>
      </c>
      <c r="I179" s="11">
        <v>0.43935881270865451</v>
      </c>
      <c r="J179" s="11">
        <v>-8.9793220602011559E-2</v>
      </c>
      <c r="K179" s="11">
        <v>1.3251171570519293</v>
      </c>
      <c r="L179" s="11">
        <v>-0.39164652780235798</v>
      </c>
      <c r="M179" s="11">
        <v>-1.1962577740899363</v>
      </c>
      <c r="N179" s="11">
        <v>0.68559313630785468</v>
      </c>
      <c r="O179" s="11">
        <v>-0.72540524715611099</v>
      </c>
      <c r="P179" s="11">
        <v>-1.5090585966528156</v>
      </c>
      <c r="Q179" s="11">
        <v>-1.2603497664515046</v>
      </c>
      <c r="R179" s="11">
        <v>-1.2608689026987054</v>
      </c>
      <c r="S179" s="11">
        <v>-1.8815781493819053</v>
      </c>
      <c r="T179" s="11">
        <v>-1.2368873888767702</v>
      </c>
      <c r="U179" s="11">
        <v>-1.4124507354065923</v>
      </c>
      <c r="V179" s="11">
        <v>-1.5947434536085829</v>
      </c>
      <c r="W179" s="11">
        <v>-0.34515004867672694</v>
      </c>
      <c r="X179" s="11">
        <v>-1.8229167167819593</v>
      </c>
      <c r="Y179" s="11">
        <v>-2.7421163288369996</v>
      </c>
      <c r="Z179" s="12">
        <v>-0.23218414975958268</v>
      </c>
      <c r="AA179" s="12">
        <v>9.2243177483181</v>
      </c>
      <c r="AB179" s="12">
        <v>-6.799391735970147</v>
      </c>
    </row>
    <row r="180" spans="2:28" x14ac:dyDescent="0.45">
      <c r="B180" s="9">
        <v>177</v>
      </c>
      <c r="C180" s="11">
        <v>0.65393800000000013</v>
      </c>
      <c r="D180" s="11">
        <v>-0.2784348000000012</v>
      </c>
      <c r="E180" s="11">
        <v>2.8414344000000007</v>
      </c>
      <c r="F180" s="11">
        <v>0.3369143999999995</v>
      </c>
      <c r="G180" s="11">
        <v>0.8825214917661075</v>
      </c>
      <c r="H180" s="11">
        <v>1.331490254544569</v>
      </c>
      <c r="I180" s="11">
        <v>-0.26984019707870033</v>
      </c>
      <c r="J180" s="11">
        <v>-0.25561831982918903</v>
      </c>
      <c r="K180" s="11">
        <v>1.7406027590818418</v>
      </c>
      <c r="L180" s="11">
        <v>4.8543541741164375E-2</v>
      </c>
      <c r="M180" s="11">
        <v>0.19084015541925758</v>
      </c>
      <c r="N180" s="11">
        <v>2.493573259108512</v>
      </c>
      <c r="O180" s="11">
        <v>-6.3302105281062282E-2</v>
      </c>
      <c r="P180" s="11">
        <v>-0.2921253105989603</v>
      </c>
      <c r="Q180" s="11">
        <v>0.2631821211421812</v>
      </c>
      <c r="R180" s="11">
        <v>-0.70475089196624552</v>
      </c>
      <c r="S180" s="11">
        <v>-0.57853564383888312</v>
      </c>
      <c r="T180" s="11">
        <v>-0.76989748342529829</v>
      </c>
      <c r="U180" s="11">
        <v>-2.4040304623888975</v>
      </c>
      <c r="V180" s="11">
        <v>-1.5718374404948587</v>
      </c>
      <c r="W180" s="11">
        <v>-1.643751498205388</v>
      </c>
      <c r="X180" s="11">
        <v>-3.8810432798469439</v>
      </c>
      <c r="Y180" s="11">
        <v>-3.888793193083476</v>
      </c>
      <c r="Z180" s="12">
        <v>-2.9186725524852548</v>
      </c>
      <c r="AA180" s="12">
        <v>11.715964944753551</v>
      </c>
      <c r="AB180" s="12">
        <v>-6.7375927957195358</v>
      </c>
    </row>
    <row r="181" spans="2:28" x14ac:dyDescent="0.45">
      <c r="B181" s="9">
        <v>178</v>
      </c>
      <c r="C181" s="11">
        <v>0.65393800000000013</v>
      </c>
      <c r="D181" s="11">
        <v>-0.2784348000000012</v>
      </c>
      <c r="E181" s="11">
        <v>2.8414344000000007</v>
      </c>
      <c r="F181" s="11">
        <v>0.3369143999999995</v>
      </c>
      <c r="G181" s="11">
        <v>1.3283728107445611</v>
      </c>
      <c r="H181" s="11">
        <v>2.7414017013001519</v>
      </c>
      <c r="I181" s="11">
        <v>0.77712074905398154</v>
      </c>
      <c r="J181" s="11">
        <v>0.31962099262747934</v>
      </c>
      <c r="K181" s="11">
        <v>2.2600001251058472</v>
      </c>
      <c r="L181" s="11">
        <v>0.60143919285755842</v>
      </c>
      <c r="M181" s="11">
        <v>1.185552977209186</v>
      </c>
      <c r="N181" s="11">
        <v>3.928065463416992</v>
      </c>
      <c r="O181" s="11">
        <v>0.4229289562806855</v>
      </c>
      <c r="P181" s="11">
        <v>0.60975904435052009</v>
      </c>
      <c r="Q181" s="11">
        <v>0.43518187663492114</v>
      </c>
      <c r="R181" s="11">
        <v>0.63156174464037207</v>
      </c>
      <c r="S181" s="11">
        <v>-0.25917394060855159</v>
      </c>
      <c r="T181" s="11">
        <v>0.49292021342001746</v>
      </c>
      <c r="U181" s="11">
        <v>-4.5427448900612788E-2</v>
      </c>
      <c r="V181" s="11">
        <v>0.2961569505793058</v>
      </c>
      <c r="W181" s="11">
        <v>1.1748788587726757</v>
      </c>
      <c r="X181" s="11">
        <v>-0.72609275840791376</v>
      </c>
      <c r="Y181" s="11">
        <v>-1.2996052197411458</v>
      </c>
      <c r="Z181" s="12">
        <v>1.7661857691101801</v>
      </c>
      <c r="AA181" s="12">
        <v>18.695426012315778</v>
      </c>
      <c r="AB181" s="12">
        <v>22.194700058446216</v>
      </c>
    </row>
    <row r="182" spans="2:28" x14ac:dyDescent="0.45">
      <c r="B182" s="9">
        <v>179</v>
      </c>
      <c r="C182" s="11">
        <v>0.65393800000000013</v>
      </c>
      <c r="D182" s="11">
        <v>-0.2784348000000012</v>
      </c>
      <c r="E182" s="11">
        <v>2.8414344000000007</v>
      </c>
      <c r="F182" s="11">
        <v>0.3369143999999995</v>
      </c>
      <c r="G182" s="11">
        <v>0.2925869421865066</v>
      </c>
      <c r="H182" s="11">
        <v>1.2204898501157793</v>
      </c>
      <c r="I182" s="11">
        <v>1.2542553282495206E-2</v>
      </c>
      <c r="J182" s="11">
        <v>-0.67582203879949532</v>
      </c>
      <c r="K182" s="11">
        <v>0.94245161160656288</v>
      </c>
      <c r="L182" s="11">
        <v>1.1565962000166135</v>
      </c>
      <c r="M182" s="11">
        <v>-3.639350548292164E-2</v>
      </c>
      <c r="N182" s="11">
        <v>3.4821066083098948</v>
      </c>
      <c r="O182" s="11">
        <v>0.47454383696574176</v>
      </c>
      <c r="P182" s="11">
        <v>0.33981936692609516</v>
      </c>
      <c r="Q182" s="11">
        <v>1.2061133396947916</v>
      </c>
      <c r="R182" s="11">
        <v>1.1598020333415793</v>
      </c>
      <c r="S182" s="11">
        <v>1.0110884674662852</v>
      </c>
      <c r="T182" s="11">
        <v>0.97133283997883524</v>
      </c>
      <c r="U182" s="11">
        <v>0.34608960599293326</v>
      </c>
      <c r="V182" s="11">
        <v>0.59382668755154455</v>
      </c>
      <c r="W182" s="11">
        <v>2.0229098638022229</v>
      </c>
      <c r="X182" s="11">
        <v>0.28503025123378301</v>
      </c>
      <c r="Y182" s="11">
        <v>8.0655145578916176E-3</v>
      </c>
      <c r="Z182" s="12">
        <v>4.5402182070700832</v>
      </c>
      <c r="AA182" s="12">
        <v>11.948410221235434</v>
      </c>
      <c r="AB182" s="12">
        <v>24.907250235817202</v>
      </c>
    </row>
    <row r="183" spans="2:28" x14ac:dyDescent="0.45">
      <c r="B183" s="9">
        <v>180</v>
      </c>
      <c r="C183" s="11">
        <v>0.65393800000000013</v>
      </c>
      <c r="D183" s="11">
        <v>-0.2784348000000012</v>
      </c>
      <c r="E183" s="11">
        <v>2.8414344000000007</v>
      </c>
      <c r="F183" s="11">
        <v>0.3369143999999995</v>
      </c>
      <c r="G183" s="11">
        <v>1.2425730714810328</v>
      </c>
      <c r="H183" s="11">
        <v>2.5483171593182448</v>
      </c>
      <c r="I183" s="11">
        <v>0.741093297983344</v>
      </c>
      <c r="J183" s="11">
        <v>0.19546104857060342</v>
      </c>
      <c r="K183" s="11">
        <v>1.7450306625490448</v>
      </c>
      <c r="L183" s="11">
        <v>0.76198654336928762</v>
      </c>
      <c r="M183" s="11">
        <v>0.32944269557936501</v>
      </c>
      <c r="N183" s="11">
        <v>2.6363059389503896</v>
      </c>
      <c r="O183" s="11">
        <v>-0.22099970519679779</v>
      </c>
      <c r="P183" s="11">
        <v>-0.31544544818089015</v>
      </c>
      <c r="Q183" s="11">
        <v>0.43343241583642289</v>
      </c>
      <c r="R183" s="11">
        <v>-1.0006396981931971</v>
      </c>
      <c r="S183" s="11">
        <v>-0.95489562800177907</v>
      </c>
      <c r="T183" s="11">
        <v>-0.70043614533252629</v>
      </c>
      <c r="U183" s="11">
        <v>-0.97263126432958202</v>
      </c>
      <c r="V183" s="11">
        <v>-0.56955254681377099</v>
      </c>
      <c r="W183" s="11">
        <v>0.70972897649170186</v>
      </c>
      <c r="X183" s="11">
        <v>-1.6294341249591255</v>
      </c>
      <c r="Y183" s="11">
        <v>-2.1561694938234233</v>
      </c>
      <c r="Z183" s="12">
        <v>0.26906200412037151</v>
      </c>
      <c r="AA183" s="12">
        <v>15.754062417801293</v>
      </c>
      <c r="AB183" s="12">
        <v>8.6460817594187063</v>
      </c>
    </row>
    <row r="184" spans="2:28" x14ac:dyDescent="0.45">
      <c r="B184" s="9">
        <v>181</v>
      </c>
      <c r="C184" s="11">
        <v>0.65393800000000013</v>
      </c>
      <c r="D184" s="11">
        <v>-0.2784348000000012</v>
      </c>
      <c r="E184" s="11">
        <v>2.8414344000000007</v>
      </c>
      <c r="F184" s="11">
        <v>0.3369143999999995</v>
      </c>
      <c r="G184" s="11">
        <v>0.24577024404275782</v>
      </c>
      <c r="H184" s="11">
        <v>1.0713562815233821</v>
      </c>
      <c r="I184" s="11">
        <v>-1.2157243975420151</v>
      </c>
      <c r="J184" s="11">
        <v>0.45314395837678667</v>
      </c>
      <c r="K184" s="11">
        <v>0.70381752987878166</v>
      </c>
      <c r="L184" s="11">
        <v>0.17380304275307346</v>
      </c>
      <c r="M184" s="11">
        <v>0.16926169391173751</v>
      </c>
      <c r="N184" s="11">
        <v>2.391187959210626</v>
      </c>
      <c r="O184" s="11">
        <v>0.75005207981158151</v>
      </c>
      <c r="P184" s="11">
        <v>1.6388197874282806</v>
      </c>
      <c r="Q184" s="11">
        <v>1.6407448524037953</v>
      </c>
      <c r="R184" s="11">
        <v>1.2962068508405125</v>
      </c>
      <c r="S184" s="11">
        <v>0.5231840190124597</v>
      </c>
      <c r="T184" s="11">
        <v>1.1847931539375978</v>
      </c>
      <c r="U184" s="11">
        <v>-0.31003473346118504</v>
      </c>
      <c r="V184" s="11">
        <v>0.28743394593623073</v>
      </c>
      <c r="W184" s="11">
        <v>0.96849177403278297</v>
      </c>
      <c r="X184" s="11">
        <v>-1.356416392523057</v>
      </c>
      <c r="Y184" s="11">
        <v>-0.87797578118544628</v>
      </c>
      <c r="Z184" s="12">
        <v>2.4076367076971543</v>
      </c>
      <c r="AA184" s="12">
        <v>9.5464683121551275</v>
      </c>
      <c r="AB184" s="12">
        <v>17.69940457608584</v>
      </c>
    </row>
    <row r="185" spans="2:28" x14ac:dyDescent="0.45">
      <c r="B185" s="9">
        <v>182</v>
      </c>
      <c r="C185" s="11">
        <v>0.65393800000000013</v>
      </c>
      <c r="D185" s="11">
        <v>-0.2784348000000012</v>
      </c>
      <c r="E185" s="11">
        <v>2.8414344000000007</v>
      </c>
      <c r="F185" s="11">
        <v>0.3369143999999995</v>
      </c>
      <c r="G185" s="11">
        <v>0.75507547025098809</v>
      </c>
      <c r="H185" s="11">
        <v>2.1056993978107421</v>
      </c>
      <c r="I185" s="11">
        <v>-2.8542042024266578E-3</v>
      </c>
      <c r="J185" s="11">
        <v>0.39538807658325936</v>
      </c>
      <c r="K185" s="11">
        <v>1.5737251601244484</v>
      </c>
      <c r="L185" s="11">
        <v>0.68131561790727169</v>
      </c>
      <c r="M185" s="11">
        <v>0.96336619212381791</v>
      </c>
      <c r="N185" s="11">
        <v>3.5797588490778551</v>
      </c>
      <c r="O185" s="11">
        <v>0.66622232237710044</v>
      </c>
      <c r="P185" s="11">
        <v>8.3149040926233653E-3</v>
      </c>
      <c r="Q185" s="11">
        <v>1.0979291985949118</v>
      </c>
      <c r="R185" s="11">
        <v>-6.410971163657031E-2</v>
      </c>
      <c r="S185" s="11">
        <v>-6.1751075408034595E-2</v>
      </c>
      <c r="T185" s="11">
        <v>0.1624341312702775</v>
      </c>
      <c r="U185" s="11">
        <v>0.29172861136915884</v>
      </c>
      <c r="V185" s="11">
        <v>0.33673181688808995</v>
      </c>
      <c r="W185" s="11">
        <v>1.1838534106839411</v>
      </c>
      <c r="X185" s="11">
        <v>-1.7976005735080864</v>
      </c>
      <c r="Y185" s="11">
        <v>-2.2118000559658135</v>
      </c>
      <c r="Z185" s="12">
        <v>0.1547483746949041</v>
      </c>
      <c r="AA185" s="12">
        <v>15.605326559675945</v>
      </c>
      <c r="AB185" s="12">
        <v>15.372027913128449</v>
      </c>
    </row>
    <row r="186" spans="2:28" x14ac:dyDescent="0.45">
      <c r="B186" s="9">
        <v>183</v>
      </c>
      <c r="C186" s="11">
        <v>0.65393800000000013</v>
      </c>
      <c r="D186" s="11">
        <v>-0.2784348000000012</v>
      </c>
      <c r="E186" s="11">
        <v>2.8414344000000007</v>
      </c>
      <c r="F186" s="11">
        <v>0.3369143999999995</v>
      </c>
      <c r="G186" s="11">
        <v>0.6749379270989504</v>
      </c>
      <c r="H186" s="11">
        <v>1.8024836732298688</v>
      </c>
      <c r="I186" s="11">
        <v>0.23873193252967617</v>
      </c>
      <c r="J186" s="11">
        <v>0.29270187786386792</v>
      </c>
      <c r="K186" s="11">
        <v>1.168414977175761</v>
      </c>
      <c r="L186" s="11">
        <v>0.68618858622623335</v>
      </c>
      <c r="M186" s="11">
        <v>-2.6441197894039092E-2</v>
      </c>
      <c r="N186" s="11">
        <v>2.7194098785763821</v>
      </c>
      <c r="O186" s="11">
        <v>0.24399858540703256</v>
      </c>
      <c r="P186" s="11">
        <v>0.7729796334632244</v>
      </c>
      <c r="Q186" s="11">
        <v>1.1622145535141755</v>
      </c>
      <c r="R186" s="11">
        <v>0.18541034992281702</v>
      </c>
      <c r="S186" s="11">
        <v>0.30608646680679996</v>
      </c>
      <c r="T186" s="11">
        <v>0.41120998100400641</v>
      </c>
      <c r="U186" s="11">
        <v>-0.39389419094863243</v>
      </c>
      <c r="V186" s="11">
        <v>-1.3536470849118185</v>
      </c>
      <c r="W186" s="11">
        <v>-0.58002232445462454</v>
      </c>
      <c r="X186" s="11">
        <v>-2.6365350844449811</v>
      </c>
      <c r="Y186" s="11">
        <v>-3.4165792409436122</v>
      </c>
      <c r="Z186" s="12">
        <v>-0.53083786517700204</v>
      </c>
      <c r="AA186" s="12">
        <v>13.110279654806703</v>
      </c>
      <c r="AB186" s="12">
        <v>7.2806634340441008</v>
      </c>
    </row>
    <row r="187" spans="2:28" x14ac:dyDescent="0.45">
      <c r="B187" s="9">
        <v>184</v>
      </c>
      <c r="C187" s="11">
        <v>0.65393800000000013</v>
      </c>
      <c r="D187" s="11">
        <v>-0.2784348000000012</v>
      </c>
      <c r="E187" s="11">
        <v>2.8414344000000007</v>
      </c>
      <c r="F187" s="11">
        <v>0.3369143999999995</v>
      </c>
      <c r="G187" s="11">
        <v>0.59122438140883737</v>
      </c>
      <c r="H187" s="11">
        <v>3.1932654592528316</v>
      </c>
      <c r="I187" s="11">
        <v>1.0969791071127624</v>
      </c>
      <c r="J187" s="11">
        <v>1.2543182369870163</v>
      </c>
      <c r="K187" s="11">
        <v>1.2163703673572996</v>
      </c>
      <c r="L187" s="11">
        <v>1.0580989526239488</v>
      </c>
      <c r="M187" s="11">
        <v>0.53456030550243483</v>
      </c>
      <c r="N187" s="11">
        <v>3.4660868079279545</v>
      </c>
      <c r="O187" s="11">
        <v>0.29692450397780945</v>
      </c>
      <c r="P187" s="11">
        <v>0.67010658876455409</v>
      </c>
      <c r="Q187" s="11">
        <v>1.226009008920661</v>
      </c>
      <c r="R187" s="11">
        <v>0.22099923909245511</v>
      </c>
      <c r="S187" s="11">
        <v>-0.69253298026283616</v>
      </c>
      <c r="T187" s="11">
        <v>0.82022952611957223</v>
      </c>
      <c r="U187" s="11">
        <v>-1.5991919426676944</v>
      </c>
      <c r="V187" s="11">
        <v>-0.85628539437563767</v>
      </c>
      <c r="W187" s="11">
        <v>0.57392875295421497</v>
      </c>
      <c r="X187" s="11">
        <v>-0.9686024194907894</v>
      </c>
      <c r="Y187" s="11">
        <v>-1.8971134946256285</v>
      </c>
      <c r="Z187" s="12">
        <v>0.41307557121423599</v>
      </c>
      <c r="AA187" s="12">
        <v>17.964755618173058</v>
      </c>
      <c r="AB187" s="12">
        <v>16.172302577793971</v>
      </c>
    </row>
    <row r="188" spans="2:28" x14ac:dyDescent="0.45">
      <c r="B188" s="9">
        <v>185</v>
      </c>
      <c r="C188" s="11">
        <v>0.65393800000000013</v>
      </c>
      <c r="D188" s="11">
        <v>-0.2784348000000012</v>
      </c>
      <c r="E188" s="11">
        <v>2.8414344000000007</v>
      </c>
      <c r="F188" s="11">
        <v>0.3369143999999995</v>
      </c>
      <c r="G188" s="11">
        <v>2.5848328276101284E-2</v>
      </c>
      <c r="H188" s="11">
        <v>1.7664736137584391</v>
      </c>
      <c r="I188" s="11">
        <v>0.37415942624955711</v>
      </c>
      <c r="J188" s="11">
        <v>0.13663698179131778</v>
      </c>
      <c r="K188" s="11">
        <v>1.4799271231805733</v>
      </c>
      <c r="L188" s="11">
        <v>0.21068611201383725</v>
      </c>
      <c r="M188" s="11">
        <v>0.12238678464084352</v>
      </c>
      <c r="N188" s="11">
        <v>2.4916003976547145</v>
      </c>
      <c r="O188" s="11">
        <v>0.76364140784973777</v>
      </c>
      <c r="P188" s="11">
        <v>-0.19592387389572608</v>
      </c>
      <c r="Q188" s="11">
        <v>0.46466474888575782</v>
      </c>
      <c r="R188" s="11">
        <v>-1.0951105233863139</v>
      </c>
      <c r="S188" s="11">
        <v>0.32414208752385854</v>
      </c>
      <c r="T188" s="11">
        <v>-0.50679313194678244</v>
      </c>
      <c r="U188" s="11">
        <v>-0.85415795901659131</v>
      </c>
      <c r="V188" s="11">
        <v>-1.0293809374251008</v>
      </c>
      <c r="W188" s="11">
        <v>-0.20049218264403557</v>
      </c>
      <c r="X188" s="11">
        <v>-2.1137201074609777</v>
      </c>
      <c r="Y188" s="11">
        <v>-2.1607593579803854</v>
      </c>
      <c r="Z188" s="12">
        <v>-1.5072212128069395</v>
      </c>
      <c r="AA188" s="12">
        <v>12.161570767565365</v>
      </c>
      <c r="AB188" s="12">
        <v>4.0504597252618453</v>
      </c>
    </row>
    <row r="189" spans="2:28" x14ac:dyDescent="0.45">
      <c r="B189" s="9">
        <v>186</v>
      </c>
      <c r="C189" s="11">
        <v>0.65393800000000013</v>
      </c>
      <c r="D189" s="11">
        <v>-0.2784348000000012</v>
      </c>
      <c r="E189" s="11">
        <v>2.8414344000000007</v>
      </c>
      <c r="F189" s="11">
        <v>0.3369143999999995</v>
      </c>
      <c r="G189" s="11">
        <v>0.41601582568548601</v>
      </c>
      <c r="H189" s="11">
        <v>1.4623260121762982</v>
      </c>
      <c r="I189" s="11">
        <v>0.52411566005062582</v>
      </c>
      <c r="J189" s="11">
        <v>-0.3960625784748526</v>
      </c>
      <c r="K189" s="11">
        <v>1.0649143489517812</v>
      </c>
      <c r="L189" s="11">
        <v>0.20372831742978192</v>
      </c>
      <c r="M189" s="11">
        <v>0.42522213838450362</v>
      </c>
      <c r="N189" s="11">
        <v>2.9049849289960825</v>
      </c>
      <c r="O189" s="11">
        <v>0.52217072347032456</v>
      </c>
      <c r="P189" s="11">
        <v>0.90856372322271817</v>
      </c>
      <c r="Q189" s="11">
        <v>2.3737372281269984</v>
      </c>
      <c r="R189" s="11">
        <v>1.7065540957160881</v>
      </c>
      <c r="S189" s="11">
        <v>1.6468378591776922</v>
      </c>
      <c r="T189" s="11">
        <v>3.8050302354897276</v>
      </c>
      <c r="U189" s="11">
        <v>2.1874958024814255</v>
      </c>
      <c r="V189" s="11">
        <v>1.5887340209925647</v>
      </c>
      <c r="W189" s="11">
        <v>2.6203556535490051</v>
      </c>
      <c r="X189" s="11">
        <v>0.29916585439245225</v>
      </c>
      <c r="Y189" s="11">
        <v>-0.27183657481778845</v>
      </c>
      <c r="Z189" s="12">
        <v>2.9346488580526433</v>
      </c>
      <c r="AA189" s="12">
        <v>12.159096653199668</v>
      </c>
      <c r="AB189" s="12">
        <v>32.480554133053488</v>
      </c>
    </row>
    <row r="190" spans="2:28" x14ac:dyDescent="0.45">
      <c r="B190" s="9">
        <v>187</v>
      </c>
      <c r="C190" s="11">
        <v>0.65393800000000013</v>
      </c>
      <c r="D190" s="11">
        <v>-0.2784348000000012</v>
      </c>
      <c r="E190" s="11">
        <v>2.8414344000000007</v>
      </c>
      <c r="F190" s="11">
        <v>0.3369143999999995</v>
      </c>
      <c r="G190" s="11">
        <v>0.69863280529569671</v>
      </c>
      <c r="H190" s="11">
        <v>1.3271938113339381</v>
      </c>
      <c r="I190" s="11">
        <v>-0.44279911037385133</v>
      </c>
      <c r="J190" s="11">
        <v>-1.4975884202950596</v>
      </c>
      <c r="K190" s="11">
        <v>-1.130047002344428</v>
      </c>
      <c r="L190" s="11">
        <v>-1.4754897654569543</v>
      </c>
      <c r="M190" s="11">
        <v>-1.9052303462409981</v>
      </c>
      <c r="N190" s="11">
        <v>1.456836799642744</v>
      </c>
      <c r="O190" s="11">
        <v>-0.61047391862789269</v>
      </c>
      <c r="P190" s="11">
        <v>-1.7162990754799683</v>
      </c>
      <c r="Q190" s="11">
        <v>5.5180748903266519E-2</v>
      </c>
      <c r="R190" s="11">
        <v>-1.6079719263159635</v>
      </c>
      <c r="S190" s="11">
        <v>-2.9654701787210929</v>
      </c>
      <c r="T190" s="11">
        <v>-1.683713806387015</v>
      </c>
      <c r="U190" s="11">
        <v>-4.2354570981420334</v>
      </c>
      <c r="V190" s="11">
        <v>-3.1403292368031561</v>
      </c>
      <c r="W190" s="11">
        <v>-2.5749093138585213</v>
      </c>
      <c r="X190" s="11">
        <v>-3.9632898842623252</v>
      </c>
      <c r="Y190" s="11">
        <v>-5.2023614958675051</v>
      </c>
      <c r="Z190" s="12">
        <v>-3.5924826078486856</v>
      </c>
      <c r="AA190" s="12">
        <v>2.5853607715611133</v>
      </c>
      <c r="AB190" s="12">
        <v>-28.652217021849793</v>
      </c>
    </row>
    <row r="191" spans="2:28" x14ac:dyDescent="0.45">
      <c r="B191" s="9">
        <v>188</v>
      </c>
      <c r="C191" s="11">
        <v>0.65393800000000013</v>
      </c>
      <c r="D191" s="11">
        <v>-0.2784348000000012</v>
      </c>
      <c r="E191" s="11">
        <v>2.8414344000000007</v>
      </c>
      <c r="F191" s="11">
        <v>0.3369143999999995</v>
      </c>
      <c r="G191" s="11">
        <v>-0.29102065012063605</v>
      </c>
      <c r="H191" s="11">
        <v>0.78152238476554103</v>
      </c>
      <c r="I191" s="11">
        <v>-2.1710406525200607</v>
      </c>
      <c r="J191" s="11">
        <v>-1.5281720120141848</v>
      </c>
      <c r="K191" s="11">
        <v>-0.78358004565878048</v>
      </c>
      <c r="L191" s="11">
        <v>-0.64935352168325977</v>
      </c>
      <c r="M191" s="11">
        <v>-0.88244025251528591</v>
      </c>
      <c r="N191" s="11">
        <v>1.5416251082576338</v>
      </c>
      <c r="O191" s="11">
        <v>-0.86272721081630444</v>
      </c>
      <c r="P191" s="11">
        <v>-0.72108303642423088</v>
      </c>
      <c r="Q191" s="11">
        <v>-0.14514373030044503</v>
      </c>
      <c r="R191" s="11">
        <v>-0.38742076364071565</v>
      </c>
      <c r="S191" s="11">
        <v>-1.0482389771216898</v>
      </c>
      <c r="T191" s="11">
        <v>-0.94464320401101354</v>
      </c>
      <c r="U191" s="11">
        <v>-1.4764057526358396</v>
      </c>
      <c r="V191" s="11">
        <v>-1.0010445781383073</v>
      </c>
      <c r="W191" s="11">
        <v>-0.27500057798856758</v>
      </c>
      <c r="X191" s="11">
        <v>-2.6156995171290287</v>
      </c>
      <c r="Y191" s="11">
        <v>-3.1732012009404631</v>
      </c>
      <c r="Z191" s="12">
        <v>-1.393801762815615</v>
      </c>
      <c r="AA191" s="12">
        <v>1.5713923585109342</v>
      </c>
      <c r="AB191" s="12">
        <v>-12.47301795345129</v>
      </c>
    </row>
    <row r="192" spans="2:28" x14ac:dyDescent="0.45">
      <c r="B192" s="9">
        <v>189</v>
      </c>
      <c r="C192" s="11">
        <v>0.65393800000000013</v>
      </c>
      <c r="D192" s="11">
        <v>-0.2784348000000012</v>
      </c>
      <c r="E192" s="11">
        <v>2.8414344000000007</v>
      </c>
      <c r="F192" s="11">
        <v>0.3369143999999995</v>
      </c>
      <c r="G192" s="11">
        <v>0.11803588301391166</v>
      </c>
      <c r="H192" s="11">
        <v>1.6728856787691999</v>
      </c>
      <c r="I192" s="11">
        <v>-0.76241337136067067</v>
      </c>
      <c r="J192" s="11">
        <v>0.39204686981612014</v>
      </c>
      <c r="K192" s="11">
        <v>1.3592191076364468</v>
      </c>
      <c r="L192" s="11">
        <v>0.56546664412275049</v>
      </c>
      <c r="M192" s="11">
        <v>-0.50984138594053796</v>
      </c>
      <c r="N192" s="11">
        <v>2.1686221613429737</v>
      </c>
      <c r="O192" s="11">
        <v>-1.2463728754006755</v>
      </c>
      <c r="P192" s="11">
        <v>-1.071363857169656</v>
      </c>
      <c r="Q192" s="11">
        <v>0.2459599835422086</v>
      </c>
      <c r="R192" s="11">
        <v>-1.366764956896521</v>
      </c>
      <c r="S192" s="11">
        <v>-1.7855569641006213</v>
      </c>
      <c r="T192" s="11">
        <v>-1.4507391434896064</v>
      </c>
      <c r="U192" s="11">
        <v>-1.230369049619922</v>
      </c>
      <c r="V192" s="11">
        <v>-2.3081221193498571</v>
      </c>
      <c r="W192" s="11">
        <v>-0.81290160354408236</v>
      </c>
      <c r="X192" s="11">
        <v>-2.6857790526901759</v>
      </c>
      <c r="Y192" s="11">
        <v>-2.6977681057367082</v>
      </c>
      <c r="Z192" s="12">
        <v>0.60649484247299768</v>
      </c>
      <c r="AA192" s="12">
        <v>10.557873587400167</v>
      </c>
      <c r="AB192" s="12">
        <v>-5.2454093145824743</v>
      </c>
    </row>
    <row r="193" spans="2:28" x14ac:dyDescent="0.45">
      <c r="B193" s="9">
        <v>190</v>
      </c>
      <c r="C193" s="11">
        <v>0.65393800000000013</v>
      </c>
      <c r="D193" s="11">
        <v>-0.2784348000000012</v>
      </c>
      <c r="E193" s="11">
        <v>2.8414344000000007</v>
      </c>
      <c r="F193" s="11">
        <v>0.3369143999999995</v>
      </c>
      <c r="G193" s="11">
        <v>0.26526106617362899</v>
      </c>
      <c r="H193" s="11">
        <v>1.4813009888606743</v>
      </c>
      <c r="I193" s="11">
        <v>-0.23128032401720233</v>
      </c>
      <c r="J193" s="11">
        <v>-0.65792561632858693</v>
      </c>
      <c r="K193" s="11">
        <v>0.51560778077364411</v>
      </c>
      <c r="L193" s="11">
        <v>-0.93033032145210726</v>
      </c>
      <c r="M193" s="11">
        <v>-0.51766569515134542</v>
      </c>
      <c r="N193" s="11">
        <v>2.2432298571220635</v>
      </c>
      <c r="O193" s="11">
        <v>0.60984242078546025</v>
      </c>
      <c r="P193" s="11">
        <v>4.6443691139055332E-2</v>
      </c>
      <c r="Q193" s="11">
        <v>1.0180790918793328</v>
      </c>
      <c r="R193" s="11">
        <v>-0.92255833940005694</v>
      </c>
      <c r="S193" s="11">
        <v>0.92844949236451413</v>
      </c>
      <c r="T193" s="11">
        <v>-0.70088284689680336</v>
      </c>
      <c r="U193" s="11">
        <v>-0.47829547545174655</v>
      </c>
      <c r="V193" s="11">
        <v>-2.2840009034769206</v>
      </c>
      <c r="W193" s="11">
        <v>-0.54211961749255799</v>
      </c>
      <c r="X193" s="11">
        <v>-2.5680624199808371</v>
      </c>
      <c r="Y193" s="11">
        <v>-2.497649999822249</v>
      </c>
      <c r="Z193" s="12">
        <v>7.5643553651222106E-2</v>
      </c>
      <c r="AA193" s="12">
        <v>7.7220497359807609</v>
      </c>
      <c r="AB193" s="12">
        <v>0.40693838327916865</v>
      </c>
    </row>
    <row r="194" spans="2:28" x14ac:dyDescent="0.45">
      <c r="B194" s="9">
        <v>191</v>
      </c>
      <c r="C194" s="11">
        <v>0.65393800000000013</v>
      </c>
      <c r="D194" s="11">
        <v>-0.2784348000000012</v>
      </c>
      <c r="E194" s="11">
        <v>2.8414344000000007</v>
      </c>
      <c r="F194" s="11">
        <v>0.3369143999999995</v>
      </c>
      <c r="G194" s="11">
        <v>0.518045907908526</v>
      </c>
      <c r="H194" s="11">
        <v>2.0134334188414975</v>
      </c>
      <c r="I194" s="11">
        <v>0.7759389860645971</v>
      </c>
      <c r="J194" s="11">
        <v>-0.92145460620550068</v>
      </c>
      <c r="K194" s="11">
        <v>0.2992308520777609</v>
      </c>
      <c r="L194" s="11">
        <v>0.13531348477612504</v>
      </c>
      <c r="M194" s="11">
        <v>-0.75822310383625258</v>
      </c>
      <c r="N194" s="11">
        <v>2.7953434553928389</v>
      </c>
      <c r="O194" s="11">
        <v>0.18704949543655403</v>
      </c>
      <c r="P194" s="11">
        <v>0.69222138824181378</v>
      </c>
      <c r="Q194" s="11">
        <v>1.460383054172361</v>
      </c>
      <c r="R194" s="11">
        <v>1.6078878472059106</v>
      </c>
      <c r="S194" s="11">
        <v>0.42278738953744011</v>
      </c>
      <c r="T194" s="11">
        <v>1.0522865172247222</v>
      </c>
      <c r="U194" s="11">
        <v>-0.67928541671658671</v>
      </c>
      <c r="V194" s="11">
        <v>-0.31559105339452387</v>
      </c>
      <c r="W194" s="11">
        <v>0.91814271578290274</v>
      </c>
      <c r="X194" s="11">
        <v>-0.99878224737259913</v>
      </c>
      <c r="Y194" s="11">
        <v>-1.3293969468632216</v>
      </c>
      <c r="Z194" s="12">
        <v>1.0621195758161441</v>
      </c>
      <c r="AA194" s="12">
        <v>10.411480395019595</v>
      </c>
      <c r="AB194" s="12">
        <v>14.491302714090523</v>
      </c>
    </row>
    <row r="195" spans="2:28" x14ac:dyDescent="0.45">
      <c r="B195" s="9">
        <v>192</v>
      </c>
      <c r="C195" s="11">
        <v>0.65393800000000013</v>
      </c>
      <c r="D195" s="11">
        <v>-0.2784348000000012</v>
      </c>
      <c r="E195" s="11">
        <v>2.8414344000000007</v>
      </c>
      <c r="F195" s="11">
        <v>0.3369143999999995</v>
      </c>
      <c r="G195" s="11">
        <v>0.12074139636417591</v>
      </c>
      <c r="H195" s="11">
        <v>1.3690291838143249</v>
      </c>
      <c r="I195" s="11">
        <v>-1.0367051131255032</v>
      </c>
      <c r="J195" s="11">
        <v>-0.57221540318010078</v>
      </c>
      <c r="K195" s="11">
        <v>0.54220010921010342</v>
      </c>
      <c r="L195" s="11">
        <v>-0.12768382570653536</v>
      </c>
      <c r="M195" s="11">
        <v>-0.62023987222686472</v>
      </c>
      <c r="N195" s="11">
        <v>1.9781278165764711</v>
      </c>
      <c r="O195" s="11">
        <v>-0.55484397594740287</v>
      </c>
      <c r="P195" s="11">
        <v>-0.80429907780178844</v>
      </c>
      <c r="Q195" s="11">
        <v>0.22733750872744629</v>
      </c>
      <c r="R195" s="11">
        <v>-0.15437785665745629</v>
      </c>
      <c r="S195" s="11">
        <v>-0.91311167317372899</v>
      </c>
      <c r="T195" s="11">
        <v>-0.29732553357613511</v>
      </c>
      <c r="U195" s="11">
        <v>-1.2376488223735027</v>
      </c>
      <c r="V195" s="11">
        <v>-1.4896946038139518</v>
      </c>
      <c r="W195" s="11">
        <v>-0.14749228374133949</v>
      </c>
      <c r="X195" s="11">
        <v>-1.5857846222060381</v>
      </c>
      <c r="Y195" s="11">
        <v>-2.4006861192826943</v>
      </c>
      <c r="Z195" s="12">
        <v>-0.17883961830068529</v>
      </c>
      <c r="AA195" s="12">
        <v>7.2071062917260349</v>
      </c>
      <c r="AB195" s="12">
        <v>-2.3296603864212386</v>
      </c>
    </row>
    <row r="196" spans="2:28" x14ac:dyDescent="0.45">
      <c r="B196" s="9">
        <v>193</v>
      </c>
      <c r="C196" s="11">
        <v>0.65393800000000013</v>
      </c>
      <c r="D196" s="11">
        <v>-0.2784348000000012</v>
      </c>
      <c r="E196" s="11">
        <v>2.8414344000000007</v>
      </c>
      <c r="F196" s="11">
        <v>0.3369143999999995</v>
      </c>
      <c r="G196" s="11">
        <v>0.71164094884906426</v>
      </c>
      <c r="H196" s="11">
        <v>0.6747916692339615</v>
      </c>
      <c r="I196" s="11">
        <v>-0.32630034318244761</v>
      </c>
      <c r="J196" s="11">
        <v>-0.12267908982649089</v>
      </c>
      <c r="K196" s="11">
        <v>1.0454263175492144</v>
      </c>
      <c r="L196" s="11">
        <v>0.34003158209393014</v>
      </c>
      <c r="M196" s="11">
        <v>0.48481326996052942</v>
      </c>
      <c r="N196" s="11">
        <v>4.0636154627668724</v>
      </c>
      <c r="O196" s="11">
        <v>0.66971147833428368</v>
      </c>
      <c r="P196" s="11">
        <v>1.8535216141696278</v>
      </c>
      <c r="Q196" s="11">
        <v>1.8361519754068123</v>
      </c>
      <c r="R196" s="11">
        <v>2.1075964506730731</v>
      </c>
      <c r="S196" s="11">
        <v>2.3186271696190808</v>
      </c>
      <c r="T196" s="11">
        <v>2.6083575471742186</v>
      </c>
      <c r="U196" s="11">
        <v>0.47520332217739458</v>
      </c>
      <c r="V196" s="11">
        <v>0.93650123956932596</v>
      </c>
      <c r="W196" s="11">
        <v>2.0412141753974424</v>
      </c>
      <c r="X196" s="11">
        <v>-0.54457356689748693</v>
      </c>
      <c r="Y196" s="11">
        <v>-1.5490278394520267</v>
      </c>
      <c r="Z196" s="12">
        <v>1.0449108867988421</v>
      </c>
      <c r="AA196" s="12">
        <v>12.425191817444642</v>
      </c>
      <c r="AB196" s="12">
        <v>26.223386270415205</v>
      </c>
    </row>
    <row r="197" spans="2:28" x14ac:dyDescent="0.45">
      <c r="B197" s="9">
        <v>194</v>
      </c>
      <c r="C197" s="11">
        <v>0.65393800000000013</v>
      </c>
      <c r="D197" s="11">
        <v>-0.2784348000000012</v>
      </c>
      <c r="E197" s="11">
        <v>2.8414344000000007</v>
      </c>
      <c r="F197" s="11">
        <v>0.3369143999999995</v>
      </c>
      <c r="G197" s="11">
        <v>0.67104495545593501</v>
      </c>
      <c r="H197" s="11">
        <v>2.261005434883895</v>
      </c>
      <c r="I197" s="11">
        <v>0.36799483818420065</v>
      </c>
      <c r="J197" s="11">
        <v>0.60871921458514677</v>
      </c>
      <c r="K197" s="11">
        <v>2.0186337812011814</v>
      </c>
      <c r="L197" s="11">
        <v>0.87457496673471802</v>
      </c>
      <c r="M197" s="11">
        <v>8.5197343664463077E-2</v>
      </c>
      <c r="N197" s="11">
        <v>3.3380855670539518</v>
      </c>
      <c r="O197" s="11">
        <v>0.64700761668424889</v>
      </c>
      <c r="P197" s="11">
        <v>0.71578193481000518</v>
      </c>
      <c r="Q197" s="11">
        <v>1.6249897741560986</v>
      </c>
      <c r="R197" s="11">
        <v>1.1550172537295449</v>
      </c>
      <c r="S197" s="11">
        <v>0.88347959438699775</v>
      </c>
      <c r="T197" s="11">
        <v>1.5726303099406991</v>
      </c>
      <c r="U197" s="11">
        <v>0.9268294810653348</v>
      </c>
      <c r="V197" s="11">
        <v>0.10845764494504095</v>
      </c>
      <c r="W197" s="11">
        <v>1.0460063510340483</v>
      </c>
      <c r="X197" s="11">
        <v>-1.3331713869936621</v>
      </c>
      <c r="Y197" s="11">
        <v>-2.0346974285659307</v>
      </c>
      <c r="Z197" s="12">
        <v>1.2646322082274324</v>
      </c>
      <c r="AA197" s="12">
        <v>15.779108101763512</v>
      </c>
      <c r="AB197" s="12">
        <v>22.356071455183383</v>
      </c>
    </row>
    <row r="198" spans="2:28" x14ac:dyDescent="0.45">
      <c r="B198" s="9">
        <v>195</v>
      </c>
      <c r="C198" s="11">
        <v>0.65393800000000013</v>
      </c>
      <c r="D198" s="11">
        <v>-0.2784348000000012</v>
      </c>
      <c r="E198" s="11">
        <v>2.8414344000000007</v>
      </c>
      <c r="F198" s="11">
        <v>0.3369143999999995</v>
      </c>
      <c r="G198" s="11">
        <v>0.76991677295250938</v>
      </c>
      <c r="H198" s="11">
        <v>2.3766143633777972</v>
      </c>
      <c r="I198" s="11">
        <v>-0.53198566201733932</v>
      </c>
      <c r="J198" s="11">
        <v>0.72367896261359199</v>
      </c>
      <c r="K198" s="11">
        <v>-0.60380310589972197</v>
      </c>
      <c r="L198" s="11">
        <v>-0.19333723742630937</v>
      </c>
      <c r="M198" s="11">
        <v>-1.3873343115269456</v>
      </c>
      <c r="N198" s="11">
        <v>0.35944553044213023</v>
      </c>
      <c r="O198" s="11">
        <v>-1.7209136884389586</v>
      </c>
      <c r="P198" s="11">
        <v>-1.5832216123366472</v>
      </c>
      <c r="Q198" s="11">
        <v>-1.4958875197485604</v>
      </c>
      <c r="R198" s="11">
        <v>-1.6767064807865015</v>
      </c>
      <c r="S198" s="11">
        <v>-3.0280476204340374</v>
      </c>
      <c r="T198" s="11">
        <v>-2.7353878982790079</v>
      </c>
      <c r="U198" s="11">
        <v>-4.0284897359086553</v>
      </c>
      <c r="V198" s="11">
        <v>-2.6686516621980569</v>
      </c>
      <c r="W198" s="11">
        <v>-2.7440817478910411</v>
      </c>
      <c r="X198" s="11">
        <v>-3.5915065491300844</v>
      </c>
      <c r="Y198" s="11">
        <v>-4.6186701843557589</v>
      </c>
      <c r="Z198" s="12">
        <v>-0.84172542981533738</v>
      </c>
      <c r="AA198" s="12">
        <v>7.0670473125156832</v>
      </c>
      <c r="AB198" s="12">
        <v>-23.666242816806971</v>
      </c>
    </row>
    <row r="199" spans="2:28" x14ac:dyDescent="0.45">
      <c r="B199" s="9">
        <v>196</v>
      </c>
      <c r="C199" s="11">
        <v>0.65393800000000013</v>
      </c>
      <c r="D199" s="11">
        <v>-0.2784348000000012</v>
      </c>
      <c r="E199" s="11">
        <v>2.8414344000000007</v>
      </c>
      <c r="F199" s="11">
        <v>0.3369143999999995</v>
      </c>
      <c r="G199" s="11">
        <v>0.42109271622047295</v>
      </c>
      <c r="H199" s="11">
        <v>0.41699783386260414</v>
      </c>
      <c r="I199" s="11">
        <v>0.27431773005536364</v>
      </c>
      <c r="J199" s="11">
        <v>-0.32741090048807742</v>
      </c>
      <c r="K199" s="11">
        <v>1.1037103771943961</v>
      </c>
      <c r="L199" s="11">
        <v>0.9557541151844049</v>
      </c>
      <c r="M199" s="11">
        <v>7.4514311231354213E-2</v>
      </c>
      <c r="N199" s="11">
        <v>4.0140461689694504</v>
      </c>
      <c r="O199" s="11">
        <v>0.5669770519625672</v>
      </c>
      <c r="P199" s="11">
        <v>0.37175049985789066</v>
      </c>
      <c r="Q199" s="11">
        <v>1.8720492054261477</v>
      </c>
      <c r="R199" s="11">
        <v>0.39304614975396746</v>
      </c>
      <c r="S199" s="11">
        <v>1.4695809261885664</v>
      </c>
      <c r="T199" s="11">
        <v>1.5276466737423462</v>
      </c>
      <c r="U199" s="11">
        <v>0.64247480035328763</v>
      </c>
      <c r="V199" s="11">
        <v>2.5485233296784315E-2</v>
      </c>
      <c r="W199" s="11">
        <v>0.66593857277720048</v>
      </c>
      <c r="X199" s="11">
        <v>-0.55745297850181785</v>
      </c>
      <c r="Y199" s="11">
        <v>-1.4092840656701622</v>
      </c>
      <c r="Z199" s="12">
        <v>2.2273693356931616</v>
      </c>
      <c r="AA199" s="12">
        <v>12.486874352229989</v>
      </c>
      <c r="AB199" s="12">
        <v>20.282455757109943</v>
      </c>
    </row>
    <row r="200" spans="2:28" x14ac:dyDescent="0.45">
      <c r="B200" s="9">
        <v>197</v>
      </c>
      <c r="C200" s="11">
        <v>0.65393800000000013</v>
      </c>
      <c r="D200" s="11">
        <v>-0.2784348000000012</v>
      </c>
      <c r="E200" s="11">
        <v>2.8414344000000007</v>
      </c>
      <c r="F200" s="11">
        <v>0.3369143999999995</v>
      </c>
      <c r="G200" s="11">
        <v>0.59428357725339254</v>
      </c>
      <c r="H200" s="11">
        <v>1.4526543401772116</v>
      </c>
      <c r="I200" s="11">
        <v>-0.63510942479576826</v>
      </c>
      <c r="J200" s="11">
        <v>-0.19243733932243678</v>
      </c>
      <c r="K200" s="11">
        <v>1.8342537939382417</v>
      </c>
      <c r="L200" s="11">
        <v>0.99106520261825182</v>
      </c>
      <c r="M200" s="11">
        <v>0.25168862204802878</v>
      </c>
      <c r="N200" s="11">
        <v>3.0964964120817484</v>
      </c>
      <c r="O200" s="11">
        <v>0.22926492632079842</v>
      </c>
      <c r="P200" s="11">
        <v>0.41219780198788847</v>
      </c>
      <c r="Q200" s="11">
        <v>0.92201853487149421</v>
      </c>
      <c r="R200" s="11">
        <v>-0.35520817728897747</v>
      </c>
      <c r="S200" s="11">
        <v>-0.26484408498173906</v>
      </c>
      <c r="T200" s="11">
        <v>-0.52040632546419374</v>
      </c>
      <c r="U200" s="11">
        <v>-7.0798365275134501E-2</v>
      </c>
      <c r="V200" s="11">
        <v>-0.83520028687025416</v>
      </c>
      <c r="W200" s="11">
        <v>1.060167661333498</v>
      </c>
      <c r="X200" s="11">
        <v>-1.2121625832879417</v>
      </c>
      <c r="Y200" s="11">
        <v>-0.99316164445794364</v>
      </c>
      <c r="Z200" s="12">
        <v>2.3650630829201766</v>
      </c>
      <c r="AA200" s="12">
        <v>12.946747183998639</v>
      </c>
      <c r="AB200" s="12">
        <v>13.683677723806312</v>
      </c>
    </row>
    <row r="201" spans="2:28" x14ac:dyDescent="0.45">
      <c r="B201" s="9">
        <v>198</v>
      </c>
      <c r="C201" s="11">
        <v>0.65393800000000013</v>
      </c>
      <c r="D201" s="11">
        <v>-0.2784348000000012</v>
      </c>
      <c r="E201" s="11">
        <v>2.8414344000000007</v>
      </c>
      <c r="F201" s="11">
        <v>0.3369143999999995</v>
      </c>
      <c r="G201" s="11">
        <v>0.21073178561216821</v>
      </c>
      <c r="H201" s="11">
        <v>1.7322821703051758</v>
      </c>
      <c r="I201" s="11">
        <v>-0.46158964131953972</v>
      </c>
      <c r="J201" s="11">
        <v>-0.38470829547925334</v>
      </c>
      <c r="K201" s="11">
        <v>0.39648272232640736</v>
      </c>
      <c r="L201" s="11">
        <v>-7.9055890071899171E-2</v>
      </c>
      <c r="M201" s="11">
        <v>-0.54039180930590724</v>
      </c>
      <c r="N201" s="11">
        <v>2.5658535685579551</v>
      </c>
      <c r="O201" s="11">
        <v>-0.29489344969746334</v>
      </c>
      <c r="P201" s="11">
        <v>-0.63026516189936821</v>
      </c>
      <c r="Q201" s="11">
        <v>0.85145333375733756</v>
      </c>
      <c r="R201" s="11">
        <v>-3.74020137279647E-2</v>
      </c>
      <c r="S201" s="11">
        <v>3.9228890378824488E-2</v>
      </c>
      <c r="T201" s="11">
        <v>1.5856628678434959E-2</v>
      </c>
      <c r="U201" s="11">
        <v>-0.78302700770906064</v>
      </c>
      <c r="V201" s="11">
        <v>-1.8009600934178334</v>
      </c>
      <c r="W201" s="11">
        <v>-0.34764767688496967</v>
      </c>
      <c r="X201" s="11">
        <v>-2.6876917285768425</v>
      </c>
      <c r="Y201" s="11">
        <v>-3.0851883079024898</v>
      </c>
      <c r="Z201" s="12">
        <v>-0.99756110781929408</v>
      </c>
      <c r="AA201" s="12">
        <v>8.9934566106251168</v>
      </c>
      <c r="AB201" s="12">
        <v>-0.76464108419554577</v>
      </c>
    </row>
    <row r="202" spans="2:28" x14ac:dyDescent="0.45">
      <c r="B202" s="9">
        <v>199</v>
      </c>
      <c r="C202" s="11">
        <v>0.65393800000000013</v>
      </c>
      <c r="D202" s="11">
        <v>-0.2784348000000012</v>
      </c>
      <c r="E202" s="11">
        <v>2.8414344000000007</v>
      </c>
      <c r="F202" s="11">
        <v>0.3369143999999995</v>
      </c>
      <c r="G202" s="11">
        <v>-7.8511208241547337E-3</v>
      </c>
      <c r="H202" s="11">
        <v>2.1754300292012694</v>
      </c>
      <c r="I202" s="11">
        <v>-0.27370960022037316</v>
      </c>
      <c r="J202" s="11">
        <v>0.44825720211521336</v>
      </c>
      <c r="K202" s="11">
        <v>1.3922115646640449</v>
      </c>
      <c r="L202" s="11">
        <v>0.47128500525488271</v>
      </c>
      <c r="M202" s="11">
        <v>-0.66516808858199994</v>
      </c>
      <c r="N202" s="11">
        <v>1.707824189886054</v>
      </c>
      <c r="O202" s="11">
        <v>0.14217092478791926</v>
      </c>
      <c r="P202" s="11">
        <v>0.34379911935384833</v>
      </c>
      <c r="Q202" s="11">
        <v>-0.10522492391942961</v>
      </c>
      <c r="R202" s="11">
        <v>-1.2872597672306814</v>
      </c>
      <c r="S202" s="11">
        <v>-1.9163278191926469</v>
      </c>
      <c r="T202" s="11">
        <v>-1.0654247105426364</v>
      </c>
      <c r="U202" s="11">
        <v>-1.6640062854679822</v>
      </c>
      <c r="V202" s="11">
        <v>-1.8532089868130726</v>
      </c>
      <c r="W202" s="11">
        <v>-0.81157334010602611</v>
      </c>
      <c r="X202" s="11">
        <v>-2.9363102355099944</v>
      </c>
      <c r="Y202" s="11">
        <v>-1.9869053739941673</v>
      </c>
      <c r="Z202" s="12">
        <v>-0.10749610187328429</v>
      </c>
      <c r="AA202" s="12">
        <v>10.802131181494929</v>
      </c>
      <c r="AB202" s="12">
        <v>-2.4456363190132322</v>
      </c>
    </row>
    <row r="203" spans="2:28" x14ac:dyDescent="0.45">
      <c r="B203" s="9">
        <v>200</v>
      </c>
      <c r="C203" s="11">
        <v>0.65393800000000013</v>
      </c>
      <c r="D203" s="11">
        <v>-0.2784348000000012</v>
      </c>
      <c r="E203" s="11">
        <v>2.8414344000000007</v>
      </c>
      <c r="F203" s="11">
        <v>0.3369143999999995</v>
      </c>
      <c r="G203" s="11">
        <v>1.1317212794695095</v>
      </c>
      <c r="H203" s="11">
        <v>2.4163893600134045</v>
      </c>
      <c r="I203" s="11">
        <v>-0.90281414657512293</v>
      </c>
      <c r="J203" s="11">
        <v>-0.28771956924089714</v>
      </c>
      <c r="K203" s="11">
        <v>0.67567627564746324</v>
      </c>
      <c r="L203" s="11">
        <v>-0.34705051391094166</v>
      </c>
      <c r="M203" s="11">
        <v>0.6409782474355108</v>
      </c>
      <c r="N203" s="11">
        <v>4.0309875349701088</v>
      </c>
      <c r="O203" s="11">
        <v>0.7670244887706783</v>
      </c>
      <c r="P203" s="11">
        <v>1.7199841654447656</v>
      </c>
      <c r="Q203" s="11">
        <v>2.4294037924723852</v>
      </c>
      <c r="R203" s="11">
        <v>1.4072992270669396</v>
      </c>
      <c r="S203" s="11">
        <v>1.9804221909592528</v>
      </c>
      <c r="T203" s="11">
        <v>2.2649831602475921</v>
      </c>
      <c r="U203" s="11">
        <v>1.4261060552891465</v>
      </c>
      <c r="V203" s="11">
        <v>1.9025919515752676</v>
      </c>
      <c r="W203" s="11">
        <v>2.5651320833813536</v>
      </c>
      <c r="X203" s="11">
        <v>1.4121122642351764</v>
      </c>
      <c r="Y203" s="11">
        <v>-0.81959923349509722</v>
      </c>
      <c r="Z203" s="12">
        <v>3.1022791832418726</v>
      </c>
      <c r="AA203" s="12">
        <v>12.912020467809015</v>
      </c>
      <c r="AB203" s="12">
        <v>33.069759796998369</v>
      </c>
    </row>
    <row r="204" spans="2:28" x14ac:dyDescent="0.45">
      <c r="B204" s="9">
        <v>201</v>
      </c>
      <c r="C204" s="11">
        <v>0.65393800000000013</v>
      </c>
      <c r="D204" s="11">
        <v>-0.2784348000000012</v>
      </c>
      <c r="E204" s="11">
        <v>2.8414344000000007</v>
      </c>
      <c r="F204" s="11">
        <v>0.3369143999999995</v>
      </c>
      <c r="G204" s="11">
        <v>1.4179018658654794</v>
      </c>
      <c r="H204" s="11">
        <v>2.2732491846694636</v>
      </c>
      <c r="I204" s="11">
        <v>1.1400632004929001</v>
      </c>
      <c r="J204" s="11">
        <v>0.28522288128605666</v>
      </c>
      <c r="K204" s="11">
        <v>2.0098027257676385</v>
      </c>
      <c r="L204" s="11">
        <v>0.73919003972599739</v>
      </c>
      <c r="M204" s="11">
        <v>0.66539186068483325</v>
      </c>
      <c r="N204" s="11">
        <v>4.2747084240083097</v>
      </c>
      <c r="O204" s="11">
        <v>1.3905905335285915</v>
      </c>
      <c r="P204" s="11">
        <v>0.51010160113801284</v>
      </c>
      <c r="Q204" s="11">
        <v>2.0536125093225301</v>
      </c>
      <c r="R204" s="11">
        <v>1.3958895545004939</v>
      </c>
      <c r="S204" s="11">
        <v>2.0834016826436574</v>
      </c>
      <c r="T204" s="11">
        <v>2.1172292633987126</v>
      </c>
      <c r="U204" s="11">
        <v>1.3191347695289046</v>
      </c>
      <c r="V204" s="11">
        <v>1.7332574105208494</v>
      </c>
      <c r="W204" s="11">
        <v>3.0538742064131768</v>
      </c>
      <c r="X204" s="11">
        <v>0.19355749781633591</v>
      </c>
      <c r="Y204" s="11">
        <v>1.257758102181441</v>
      </c>
      <c r="Z204" s="12">
        <v>4.9293397500892517</v>
      </c>
      <c r="AA204" s="12">
        <v>18.359382182500667</v>
      </c>
      <c r="AB204" s="12">
        <v>40.397129063582611</v>
      </c>
    </row>
    <row r="205" spans="2:28" x14ac:dyDescent="0.45">
      <c r="B205" s="9">
        <v>202</v>
      </c>
      <c r="C205" s="11">
        <v>0.65393800000000013</v>
      </c>
      <c r="D205" s="11">
        <v>-0.2784348000000012</v>
      </c>
      <c r="E205" s="11">
        <v>2.8414344000000007</v>
      </c>
      <c r="F205" s="11">
        <v>0.3369143999999995</v>
      </c>
      <c r="G205" s="11">
        <v>0.940251763655926</v>
      </c>
      <c r="H205" s="11">
        <v>1.5849975522384998</v>
      </c>
      <c r="I205" s="11">
        <v>-0.20672626041079845</v>
      </c>
      <c r="J205" s="11">
        <v>-0.11635663506008243</v>
      </c>
      <c r="K205" s="11">
        <v>0.65740318249448215</v>
      </c>
      <c r="L205" s="11">
        <v>9.2155249337059431E-2</v>
      </c>
      <c r="M205" s="11">
        <v>-5.2827659787823222E-2</v>
      </c>
      <c r="N205" s="11">
        <v>3.2635312220806725</v>
      </c>
      <c r="O205" s="11">
        <v>0.1095246632916389</v>
      </c>
      <c r="P205" s="11">
        <v>0.16936441089348442</v>
      </c>
      <c r="Q205" s="11">
        <v>1.6908111713230696</v>
      </c>
      <c r="R205" s="11">
        <v>0.79280852110205657</v>
      </c>
      <c r="S205" s="11">
        <v>1.1643028185093609</v>
      </c>
      <c r="T205" s="11">
        <v>1.5424176124665401</v>
      </c>
      <c r="U205" s="11">
        <v>0.31272124839065718</v>
      </c>
      <c r="V205" s="11">
        <v>1.0481515590043742</v>
      </c>
      <c r="W205" s="11">
        <v>1.8738540046029613</v>
      </c>
      <c r="X205" s="11">
        <v>0.21598448688319749</v>
      </c>
      <c r="Y205" s="11">
        <v>-0.44781396616794034</v>
      </c>
      <c r="Z205" s="12">
        <v>3.6603644860250704</v>
      </c>
      <c r="AA205" s="12">
        <v>11.716280414547924</v>
      </c>
      <c r="AB205" s="12">
        <v>23.848771430872404</v>
      </c>
    </row>
    <row r="206" spans="2:28" x14ac:dyDescent="0.45">
      <c r="B206" s="9">
        <v>203</v>
      </c>
      <c r="C206" s="11">
        <v>0.65393800000000013</v>
      </c>
      <c r="D206" s="11">
        <v>-0.2784348000000012</v>
      </c>
      <c r="E206" s="11">
        <v>2.8414344000000007</v>
      </c>
      <c r="F206" s="11">
        <v>0.3369143999999995</v>
      </c>
      <c r="G206" s="11">
        <v>0.36810174315382405</v>
      </c>
      <c r="H206" s="11">
        <v>0.82587094677728956</v>
      </c>
      <c r="I206" s="11">
        <v>0.24974169074025987</v>
      </c>
      <c r="J206" s="11">
        <v>-0.92106410342173106</v>
      </c>
      <c r="K206" s="11">
        <v>0.76029196875241567</v>
      </c>
      <c r="L206" s="11">
        <v>-0.81745043528649397</v>
      </c>
      <c r="M206" s="11">
        <v>-5.1324508921236855E-2</v>
      </c>
      <c r="N206" s="11">
        <v>2.4841285100779942</v>
      </c>
      <c r="O206" s="11">
        <v>0.14130405701268955</v>
      </c>
      <c r="P206" s="11">
        <v>-0.15307216499524046</v>
      </c>
      <c r="Q206" s="11">
        <v>1.2392655749889023</v>
      </c>
      <c r="R206" s="11">
        <v>0.30789137348816631</v>
      </c>
      <c r="S206" s="11">
        <v>0.55204762287354114</v>
      </c>
      <c r="T206" s="11">
        <v>1.4156108510863739</v>
      </c>
      <c r="U206" s="11">
        <v>0.14512273960009381</v>
      </c>
      <c r="V206" s="11">
        <v>1.1086906077723881</v>
      </c>
      <c r="W206" s="11">
        <v>1.6241024518572047</v>
      </c>
      <c r="X206" s="11">
        <v>-0.28165956757722732</v>
      </c>
      <c r="Y206" s="11">
        <v>-0.35783714293484969</v>
      </c>
      <c r="Z206" s="12">
        <v>3.128480924939705</v>
      </c>
      <c r="AA206" s="12">
        <v>8.4521478118723223</v>
      </c>
      <c r="AB206" s="12">
        <v>17.322095139984071</v>
      </c>
    </row>
    <row r="207" spans="2:28" x14ac:dyDescent="0.45">
      <c r="B207" s="9">
        <v>204</v>
      </c>
      <c r="C207" s="11">
        <v>0.65393800000000013</v>
      </c>
      <c r="D207" s="11">
        <v>-0.2784348000000012</v>
      </c>
      <c r="E207" s="11">
        <v>2.8414344000000007</v>
      </c>
      <c r="F207" s="11">
        <v>0.3369143999999995</v>
      </c>
      <c r="G207" s="11">
        <v>1.223115592745172</v>
      </c>
      <c r="H207" s="11">
        <v>1.5505729668395638</v>
      </c>
      <c r="I207" s="11">
        <v>-0.12948780904095969</v>
      </c>
      <c r="J207" s="11">
        <v>7.1912523493992353E-2</v>
      </c>
      <c r="K207" s="11">
        <v>0.77306139544502273</v>
      </c>
      <c r="L207" s="11">
        <v>-0.38493758469468808</v>
      </c>
      <c r="M207" s="11">
        <v>0.27215120542082794</v>
      </c>
      <c r="N207" s="11">
        <v>2.7711173050931457</v>
      </c>
      <c r="O207" s="11">
        <v>-0.73826043212397074</v>
      </c>
      <c r="P207" s="11">
        <v>9.7668287900580353E-2</v>
      </c>
      <c r="Q207" s="11">
        <v>-0.34191550942218107</v>
      </c>
      <c r="R207" s="11">
        <v>-0.36146529218469325</v>
      </c>
      <c r="S207" s="11">
        <v>-0.33125235049171664</v>
      </c>
      <c r="T207" s="11">
        <v>-0.60865448559953705</v>
      </c>
      <c r="U207" s="11">
        <v>-1.7359168166551129</v>
      </c>
      <c r="V207" s="11">
        <v>-0.52963479823533355</v>
      </c>
      <c r="W207" s="11">
        <v>-0.19745965231265572</v>
      </c>
      <c r="X207" s="11">
        <v>-2.2055455984140693</v>
      </c>
      <c r="Y207" s="11">
        <v>-2.9501615783327555</v>
      </c>
      <c r="Z207" s="12">
        <v>7.1419335778134752E-2</v>
      </c>
      <c r="AA207" s="12">
        <v>11.701357595302113</v>
      </c>
      <c r="AB207" s="12">
        <v>1.8701787052087866</v>
      </c>
    </row>
    <row r="208" spans="2:28" x14ac:dyDescent="0.45">
      <c r="B208" s="9">
        <v>205</v>
      </c>
      <c r="C208" s="11">
        <v>0.65393800000000013</v>
      </c>
      <c r="D208" s="11">
        <v>-0.2784348000000012</v>
      </c>
      <c r="E208" s="11">
        <v>2.8414344000000007</v>
      </c>
      <c r="F208" s="11">
        <v>0.3369143999999995</v>
      </c>
      <c r="G208" s="11">
        <v>0.35054824466402756</v>
      </c>
      <c r="H208" s="11">
        <v>0.81881661909988779</v>
      </c>
      <c r="I208" s="11">
        <v>-0.95921517997590833</v>
      </c>
      <c r="J208" s="11">
        <v>-2.2567083930109337</v>
      </c>
      <c r="K208" s="11">
        <v>-1.2009944825621268</v>
      </c>
      <c r="L208" s="11">
        <v>-1.961936385731418</v>
      </c>
      <c r="M208" s="11">
        <v>-2.0805635923698329</v>
      </c>
      <c r="N208" s="11">
        <v>-0.51432627066170511</v>
      </c>
      <c r="O208" s="11">
        <v>-1.6726971274100979</v>
      </c>
      <c r="P208" s="11">
        <v>-2.439633346041747</v>
      </c>
      <c r="Q208" s="11">
        <v>-1.730721149749419</v>
      </c>
      <c r="R208" s="11">
        <v>-2.889454169764349</v>
      </c>
      <c r="S208" s="11">
        <v>-1.9601828641068817</v>
      </c>
      <c r="T208" s="11">
        <v>-2.7026480174806586</v>
      </c>
      <c r="U208" s="11">
        <v>-4.0988406966091695</v>
      </c>
      <c r="V208" s="11">
        <v>-2.9984638366504068</v>
      </c>
      <c r="W208" s="11">
        <v>-2.739095058018064</v>
      </c>
      <c r="X208" s="11">
        <v>-4.3927870619029932</v>
      </c>
      <c r="Y208" s="11">
        <v>-4.8901736942619038</v>
      </c>
      <c r="Z208" s="12">
        <v>-3.0179459664103412</v>
      </c>
      <c r="AA208" s="12">
        <v>-2.2505274405480407</v>
      </c>
      <c r="AB208" s="12">
        <v>-37.783170428954065</v>
      </c>
    </row>
    <row r="209" spans="2:28" x14ac:dyDescent="0.45">
      <c r="B209" s="9">
        <v>206</v>
      </c>
      <c r="C209" s="11">
        <v>0.65393800000000013</v>
      </c>
      <c r="D209" s="11">
        <v>-0.2784348000000012</v>
      </c>
      <c r="E209" s="11">
        <v>2.8414344000000007</v>
      </c>
      <c r="F209" s="11">
        <v>0.3369143999999995</v>
      </c>
      <c r="G209" s="11">
        <v>0.38242864509907903</v>
      </c>
      <c r="H209" s="11">
        <v>1.7879558936941216</v>
      </c>
      <c r="I209" s="11">
        <v>-0.55104534748615031</v>
      </c>
      <c r="J209" s="11">
        <v>-0.89191250052852133</v>
      </c>
      <c r="K209" s="11">
        <v>0.33155388879665715</v>
      </c>
      <c r="L209" s="11">
        <v>-0.41265207409570159</v>
      </c>
      <c r="M209" s="11">
        <v>-1.1307069263132821</v>
      </c>
      <c r="N209" s="11">
        <v>2.107676165623058</v>
      </c>
      <c r="O209" s="11">
        <v>-5.4491464058621375E-3</v>
      </c>
      <c r="P209" s="11">
        <v>0.444046466962428</v>
      </c>
      <c r="Q209" s="11">
        <v>1.490147990065914</v>
      </c>
      <c r="R209" s="11">
        <v>-0.24532449333774053</v>
      </c>
      <c r="S209" s="11">
        <v>-9.1923445580555097E-4</v>
      </c>
      <c r="T209" s="11">
        <v>-0.22597608396727153</v>
      </c>
      <c r="U209" s="11">
        <v>-1.3561777249907507</v>
      </c>
      <c r="V209" s="11">
        <v>-1.5068583381912735</v>
      </c>
      <c r="W209" s="11">
        <v>0.44763049736453908</v>
      </c>
      <c r="X209" s="11">
        <v>-1.6817907195137121</v>
      </c>
      <c r="Y209" s="11">
        <v>-2.1645886732037471</v>
      </c>
      <c r="Z209" s="12">
        <v>1.5657738724297481</v>
      </c>
      <c r="AA209" s="12">
        <v>7.1771497447892614</v>
      </c>
      <c r="AB209" s="12">
        <v>3.9376641575457256</v>
      </c>
    </row>
    <row r="210" spans="2:28" x14ac:dyDescent="0.45">
      <c r="B210" s="9">
        <v>207</v>
      </c>
      <c r="C210" s="11">
        <v>0.65393800000000013</v>
      </c>
      <c r="D210" s="11">
        <v>-0.2784348000000012</v>
      </c>
      <c r="E210" s="11">
        <v>2.8414344000000007</v>
      </c>
      <c r="F210" s="11">
        <v>0.3369143999999995</v>
      </c>
      <c r="G210" s="11">
        <v>0.33873089282375268</v>
      </c>
      <c r="H210" s="11">
        <v>2.4820618022271077</v>
      </c>
      <c r="I210" s="11">
        <v>3.2294551983067521E-3</v>
      </c>
      <c r="J210" s="11">
        <v>0.7238800808297654</v>
      </c>
      <c r="K210" s="11">
        <v>0.56517147579979188</v>
      </c>
      <c r="L210" s="11">
        <v>0.13643469740189573</v>
      </c>
      <c r="M210" s="11">
        <v>0.44933522775111179</v>
      </c>
      <c r="N210" s="11">
        <v>3.352583705220102</v>
      </c>
      <c r="O210" s="11">
        <v>0.61383522570977078</v>
      </c>
      <c r="P210" s="11">
        <v>-7.7027731687850931E-2</v>
      </c>
      <c r="Q210" s="11">
        <v>1.3483255295356411</v>
      </c>
      <c r="R210" s="11">
        <v>-7.7911584763889152E-2</v>
      </c>
      <c r="S210" s="11">
        <v>6.0809635487588665E-2</v>
      </c>
      <c r="T210" s="11">
        <v>0.42795625376463775</v>
      </c>
      <c r="U210" s="11">
        <v>-4.9095596097192384E-2</v>
      </c>
      <c r="V210" s="11">
        <v>-0.58227595861278481</v>
      </c>
      <c r="W210" s="11">
        <v>0.68493776890089997</v>
      </c>
      <c r="X210" s="11">
        <v>-1.9030277777163391</v>
      </c>
      <c r="Y210" s="11">
        <v>-2.0471346155554446</v>
      </c>
      <c r="Z210" s="12">
        <v>9.4418525994846902E-2</v>
      </c>
      <c r="AA210" s="12">
        <v>13.605279337251829</v>
      </c>
      <c r="AB210" s="12">
        <v>12.099089012211721</v>
      </c>
    </row>
    <row r="211" spans="2:28" x14ac:dyDescent="0.45">
      <c r="B211" s="9">
        <v>208</v>
      </c>
      <c r="C211" s="11">
        <v>0.65393800000000013</v>
      </c>
      <c r="D211" s="11">
        <v>-0.2784348000000012</v>
      </c>
      <c r="E211" s="11">
        <v>2.8414344000000007</v>
      </c>
      <c r="F211" s="11">
        <v>0.3369143999999995</v>
      </c>
      <c r="G211" s="11">
        <v>0.93016122474278795</v>
      </c>
      <c r="H211" s="11">
        <v>0.95807240232591084</v>
      </c>
      <c r="I211" s="11">
        <v>0.19367667593158266</v>
      </c>
      <c r="J211" s="11">
        <v>-0.29008494610871338</v>
      </c>
      <c r="K211" s="11">
        <v>0.78440022970009515</v>
      </c>
      <c r="L211" s="11">
        <v>-0.14367601335859881</v>
      </c>
      <c r="M211" s="11">
        <v>-0.97395404360244875</v>
      </c>
      <c r="N211" s="11">
        <v>1.1870119298477704</v>
      </c>
      <c r="O211" s="11">
        <v>-0.36461092623143188</v>
      </c>
      <c r="P211" s="11">
        <v>-1.7674127465347791</v>
      </c>
      <c r="Q211" s="11">
        <v>0.25608358462261016</v>
      </c>
      <c r="R211" s="11">
        <v>-1.3277360112071133</v>
      </c>
      <c r="S211" s="11">
        <v>-0.4005013954228076</v>
      </c>
      <c r="T211" s="11">
        <v>-1.1146239206022486</v>
      </c>
      <c r="U211" s="11">
        <v>-0.70298355104080379</v>
      </c>
      <c r="V211" s="11">
        <v>-1.429057354505785</v>
      </c>
      <c r="W211" s="11">
        <v>-9.644140339682572E-2</v>
      </c>
      <c r="X211" s="11">
        <v>-2.1842942067099074</v>
      </c>
      <c r="Y211" s="11">
        <v>-1.8449382648888513</v>
      </c>
      <c r="Z211" s="12">
        <v>0.84368649054013289</v>
      </c>
      <c r="AA211" s="12">
        <v>8.1994594594784189</v>
      </c>
      <c r="AB211" s="12">
        <v>-1.9333702458993685</v>
      </c>
    </row>
    <row r="212" spans="2:28" x14ac:dyDescent="0.45">
      <c r="B212" s="9">
        <v>209</v>
      </c>
      <c r="C212" s="11">
        <v>0.65393800000000013</v>
      </c>
      <c r="D212" s="11">
        <v>-0.2784348000000012</v>
      </c>
      <c r="E212" s="11">
        <v>2.8414344000000007</v>
      </c>
      <c r="F212" s="11">
        <v>0.3369143999999995</v>
      </c>
      <c r="G212" s="11">
        <v>0.51239961771755382</v>
      </c>
      <c r="H212" s="11">
        <v>1.5323284029333966</v>
      </c>
      <c r="I212" s="11">
        <v>-0.46507688780760326</v>
      </c>
      <c r="J212" s="11">
        <v>-0.56183446015474026</v>
      </c>
      <c r="K212" s="11">
        <v>1.1558245578305364</v>
      </c>
      <c r="L212" s="11">
        <v>0.19877396946434089</v>
      </c>
      <c r="M212" s="11">
        <v>0.58758070877417623</v>
      </c>
      <c r="N212" s="11">
        <v>3.9411479412163999</v>
      </c>
      <c r="O212" s="11">
        <v>2.1492672570409912</v>
      </c>
      <c r="P212" s="11">
        <v>1.7950432866049955</v>
      </c>
      <c r="Q212" s="11">
        <v>4.602458209301787</v>
      </c>
      <c r="R212" s="11">
        <v>2.2104334244030941</v>
      </c>
      <c r="S212" s="11">
        <v>3.2150831853618094</v>
      </c>
      <c r="T212" s="11">
        <v>3.3970937110645281</v>
      </c>
      <c r="U212" s="11">
        <v>2.5917518847860102</v>
      </c>
      <c r="V212" s="11">
        <v>2.5796937474308521</v>
      </c>
      <c r="W212" s="11">
        <v>4.1329793292928123</v>
      </c>
      <c r="X212" s="11">
        <v>1.5011617194894598</v>
      </c>
      <c r="Y212" s="11">
        <v>0.86091578683307901</v>
      </c>
      <c r="Z212" s="12">
        <v>5.9136671747570091</v>
      </c>
      <c r="AA212" s="12">
        <v>12.454995849974068</v>
      </c>
      <c r="AB212" s="12">
        <v>47.404544566340519</v>
      </c>
    </row>
    <row r="213" spans="2:28" x14ac:dyDescent="0.45">
      <c r="B213" s="9">
        <v>210</v>
      </c>
      <c r="C213" s="11">
        <v>0.65393800000000013</v>
      </c>
      <c r="D213" s="11">
        <v>-0.2784348000000012</v>
      </c>
      <c r="E213" s="11">
        <v>2.8414344000000007</v>
      </c>
      <c r="F213" s="11">
        <v>0.3369143999999995</v>
      </c>
      <c r="G213" s="11">
        <v>1.0520242308767092</v>
      </c>
      <c r="H213" s="11">
        <v>1.8961998942867329</v>
      </c>
      <c r="I213" s="11">
        <v>0.90693345950194804</v>
      </c>
      <c r="J213" s="11">
        <v>0.86016003982569345</v>
      </c>
      <c r="K213" s="11">
        <v>1.1743620325051811</v>
      </c>
      <c r="L213" s="11">
        <v>0.87512679612156496</v>
      </c>
      <c r="M213" s="11">
        <v>0.2274228219774681</v>
      </c>
      <c r="N213" s="11">
        <v>2.6025748651806211</v>
      </c>
      <c r="O213" s="11">
        <v>0.60864618566608542</v>
      </c>
      <c r="P213" s="11">
        <v>7.1801922755167169E-2</v>
      </c>
      <c r="Q213" s="11">
        <v>1.3038052683297501</v>
      </c>
      <c r="R213" s="11">
        <v>-0.27283708717923538</v>
      </c>
      <c r="S213" s="11">
        <v>3.2121054218665179E-2</v>
      </c>
      <c r="T213" s="11">
        <v>-0.69844198906146104</v>
      </c>
      <c r="U213" s="11">
        <v>-0.74096944644426976</v>
      </c>
      <c r="V213" s="11">
        <v>-1.5923853251258873</v>
      </c>
      <c r="W213" s="11">
        <v>7.2773038250371513E-2</v>
      </c>
      <c r="X213" s="11">
        <v>-1.1758052813403328</v>
      </c>
      <c r="Y213" s="11">
        <v>-2.6181003483388334</v>
      </c>
      <c r="Z213" s="12">
        <v>1.3564788622203459</v>
      </c>
      <c r="AA213" s="12">
        <v>15.148656140275904</v>
      </c>
      <c r="AB213" s="12">
        <v>11.495742994226276</v>
      </c>
    </row>
    <row r="214" spans="2:28" x14ac:dyDescent="0.45">
      <c r="B214" s="9">
        <v>211</v>
      </c>
      <c r="C214" s="11">
        <v>0.65393800000000013</v>
      </c>
      <c r="D214" s="11">
        <v>-0.2784348000000012</v>
      </c>
      <c r="E214" s="11">
        <v>2.8414344000000007</v>
      </c>
      <c r="F214" s="11">
        <v>0.3369143999999995</v>
      </c>
      <c r="G214" s="11">
        <v>-0.16699217726125859</v>
      </c>
      <c r="H214" s="11">
        <v>0.37021924415257068</v>
      </c>
      <c r="I214" s="11">
        <v>-1.1583744600754269</v>
      </c>
      <c r="J214" s="11">
        <v>-1.0808906381082632</v>
      </c>
      <c r="K214" s="11">
        <v>-0.1018236845008591</v>
      </c>
      <c r="L214" s="11">
        <v>-8.9124254391508728E-2</v>
      </c>
      <c r="M214" s="11">
        <v>-1.795693390849312</v>
      </c>
      <c r="N214" s="11">
        <v>1.4737650021498006</v>
      </c>
      <c r="O214" s="11">
        <v>-1.4192468953434965</v>
      </c>
      <c r="P214" s="11">
        <v>-0.93265344325203969</v>
      </c>
      <c r="Q214" s="11">
        <v>-1.3515630631408566</v>
      </c>
      <c r="R214" s="11">
        <v>-0.57430095371579348</v>
      </c>
      <c r="S214" s="11">
        <v>-1.3091782081683316</v>
      </c>
      <c r="T214" s="11">
        <v>-1.3934859518548741</v>
      </c>
      <c r="U214" s="11">
        <v>-2.089111517877372</v>
      </c>
      <c r="V214" s="11">
        <v>-1.8760920983340768</v>
      </c>
      <c r="W214" s="11">
        <v>0.27973924492467006</v>
      </c>
      <c r="X214" s="11">
        <v>-1.677719568589735</v>
      </c>
      <c r="Y214" s="11">
        <v>-2.3615402405225936</v>
      </c>
      <c r="Z214" s="12">
        <v>1.4862436216165875</v>
      </c>
      <c r="AA214" s="12">
        <v>3.0049376411157311</v>
      </c>
      <c r="AB214" s="12">
        <v>-10.213971433142177</v>
      </c>
    </row>
    <row r="215" spans="2:28" x14ac:dyDescent="0.45">
      <c r="B215" s="9">
        <v>212</v>
      </c>
      <c r="C215" s="11">
        <v>0.65393800000000013</v>
      </c>
      <c r="D215" s="11">
        <v>-0.2784348000000012</v>
      </c>
      <c r="E215" s="11">
        <v>2.8414344000000007</v>
      </c>
      <c r="F215" s="11">
        <v>0.3369143999999995</v>
      </c>
      <c r="G215" s="11">
        <v>-0.15098700143879284</v>
      </c>
      <c r="H215" s="11">
        <v>1.2882335436159451</v>
      </c>
      <c r="I215" s="11">
        <v>0.25492031778675717</v>
      </c>
      <c r="J215" s="11">
        <v>3.5121073727474084E-2</v>
      </c>
      <c r="K215" s="11">
        <v>0.98992246109074244</v>
      </c>
      <c r="L215" s="11">
        <v>0.95123635736777068</v>
      </c>
      <c r="M215" s="11">
        <v>-0.29717481265955037</v>
      </c>
      <c r="N215" s="11">
        <v>3.4564996282278244</v>
      </c>
      <c r="O215" s="11">
        <v>0.63455270299736455</v>
      </c>
      <c r="P215" s="11">
        <v>1.5801923682573449</v>
      </c>
      <c r="Q215" s="11">
        <v>2.4400116232670328</v>
      </c>
      <c r="R215" s="11">
        <v>1.9167644393006853</v>
      </c>
      <c r="S215" s="11">
        <v>0.93718870283920275</v>
      </c>
      <c r="T215" s="11">
        <v>1.7550344648980847</v>
      </c>
      <c r="U215" s="11">
        <v>0.41640975985018969</v>
      </c>
      <c r="V215" s="11">
        <v>0.53507850577477356</v>
      </c>
      <c r="W215" s="11">
        <v>1.4561696913171751</v>
      </c>
      <c r="X215" s="11">
        <v>-1.1047666859129865</v>
      </c>
      <c r="Y215" s="11">
        <v>-1.0227981492478175</v>
      </c>
      <c r="Z215" s="12">
        <v>0.66403103997542701</v>
      </c>
      <c r="AA215" s="12">
        <v>12.08162356771814</v>
      </c>
      <c r="AB215" s="12">
        <v>22.289492031034655</v>
      </c>
    </row>
    <row r="216" spans="2:28" x14ac:dyDescent="0.45">
      <c r="B216" s="9">
        <v>213</v>
      </c>
      <c r="C216" s="11">
        <v>0.65393800000000013</v>
      </c>
      <c r="D216" s="11">
        <v>-0.2784348000000012</v>
      </c>
      <c r="E216" s="11">
        <v>2.8414344000000007</v>
      </c>
      <c r="F216" s="11">
        <v>0.3369143999999995</v>
      </c>
      <c r="G216" s="11">
        <v>0.70335434220949189</v>
      </c>
      <c r="H216" s="11">
        <v>1.2781316194749355</v>
      </c>
      <c r="I216" s="11">
        <v>0.38593588563167991</v>
      </c>
      <c r="J216" s="11">
        <v>-0.49795693881914715</v>
      </c>
      <c r="K216" s="11">
        <v>0.37537395933058981</v>
      </c>
      <c r="L216" s="11">
        <v>-0.10595687062781955</v>
      </c>
      <c r="M216" s="11">
        <v>-1.3557672592606416</v>
      </c>
      <c r="N216" s="11">
        <v>1.5216991309386465</v>
      </c>
      <c r="O216" s="11">
        <v>-1.185774688468527</v>
      </c>
      <c r="P216" s="11">
        <v>-1.8325187327803967</v>
      </c>
      <c r="Q216" s="11">
        <v>-0.6855868913068921</v>
      </c>
      <c r="R216" s="11">
        <v>-1.3283521594239982</v>
      </c>
      <c r="S216" s="11">
        <v>-1.9237071504617091</v>
      </c>
      <c r="T216" s="11">
        <v>-0.96546684127801186</v>
      </c>
      <c r="U216" s="11">
        <v>-1.8621300429753447</v>
      </c>
      <c r="V216" s="11">
        <v>-3.6974587659267275</v>
      </c>
      <c r="W216" s="11">
        <v>-2.6173198567097913</v>
      </c>
      <c r="X216" s="11">
        <v>-4.5666082006796458</v>
      </c>
      <c r="Y216" s="11">
        <v>-5.1405751413583083</v>
      </c>
      <c r="Z216" s="12">
        <v>-3.0662048393737322</v>
      </c>
      <c r="AA216" s="12">
        <v>7.8586658688777504</v>
      </c>
      <c r="AB216" s="12">
        <v>-21.013037441865322</v>
      </c>
    </row>
    <row r="217" spans="2:28" x14ac:dyDescent="0.45">
      <c r="B217" s="9">
        <v>214</v>
      </c>
      <c r="C217" s="11">
        <v>0.65393800000000013</v>
      </c>
      <c r="D217" s="11">
        <v>-0.2784348000000012</v>
      </c>
      <c r="E217" s="11">
        <v>2.8414344000000007</v>
      </c>
      <c r="F217" s="11">
        <v>0.3369143999999995</v>
      </c>
      <c r="G217" s="11">
        <v>-3.2749986240059314E-3</v>
      </c>
      <c r="H217" s="11">
        <v>1.0188723562886093</v>
      </c>
      <c r="I217" s="11">
        <v>-1.8865788687012301</v>
      </c>
      <c r="J217" s="11">
        <v>-0.64424894113441944</v>
      </c>
      <c r="K217" s="11">
        <v>-0.73327892248380699</v>
      </c>
      <c r="L217" s="11">
        <v>-0.19327124440136068</v>
      </c>
      <c r="M217" s="11">
        <v>-1.0975790734798725</v>
      </c>
      <c r="N217" s="11">
        <v>0.37914174250850152</v>
      </c>
      <c r="O217" s="11">
        <v>-1.5906144034491874</v>
      </c>
      <c r="P217" s="11">
        <v>-2.1290960228759328</v>
      </c>
      <c r="Q217" s="11">
        <v>-1.4939765164181011</v>
      </c>
      <c r="R217" s="11">
        <v>-2.3909926657516358</v>
      </c>
      <c r="S217" s="11">
        <v>-1.5109576293825295</v>
      </c>
      <c r="T217" s="11">
        <v>-2.5909105036359215</v>
      </c>
      <c r="U217" s="11">
        <v>-2.9771167650071586</v>
      </c>
      <c r="V217" s="11">
        <v>-3.7654852075468614</v>
      </c>
      <c r="W217" s="11">
        <v>-3.5237195143233446</v>
      </c>
      <c r="X217" s="11">
        <v>-4.202258384137199</v>
      </c>
      <c r="Y217" s="11">
        <v>-4.8722764420083298</v>
      </c>
      <c r="Z217" s="12">
        <v>-3.4196257924802538</v>
      </c>
      <c r="AA217" s="12">
        <v>2.3936340499724054</v>
      </c>
      <c r="AB217" s="12">
        <v>-32.073395797044043</v>
      </c>
    </row>
    <row r="218" spans="2:28" x14ac:dyDescent="0.45">
      <c r="B218" s="9">
        <v>215</v>
      </c>
      <c r="C218" s="11">
        <v>0.65393800000000013</v>
      </c>
      <c r="D218" s="11">
        <v>-0.2784348000000012</v>
      </c>
      <c r="E218" s="11">
        <v>2.8414344000000007</v>
      </c>
      <c r="F218" s="11">
        <v>0.3369143999999995</v>
      </c>
      <c r="G218" s="11">
        <v>-0.24868467962128094</v>
      </c>
      <c r="H218" s="11">
        <v>1.3116944803900399</v>
      </c>
      <c r="I218" s="11">
        <v>-0.70607148032315159</v>
      </c>
      <c r="J218" s="11">
        <v>-0.83853783877532884</v>
      </c>
      <c r="K218" s="11">
        <v>-0.39420634409415634</v>
      </c>
      <c r="L218" s="11">
        <v>-1.2646577933843641</v>
      </c>
      <c r="M218" s="11">
        <v>-1.7427752569291606</v>
      </c>
      <c r="N218" s="11">
        <v>0.75082932993444906</v>
      </c>
      <c r="O218" s="11">
        <v>-1.1635140726022914</v>
      </c>
      <c r="P218" s="11">
        <v>-1.5995583009725163</v>
      </c>
      <c r="Q218" s="11">
        <v>-0.85970195624477697</v>
      </c>
      <c r="R218" s="11">
        <v>-1.9581339248505856</v>
      </c>
      <c r="S218" s="11">
        <v>-2.1489716318505145</v>
      </c>
      <c r="T218" s="11">
        <v>-2.2960747346833017</v>
      </c>
      <c r="U218" s="11">
        <v>-2.9488332334192435</v>
      </c>
      <c r="V218" s="11">
        <v>-3.1621409077586993</v>
      </c>
      <c r="W218" s="11">
        <v>-1.9972066977979548</v>
      </c>
      <c r="X218" s="11">
        <v>-3.6394131926089219</v>
      </c>
      <c r="Y218" s="11">
        <v>-3.0993767550777758</v>
      </c>
      <c r="Z218" s="12">
        <v>-0.44581001323200553</v>
      </c>
      <c r="AA218" s="12">
        <v>2.4214424171970563</v>
      </c>
      <c r="AB218" s="12">
        <v>-22.897293003901524</v>
      </c>
    </row>
    <row r="219" spans="2:28" x14ac:dyDescent="0.45">
      <c r="B219" s="9">
        <v>216</v>
      </c>
      <c r="C219" s="11">
        <v>0.65393800000000013</v>
      </c>
      <c r="D219" s="11">
        <v>-0.2784348000000012</v>
      </c>
      <c r="E219" s="11">
        <v>2.8414344000000007</v>
      </c>
      <c r="F219" s="11">
        <v>0.3369143999999995</v>
      </c>
      <c r="G219" s="11">
        <v>0.79507561861865028</v>
      </c>
      <c r="H219" s="11">
        <v>1.2568277355967261</v>
      </c>
      <c r="I219" s="11">
        <v>0.68916153871426289</v>
      </c>
      <c r="J219" s="11">
        <v>1.1760956992392675</v>
      </c>
      <c r="K219" s="11">
        <v>3.6620933808338982</v>
      </c>
      <c r="L219" s="11">
        <v>2.4466035129661119</v>
      </c>
      <c r="M219" s="11">
        <v>1.8937023437735476</v>
      </c>
      <c r="N219" s="11">
        <v>5.6838291328907538</v>
      </c>
      <c r="O219" s="11">
        <v>1.8741033928010751</v>
      </c>
      <c r="P219" s="11">
        <v>1.6882626576349349</v>
      </c>
      <c r="Q219" s="11">
        <v>2.5535448897020849</v>
      </c>
      <c r="R219" s="11">
        <v>1.1705566059733936</v>
      </c>
      <c r="S219" s="11">
        <v>2.4532505045166388</v>
      </c>
      <c r="T219" s="11">
        <v>2.3690807724513547</v>
      </c>
      <c r="U219" s="11">
        <v>2.5347756847496647</v>
      </c>
      <c r="V219" s="11">
        <v>1.5614489245751351</v>
      </c>
      <c r="W219" s="11">
        <v>3.2598123116739828</v>
      </c>
      <c r="X219" s="11">
        <v>-0.77665698613841094</v>
      </c>
      <c r="Y219" s="11">
        <v>-0.59785142363885413</v>
      </c>
      <c r="Z219" s="12">
        <v>2.5834916277550057</v>
      </c>
      <c r="AA219" s="12">
        <v>23.157240962633239</v>
      </c>
      <c r="AB219" s="12">
        <v>43.831059924689214</v>
      </c>
    </row>
    <row r="220" spans="2:28" x14ac:dyDescent="0.45">
      <c r="B220" s="9">
        <v>217</v>
      </c>
      <c r="C220" s="11">
        <v>0.65393800000000013</v>
      </c>
      <c r="D220" s="11">
        <v>-0.2784348000000012</v>
      </c>
      <c r="E220" s="11">
        <v>2.8414344000000007</v>
      </c>
      <c r="F220" s="11">
        <v>0.3369143999999995</v>
      </c>
      <c r="G220" s="11">
        <v>5.9320663684152564E-2</v>
      </c>
      <c r="H220" s="11">
        <v>0.87098156406288751</v>
      </c>
      <c r="I220" s="11">
        <v>-0.35330695554875469</v>
      </c>
      <c r="J220" s="11">
        <v>-0.45625668807910991</v>
      </c>
      <c r="K220" s="11">
        <v>0.2024259980618357</v>
      </c>
      <c r="L220" s="11">
        <v>-1.3538849970219751</v>
      </c>
      <c r="M220" s="11">
        <v>-0.90588434821183483</v>
      </c>
      <c r="N220" s="11">
        <v>0.15760021914386435</v>
      </c>
      <c r="O220" s="11">
        <v>-2.0668763416073919</v>
      </c>
      <c r="P220" s="11">
        <v>-1.3260523336770031</v>
      </c>
      <c r="Q220" s="11">
        <v>-0.53604830251301827</v>
      </c>
      <c r="R220" s="11">
        <v>-0.89370758873764267</v>
      </c>
      <c r="S220" s="11">
        <v>-0.94848919087234584</v>
      </c>
      <c r="T220" s="11">
        <v>-0.7863867755631091</v>
      </c>
      <c r="U220" s="11">
        <v>-1.9381044313081439</v>
      </c>
      <c r="V220" s="11">
        <v>-1.3581963991343908</v>
      </c>
      <c r="W220" s="11">
        <v>-0.42365821523790714</v>
      </c>
      <c r="X220" s="11">
        <v>-2.6878694763070996</v>
      </c>
      <c r="Y220" s="11">
        <v>-3.1116753910766821</v>
      </c>
      <c r="Z220" s="12">
        <v>-1.6492685153067423</v>
      </c>
      <c r="AA220" s="12">
        <v>3.7748474560910665</v>
      </c>
      <c r="AB220" s="12">
        <v>-13.951485505250417</v>
      </c>
    </row>
    <row r="221" spans="2:28" x14ac:dyDescent="0.45">
      <c r="B221" s="9">
        <v>218</v>
      </c>
      <c r="C221" s="11">
        <v>0.65393800000000013</v>
      </c>
      <c r="D221" s="11">
        <v>-0.2784348000000012</v>
      </c>
      <c r="E221" s="11">
        <v>2.8414344000000007</v>
      </c>
      <c r="F221" s="11">
        <v>0.3369143999999995</v>
      </c>
      <c r="G221" s="11">
        <v>0.84884610427705098</v>
      </c>
      <c r="H221" s="11">
        <v>1.6402440905907163</v>
      </c>
      <c r="I221" s="11">
        <v>3.8783611407378515E-2</v>
      </c>
      <c r="J221" s="11">
        <v>8.455982574265164E-2</v>
      </c>
      <c r="K221" s="11">
        <v>1.2886168735499606</v>
      </c>
      <c r="L221" s="11">
        <v>8.4030728167066471E-2</v>
      </c>
      <c r="M221" s="11">
        <v>0.60831968388367663</v>
      </c>
      <c r="N221" s="11">
        <v>3.0842052248147525</v>
      </c>
      <c r="O221" s="11">
        <v>0.76551968401199311</v>
      </c>
      <c r="P221" s="11">
        <v>0.54055390024601024</v>
      </c>
      <c r="Q221" s="11">
        <v>1.8126213321423617</v>
      </c>
      <c r="R221" s="11">
        <v>-0.27263213777002804</v>
      </c>
      <c r="S221" s="11">
        <v>-0.43677613989578923</v>
      </c>
      <c r="T221" s="11">
        <v>-0.64874400627759599</v>
      </c>
      <c r="U221" s="11">
        <v>-0.57966881741794829</v>
      </c>
      <c r="V221" s="11">
        <v>-1.4786956208075299</v>
      </c>
      <c r="W221" s="11">
        <v>7.0655518725915911E-2</v>
      </c>
      <c r="X221" s="11">
        <v>-2.343670496056161</v>
      </c>
      <c r="Y221" s="11">
        <v>-1.9238611954950091</v>
      </c>
      <c r="Z221" s="12">
        <v>1.0571845793886965</v>
      </c>
      <c r="AA221" s="12">
        <v>13.231458142433269</v>
      </c>
      <c r="AB221" s="12">
        <v>9.7939447432281668</v>
      </c>
    </row>
    <row r="222" spans="2:28" x14ac:dyDescent="0.45">
      <c r="B222" s="9">
        <v>219</v>
      </c>
      <c r="C222" s="11">
        <v>0.65393800000000013</v>
      </c>
      <c r="D222" s="11">
        <v>-0.2784348000000012</v>
      </c>
      <c r="E222" s="11">
        <v>2.8414344000000007</v>
      </c>
      <c r="F222" s="11">
        <v>0.3369143999999995</v>
      </c>
      <c r="G222" s="11">
        <v>8.9191627113976324E-2</v>
      </c>
      <c r="H222" s="11">
        <v>1.0674340389700774</v>
      </c>
      <c r="I222" s="11">
        <v>-0.41579499976427314</v>
      </c>
      <c r="J222" s="11">
        <v>-9.678617703577963E-2</v>
      </c>
      <c r="K222" s="11">
        <v>-9.1129851732377531E-2</v>
      </c>
      <c r="L222" s="11">
        <v>-0.19180375249232817</v>
      </c>
      <c r="M222" s="11">
        <v>9.839882583199433E-2</v>
      </c>
      <c r="N222" s="11">
        <v>2.0380721674656854</v>
      </c>
      <c r="O222" s="11">
        <v>0.63269728047126428</v>
      </c>
      <c r="P222" s="11">
        <v>-7.2295618604446332E-2</v>
      </c>
      <c r="Q222" s="11">
        <v>1.3308417523544378</v>
      </c>
      <c r="R222" s="11">
        <v>0.35620649909600921</v>
      </c>
      <c r="S222" s="11">
        <v>0.71041460425343494</v>
      </c>
      <c r="T222" s="11">
        <v>0.672973965436924</v>
      </c>
      <c r="U222" s="11">
        <v>7.1049882710051193E-2</v>
      </c>
      <c r="V222" s="11">
        <v>0.617163180285905</v>
      </c>
      <c r="W222" s="11">
        <v>2.0406254239726742</v>
      </c>
      <c r="X222" s="11">
        <v>-0.70683702758961964</v>
      </c>
      <c r="Y222" s="11">
        <v>-0.68594622567644947</v>
      </c>
      <c r="Z222" s="12">
        <v>2.8084343448485107</v>
      </c>
      <c r="AA222" s="12">
        <v>8.0514338783569599</v>
      </c>
      <c r="AB222" s="12">
        <v>15.826761939915656</v>
      </c>
    </row>
    <row r="223" spans="2:28" x14ac:dyDescent="0.45">
      <c r="B223" s="9">
        <v>220</v>
      </c>
      <c r="C223" s="11">
        <v>0.65393800000000013</v>
      </c>
      <c r="D223" s="11">
        <v>-0.2784348000000012</v>
      </c>
      <c r="E223" s="11">
        <v>2.8414344000000007</v>
      </c>
      <c r="F223" s="11">
        <v>0.3369143999999995</v>
      </c>
      <c r="G223" s="11">
        <v>1.3075853892970457</v>
      </c>
      <c r="H223" s="11">
        <v>3.4834225293532377</v>
      </c>
      <c r="I223" s="11">
        <v>0.91660462428786715</v>
      </c>
      <c r="J223" s="11">
        <v>1.4388420332263845</v>
      </c>
      <c r="K223" s="11">
        <v>1.330039474199431</v>
      </c>
      <c r="L223" s="11">
        <v>1.4176764895485157</v>
      </c>
      <c r="M223" s="11">
        <v>0.74909966235514425</v>
      </c>
      <c r="N223" s="11">
        <v>4.8815295830877936</v>
      </c>
      <c r="O223" s="11">
        <v>1.1601493283943682</v>
      </c>
      <c r="P223" s="11">
        <v>1.3368125577383818</v>
      </c>
      <c r="Q223" s="11">
        <v>1.8936643942786908</v>
      </c>
      <c r="R223" s="11">
        <v>0.5729411315374211</v>
      </c>
      <c r="S223" s="11">
        <v>0.9181408649613374</v>
      </c>
      <c r="T223" s="11">
        <v>2.4598646109983129</v>
      </c>
      <c r="U223" s="11">
        <v>0.36648271835333901</v>
      </c>
      <c r="V223" s="11">
        <v>1.9661870117062676</v>
      </c>
      <c r="W223" s="11">
        <v>2.7776496232993715</v>
      </c>
      <c r="X223" s="11">
        <v>0.79737374659081439</v>
      </c>
      <c r="Y223" s="11">
        <v>0.16455190540483144</v>
      </c>
      <c r="Z223" s="12">
        <v>3.7470883991714032</v>
      </c>
      <c r="AA223" s="12">
        <v>21.078651785355419</v>
      </c>
      <c r="AB223" s="12">
        <v>39.239558077789923</v>
      </c>
    </row>
    <row r="224" spans="2:28" x14ac:dyDescent="0.45">
      <c r="B224" s="9">
        <v>221</v>
      </c>
      <c r="C224" s="11">
        <v>0.65393800000000013</v>
      </c>
      <c r="D224" s="11">
        <v>-0.2784348000000012</v>
      </c>
      <c r="E224" s="11">
        <v>2.8414344000000007</v>
      </c>
      <c r="F224" s="11">
        <v>0.3369143999999995</v>
      </c>
      <c r="G224" s="11">
        <v>0.21823961708407502</v>
      </c>
      <c r="H224" s="11">
        <v>1.6642266591593504</v>
      </c>
      <c r="I224" s="11">
        <v>-0.32646556286083417</v>
      </c>
      <c r="J224" s="11">
        <v>-0.50613302097340629</v>
      </c>
      <c r="K224" s="11">
        <v>0.68323300213382332</v>
      </c>
      <c r="L224" s="11">
        <v>-6.2841337809201647E-2</v>
      </c>
      <c r="M224" s="11">
        <v>-0.54137393556523428</v>
      </c>
      <c r="N224" s="11">
        <v>1.4870333182341078</v>
      </c>
      <c r="O224" s="11">
        <v>-0.43436444512841454</v>
      </c>
      <c r="P224" s="11">
        <v>-0.70396388741317217</v>
      </c>
      <c r="Q224" s="11">
        <v>-0.63395543522284648</v>
      </c>
      <c r="R224" s="11">
        <v>-2.3205393101230811</v>
      </c>
      <c r="S224" s="11">
        <v>-1.7999395445874189</v>
      </c>
      <c r="T224" s="11">
        <v>-2.3297920068844693</v>
      </c>
      <c r="U224" s="11">
        <v>-3.2232460278809878</v>
      </c>
      <c r="V224" s="11">
        <v>-2.7224081940333882</v>
      </c>
      <c r="W224" s="11">
        <v>-2.7250711560600411</v>
      </c>
      <c r="X224" s="11">
        <v>-3.1718653333904285</v>
      </c>
      <c r="Y224" s="11">
        <v>-4.0914367361716337</v>
      </c>
      <c r="Z224" s="12">
        <v>-1.9994133216140835</v>
      </c>
      <c r="AA224" s="12">
        <v>8.1697707394026509</v>
      </c>
      <c r="AB224" s="12">
        <v>-17.986224659107307</v>
      </c>
    </row>
    <row r="225" spans="2:28" x14ac:dyDescent="0.45">
      <c r="B225" s="9">
        <v>222</v>
      </c>
      <c r="C225" s="11">
        <v>0.65393800000000013</v>
      </c>
      <c r="D225" s="11">
        <v>-0.2784348000000012</v>
      </c>
      <c r="E225" s="11">
        <v>2.8414344000000007</v>
      </c>
      <c r="F225" s="11">
        <v>0.3369143999999995</v>
      </c>
      <c r="G225" s="11">
        <v>0.2039348556295888</v>
      </c>
      <c r="H225" s="11">
        <v>2.2007108923169874</v>
      </c>
      <c r="I225" s="11">
        <v>-0.68034870008325221</v>
      </c>
      <c r="J225" s="11">
        <v>-0.69735520710692889</v>
      </c>
      <c r="K225" s="11">
        <v>0.89185207093535368</v>
      </c>
      <c r="L225" s="11">
        <v>-0.76526600058677019</v>
      </c>
      <c r="M225" s="11">
        <v>-0.34927559613806913</v>
      </c>
      <c r="N225" s="11">
        <v>1.8898318001774541</v>
      </c>
      <c r="O225" s="11">
        <v>0.32085995128738709</v>
      </c>
      <c r="P225" s="11">
        <v>0.25214595643738669</v>
      </c>
      <c r="Q225" s="11">
        <v>1.0424132407664626</v>
      </c>
      <c r="R225" s="11">
        <v>-8.1992830718167653E-2</v>
      </c>
      <c r="S225" s="11">
        <v>3.9434476469933699E-2</v>
      </c>
      <c r="T225" s="11">
        <v>0.34594287408075175</v>
      </c>
      <c r="U225" s="11">
        <v>-1.829173438017806</v>
      </c>
      <c r="V225" s="11">
        <v>-1.3776722295308854</v>
      </c>
      <c r="W225" s="11">
        <v>-0.72528172929834334</v>
      </c>
      <c r="X225" s="11">
        <v>-1.5959889186132141</v>
      </c>
      <c r="Y225" s="11">
        <v>-1.9675066808722264</v>
      </c>
      <c r="Z225" s="12">
        <v>1.1968577773280096</v>
      </c>
      <c r="AA225" s="12">
        <v>8.2479361151443698</v>
      </c>
      <c r="AB225" s="12">
        <v>3.8679745644636512</v>
      </c>
    </row>
    <row r="226" spans="2:28" x14ac:dyDescent="0.45">
      <c r="B226" s="9">
        <v>223</v>
      </c>
      <c r="C226" s="11">
        <v>0.65393800000000013</v>
      </c>
      <c r="D226" s="11">
        <v>-0.2784348000000012</v>
      </c>
      <c r="E226" s="11">
        <v>2.8414344000000007</v>
      </c>
      <c r="F226" s="11">
        <v>0.3369143999999995</v>
      </c>
      <c r="G226" s="11">
        <v>-0.18379120785246528</v>
      </c>
      <c r="H226" s="11">
        <v>2.0688147207298044</v>
      </c>
      <c r="I226" s="11">
        <v>7.6574080436467185E-2</v>
      </c>
      <c r="J226" s="11">
        <v>-0.52082617922469687</v>
      </c>
      <c r="K226" s="11">
        <v>1.1849082729903184</v>
      </c>
      <c r="L226" s="11">
        <v>-0.16028759116710134</v>
      </c>
      <c r="M226" s="11">
        <v>-0.29167732598206086</v>
      </c>
      <c r="N226" s="11">
        <v>2.8263916474791912</v>
      </c>
      <c r="O226" s="11">
        <v>-0.68063402636552617</v>
      </c>
      <c r="P226" s="11">
        <v>-0.87691016597784532</v>
      </c>
      <c r="Q226" s="11">
        <v>-0.60368652953910384</v>
      </c>
      <c r="R226" s="11">
        <v>-1.5224656438121595</v>
      </c>
      <c r="S226" s="11">
        <v>-1.406248136507001</v>
      </c>
      <c r="T226" s="11">
        <v>-1.7697997008152004</v>
      </c>
      <c r="U226" s="11">
        <v>-2.8091181722288514</v>
      </c>
      <c r="V226" s="11">
        <v>-2.1823281275777688</v>
      </c>
      <c r="W226" s="11">
        <v>-0.87909579566733065</v>
      </c>
      <c r="X226" s="11">
        <v>-2.8990534744511223</v>
      </c>
      <c r="Y226" s="11">
        <v>-2.3793483359940684</v>
      </c>
      <c r="Z226" s="12">
        <v>-0.12563743352810874</v>
      </c>
      <c r="AA226" s="12">
        <v>10.553958417409461</v>
      </c>
      <c r="AB226" s="12">
        <v>-7.5803671250546358</v>
      </c>
    </row>
    <row r="227" spans="2:28" x14ac:dyDescent="0.45">
      <c r="B227" s="9">
        <v>224</v>
      </c>
      <c r="C227" s="11">
        <v>0.65393800000000013</v>
      </c>
      <c r="D227" s="11">
        <v>-0.2784348000000012</v>
      </c>
      <c r="E227" s="11">
        <v>2.8414344000000007</v>
      </c>
      <c r="F227" s="11">
        <v>0.3369143999999995</v>
      </c>
      <c r="G227" s="11">
        <v>-1.0000830558832003</v>
      </c>
      <c r="H227" s="11">
        <v>0.89286017760566772</v>
      </c>
      <c r="I227" s="11">
        <v>-0.79675894034967953</v>
      </c>
      <c r="J227" s="11">
        <v>0.48378424593473213</v>
      </c>
      <c r="K227" s="11">
        <v>3.2898121477968445E-2</v>
      </c>
      <c r="L227" s="11">
        <v>0.18714932318445143</v>
      </c>
      <c r="M227" s="11">
        <v>-0.3567925749455334</v>
      </c>
      <c r="N227" s="11">
        <v>2.9138914712323292</v>
      </c>
      <c r="O227" s="11">
        <v>0.17751556945850844</v>
      </c>
      <c r="P227" s="11">
        <v>-0.3050155074975951</v>
      </c>
      <c r="Q227" s="11">
        <v>-0.50685169214547976</v>
      </c>
      <c r="R227" s="11">
        <v>-0.90234616246885757</v>
      </c>
      <c r="S227" s="11">
        <v>-1.1793032484393908</v>
      </c>
      <c r="T227" s="11">
        <v>-0.80151700501907541</v>
      </c>
      <c r="U227" s="11">
        <v>-2.4442932837622084</v>
      </c>
      <c r="V227" s="11">
        <v>-1.4431079132758544</v>
      </c>
      <c r="W227" s="11">
        <v>1.4331643053825616E-2</v>
      </c>
      <c r="X227" s="11">
        <v>-1.7761447858423676</v>
      </c>
      <c r="Y227" s="11">
        <v>-1.4097277167034203</v>
      </c>
      <c r="Z227" s="12">
        <v>1.7201584950091195</v>
      </c>
      <c r="AA227" s="12">
        <v>7.9108007682567063</v>
      </c>
      <c r="AB227" s="12">
        <v>-0.94550083937610907</v>
      </c>
    </row>
    <row r="228" spans="2:28" x14ac:dyDescent="0.45">
      <c r="B228" s="9">
        <v>225</v>
      </c>
      <c r="C228" s="11">
        <v>0.65393800000000013</v>
      </c>
      <c r="D228" s="11">
        <v>-0.2784348000000012</v>
      </c>
      <c r="E228" s="11">
        <v>2.8414344000000007</v>
      </c>
      <c r="F228" s="11">
        <v>0.3369143999999995</v>
      </c>
      <c r="G228" s="11">
        <v>0.81524427378301745</v>
      </c>
      <c r="H228" s="11">
        <v>1.389830128218712</v>
      </c>
      <c r="I228" s="11">
        <v>-0.63495041946782571</v>
      </c>
      <c r="J228" s="11">
        <v>-0.14081134303118326</v>
      </c>
      <c r="K228" s="11">
        <v>0.11664176232022072</v>
      </c>
      <c r="L228" s="11">
        <v>0.38410709946827737</v>
      </c>
      <c r="M228" s="11">
        <v>-0.95348010487989932</v>
      </c>
      <c r="N228" s="11">
        <v>1.1631722049936997</v>
      </c>
      <c r="O228" s="11">
        <v>-1.1998742238764741</v>
      </c>
      <c r="P228" s="11">
        <v>-1.3038432654703218</v>
      </c>
      <c r="Q228" s="11">
        <v>3.9156131883936851E-2</v>
      </c>
      <c r="R228" s="11">
        <v>-1.3159346131948908</v>
      </c>
      <c r="S228" s="11">
        <v>-1.7594663952121152</v>
      </c>
      <c r="T228" s="11">
        <v>-1.5459831127419346</v>
      </c>
      <c r="U228" s="11">
        <v>-1.2032237908029817</v>
      </c>
      <c r="V228" s="11">
        <v>-1.6653963088120989</v>
      </c>
      <c r="W228" s="11">
        <v>-0.2232065415098301</v>
      </c>
      <c r="X228" s="11">
        <v>-1.8327827195841113</v>
      </c>
      <c r="Y228" s="11">
        <v>-2.129277583327001</v>
      </c>
      <c r="Z228" s="12">
        <v>0.59635465606575622</v>
      </c>
      <c r="AA228" s="12">
        <v>7.6936056014050109</v>
      </c>
      <c r="AB228" s="12">
        <v>-5.8498721651770609</v>
      </c>
    </row>
    <row r="229" spans="2:28" x14ac:dyDescent="0.45">
      <c r="B229" s="9">
        <v>226</v>
      </c>
      <c r="C229" s="11">
        <v>0.65393800000000013</v>
      </c>
      <c r="D229" s="11">
        <v>-0.2784348000000012</v>
      </c>
      <c r="E229" s="11">
        <v>2.8414344000000007</v>
      </c>
      <c r="F229" s="11">
        <v>0.3369143999999995</v>
      </c>
      <c r="G229" s="11">
        <v>4.6563669512165617E-2</v>
      </c>
      <c r="H229" s="11">
        <v>1.4273733540828886</v>
      </c>
      <c r="I229" s="11">
        <v>0.19237731163702954</v>
      </c>
      <c r="J229" s="11">
        <v>-5.7760093751632269E-2</v>
      </c>
      <c r="K229" s="11">
        <v>1.3209311642686909</v>
      </c>
      <c r="L229" s="11">
        <v>-0.13036904786706849</v>
      </c>
      <c r="M229" s="11">
        <v>-0.94835974064604578</v>
      </c>
      <c r="N229" s="11">
        <v>1.7538165042638916</v>
      </c>
      <c r="O229" s="11">
        <v>-0.59312373087806236</v>
      </c>
      <c r="P229" s="11">
        <v>-1.1176054002062497</v>
      </c>
      <c r="Q229" s="11">
        <v>0.72287619377182111</v>
      </c>
      <c r="R229" s="11">
        <v>-0.59038032696429887</v>
      </c>
      <c r="S229" s="11">
        <v>1.2364189075627952</v>
      </c>
      <c r="T229" s="11">
        <v>1.8283503091903057</v>
      </c>
      <c r="U229" s="11">
        <v>1.2486225260788117</v>
      </c>
      <c r="V229" s="11">
        <v>1.8660501107228313</v>
      </c>
      <c r="W229" s="11">
        <v>2.9582541746320956</v>
      </c>
      <c r="X229" s="11">
        <v>1.1694544113314116</v>
      </c>
      <c r="Y229" s="11">
        <v>0.37146532446342917</v>
      </c>
      <c r="Z229" s="12">
        <v>4.7974586928415057</v>
      </c>
      <c r="AA229" s="12">
        <v>9.1584251214999028</v>
      </c>
      <c r="AB229" s="12">
        <v>23.056266314046269</v>
      </c>
    </row>
    <row r="230" spans="2:28" x14ac:dyDescent="0.45">
      <c r="B230" s="9">
        <v>227</v>
      </c>
      <c r="C230" s="11">
        <v>0.65393800000000013</v>
      </c>
      <c r="D230" s="11">
        <v>-0.2784348000000012</v>
      </c>
      <c r="E230" s="11">
        <v>2.8414344000000007</v>
      </c>
      <c r="F230" s="11">
        <v>0.3369143999999995</v>
      </c>
      <c r="G230" s="11">
        <v>-0.22960222821254028</v>
      </c>
      <c r="H230" s="11">
        <v>1.6756889232729044</v>
      </c>
      <c r="I230" s="11">
        <v>-1.1056775153177671</v>
      </c>
      <c r="J230" s="11">
        <v>0.33277425218660461</v>
      </c>
      <c r="K230" s="11">
        <v>0.36341876305489151</v>
      </c>
      <c r="L230" s="11">
        <v>0.13977213980169623</v>
      </c>
      <c r="M230" s="11">
        <v>0.21712102846398551</v>
      </c>
      <c r="N230" s="11">
        <v>2.4866007958258756</v>
      </c>
      <c r="O230" s="11">
        <v>0.5030731515592084</v>
      </c>
      <c r="P230" s="11">
        <v>0.49745543972806594</v>
      </c>
      <c r="Q230" s="11">
        <v>2.0484686651380635</v>
      </c>
      <c r="R230" s="11">
        <v>1.2849138993456481</v>
      </c>
      <c r="S230" s="11">
        <v>1.8654135013312043</v>
      </c>
      <c r="T230" s="11">
        <v>2.4754160947909227</v>
      </c>
      <c r="U230" s="11">
        <v>2.0915993736339544</v>
      </c>
      <c r="V230" s="11">
        <v>1.3480830506352355</v>
      </c>
      <c r="W230" s="11">
        <v>3.240220752360166</v>
      </c>
      <c r="X230" s="11">
        <v>1.0931842490412862</v>
      </c>
      <c r="Y230" s="11">
        <v>1.0775560688183248</v>
      </c>
      <c r="Z230" s="12">
        <v>5.2742414630450476</v>
      </c>
      <c r="AA230" s="12">
        <v>9.4339481590756407</v>
      </c>
      <c r="AB230" s="12">
        <v>32.233573868502759</v>
      </c>
    </row>
    <row r="231" spans="2:28" x14ac:dyDescent="0.45">
      <c r="B231" s="9">
        <v>228</v>
      </c>
      <c r="C231" s="11">
        <v>0.65393800000000013</v>
      </c>
      <c r="D231" s="11">
        <v>-0.2784348000000012</v>
      </c>
      <c r="E231" s="11">
        <v>2.8414344000000007</v>
      </c>
      <c r="F231" s="11">
        <v>0.3369143999999995</v>
      </c>
      <c r="G231" s="11">
        <v>-0.33197518896976597</v>
      </c>
      <c r="H231" s="11">
        <v>1.9792434735483297</v>
      </c>
      <c r="I231" s="11">
        <v>-0.59558591656375803</v>
      </c>
      <c r="J231" s="11">
        <v>-0.50768911524298588</v>
      </c>
      <c r="K231" s="11">
        <v>1.1700537234640684</v>
      </c>
      <c r="L231" s="11">
        <v>-0.16242639371181333</v>
      </c>
      <c r="M231" s="11">
        <v>-0.84620336547332897</v>
      </c>
      <c r="N231" s="11">
        <v>0.58651504150972045</v>
      </c>
      <c r="O231" s="11">
        <v>-0.52496339770037004</v>
      </c>
      <c r="P231" s="11">
        <v>-1.0223927642279556</v>
      </c>
      <c r="Q231" s="11">
        <v>3.7818198721048191E-2</v>
      </c>
      <c r="R231" s="11">
        <v>-0.86191971108135768</v>
      </c>
      <c r="S231" s="11">
        <v>-1.9284037777681959</v>
      </c>
      <c r="T231" s="11">
        <v>-0.87204795233585841</v>
      </c>
      <c r="U231" s="11">
        <v>-1.7856437989033456</v>
      </c>
      <c r="V231" s="11">
        <v>-1.1143471245619629</v>
      </c>
      <c r="W231" s="11">
        <v>-1.210694189622453</v>
      </c>
      <c r="X231" s="11">
        <v>-2.1315028521850348</v>
      </c>
      <c r="Y231" s="11">
        <v>-3.5935544495088774</v>
      </c>
      <c r="Z231" s="12">
        <v>2.4563034460435063E-2</v>
      </c>
      <c r="AA231" s="12">
        <v>6.8457842585604851</v>
      </c>
      <c r="AB231" s="12">
        <v>-8.1373045261534287</v>
      </c>
    </row>
    <row r="232" spans="2:28" x14ac:dyDescent="0.45">
      <c r="B232" s="9">
        <v>229</v>
      </c>
      <c r="C232" s="11">
        <v>0.65393800000000013</v>
      </c>
      <c r="D232" s="11">
        <v>-0.2784348000000012</v>
      </c>
      <c r="E232" s="11">
        <v>2.8414344000000007</v>
      </c>
      <c r="F232" s="11">
        <v>0.3369143999999995</v>
      </c>
      <c r="G232" s="11">
        <v>0.35695742518616669</v>
      </c>
      <c r="H232" s="11">
        <v>1.89815733072491</v>
      </c>
      <c r="I232" s="11">
        <v>0.30761490462246854</v>
      </c>
      <c r="J232" s="11">
        <v>-3.5040196193250495E-2</v>
      </c>
      <c r="K232" s="11">
        <v>1.3700988766850255</v>
      </c>
      <c r="L232" s="11">
        <v>8.3006257454981025E-2</v>
      </c>
      <c r="M232" s="11">
        <v>-0.14212335556386613</v>
      </c>
      <c r="N232" s="11">
        <v>2.3017147495798405</v>
      </c>
      <c r="O232" s="11">
        <v>-0.96465987507272288</v>
      </c>
      <c r="P232" s="11">
        <v>-0.49429037681116306</v>
      </c>
      <c r="Q232" s="11">
        <v>-0.25113518602145923</v>
      </c>
      <c r="R232" s="11">
        <v>-0.67134382616047006</v>
      </c>
      <c r="S232" s="11">
        <v>-1.2001910453860916</v>
      </c>
      <c r="T232" s="11">
        <v>-0.49350827134480646</v>
      </c>
      <c r="U232" s="11">
        <v>-0.35378898569574346</v>
      </c>
      <c r="V232" s="11">
        <v>-0.31539339431427038</v>
      </c>
      <c r="W232" s="11">
        <v>0.82334950674129104</v>
      </c>
      <c r="X232" s="11">
        <v>-1.9577841315667772</v>
      </c>
      <c r="Y232" s="11">
        <v>-2.3137270130268366</v>
      </c>
      <c r="Z232" s="12">
        <v>0.12049958005988515</v>
      </c>
      <c r="AA232" s="12">
        <v>11.694237992496284</v>
      </c>
      <c r="AB232" s="12">
        <v>3.6222649738971313</v>
      </c>
    </row>
    <row r="233" spans="2:28" x14ac:dyDescent="0.45">
      <c r="B233" s="9">
        <v>230</v>
      </c>
      <c r="C233" s="11">
        <v>0.65393800000000013</v>
      </c>
      <c r="D233" s="11">
        <v>-0.2784348000000012</v>
      </c>
      <c r="E233" s="11">
        <v>2.8414344000000007</v>
      </c>
      <c r="F233" s="11">
        <v>0.3369143999999995</v>
      </c>
      <c r="G233" s="11">
        <v>1.04003346360515</v>
      </c>
      <c r="H233" s="11">
        <v>1.860532194555546</v>
      </c>
      <c r="I233" s="11">
        <v>0.69840143135300714</v>
      </c>
      <c r="J233" s="11">
        <v>0.84269040751350666</v>
      </c>
      <c r="K233" s="11">
        <v>0.87826456961942867</v>
      </c>
      <c r="L233" s="11">
        <v>0.41213657573294427</v>
      </c>
      <c r="M233" s="11">
        <v>-0.21251695994458508</v>
      </c>
      <c r="N233" s="11">
        <v>3.009235749511987</v>
      </c>
      <c r="O233" s="11">
        <v>0.23079436674671072</v>
      </c>
      <c r="P233" s="11">
        <v>-0.38030115573082135</v>
      </c>
      <c r="Q233" s="11">
        <v>0.91184456006750203</v>
      </c>
      <c r="R233" s="11">
        <v>-1.780125189759012</v>
      </c>
      <c r="S233" s="11">
        <v>-0.73203188319562074</v>
      </c>
      <c r="T233" s="11">
        <v>-1.1693788600434729</v>
      </c>
      <c r="U233" s="11">
        <v>-1.3811561995604791</v>
      </c>
      <c r="V233" s="11">
        <v>-1.719342226316833</v>
      </c>
      <c r="W233" s="11">
        <v>-0.21449588820937926</v>
      </c>
      <c r="X233" s="11">
        <v>-2.690045399294906</v>
      </c>
      <c r="Y233" s="11">
        <v>-2.4206769188245207</v>
      </c>
      <c r="Z233" s="12">
        <v>-1.3254906996824012</v>
      </c>
      <c r="AA233" s="12">
        <v>14.08262943194697</v>
      </c>
      <c r="AB233" s="12">
        <v>1.4122239381437396</v>
      </c>
    </row>
    <row r="234" spans="2:28" x14ac:dyDescent="0.45">
      <c r="B234" s="9">
        <v>231</v>
      </c>
      <c r="C234" s="11">
        <v>0.65393800000000013</v>
      </c>
      <c r="D234" s="11">
        <v>-0.2784348000000012</v>
      </c>
      <c r="E234" s="11">
        <v>2.8414344000000007</v>
      </c>
      <c r="F234" s="11">
        <v>0.3369143999999995</v>
      </c>
      <c r="G234" s="11">
        <v>0.81397312410076594</v>
      </c>
      <c r="H234" s="11">
        <v>1.3848577099399098</v>
      </c>
      <c r="I234" s="11">
        <v>0.66770533958216483</v>
      </c>
      <c r="J234" s="11">
        <v>0.3791312245331504</v>
      </c>
      <c r="K234" s="11">
        <v>1.4766215841947599</v>
      </c>
      <c r="L234" s="11">
        <v>0.41025035877145122</v>
      </c>
      <c r="M234" s="11">
        <v>0.27388496429758646</v>
      </c>
      <c r="N234" s="11">
        <v>2.7502807681325976</v>
      </c>
      <c r="O234" s="11">
        <v>1.0239846562600334</v>
      </c>
      <c r="P234" s="11">
        <v>0.89081871056442097</v>
      </c>
      <c r="Q234" s="11">
        <v>2.0596412772548618</v>
      </c>
      <c r="R234" s="11">
        <v>0.4040716561480231</v>
      </c>
      <c r="S234" s="11">
        <v>1.1455205977054472</v>
      </c>
      <c r="T234" s="11">
        <v>0.93486802047069517</v>
      </c>
      <c r="U234" s="11">
        <v>0.25184824885415402</v>
      </c>
      <c r="V234" s="11">
        <v>0.64807099762670006</v>
      </c>
      <c r="W234" s="11">
        <v>0.89896114352670864</v>
      </c>
      <c r="X234" s="11">
        <v>-0.61862907813795864</v>
      </c>
      <c r="Y234" s="11">
        <v>-1.556685538660906</v>
      </c>
      <c r="Z234" s="12">
        <v>2.3314212730688197</v>
      </c>
      <c r="AA234" s="12">
        <v>13.710557073552394</v>
      </c>
      <c r="AB234" s="12">
        <v>22.124449038233422</v>
      </c>
    </row>
    <row r="235" spans="2:28" x14ac:dyDescent="0.45">
      <c r="B235" s="9">
        <v>232</v>
      </c>
      <c r="C235" s="11">
        <v>0.65393800000000013</v>
      </c>
      <c r="D235" s="11">
        <v>-0.2784348000000012</v>
      </c>
      <c r="E235" s="11">
        <v>2.8414344000000007</v>
      </c>
      <c r="F235" s="11">
        <v>0.3369143999999995</v>
      </c>
      <c r="G235" s="11">
        <v>0.40125547496655756</v>
      </c>
      <c r="H235" s="11">
        <v>2.2520780715285014</v>
      </c>
      <c r="I235" s="11">
        <v>0.43916530138240439</v>
      </c>
      <c r="J235" s="11">
        <v>6.1845482940539043E-2</v>
      </c>
      <c r="K235" s="11">
        <v>0.81623076856019772</v>
      </c>
      <c r="L235" s="11">
        <v>0.13793723361974664</v>
      </c>
      <c r="M235" s="11">
        <v>0.10624552952995181</v>
      </c>
      <c r="N235" s="11">
        <v>2.3792704976944812</v>
      </c>
      <c r="O235" s="11">
        <v>-0.75636353824859981</v>
      </c>
      <c r="P235" s="11">
        <v>-0.39217969650545292</v>
      </c>
      <c r="Q235" s="11">
        <v>-0.64017220289764865</v>
      </c>
      <c r="R235" s="11">
        <v>-0.14419809867617772</v>
      </c>
      <c r="S235" s="11">
        <v>-0.44356098741281436</v>
      </c>
      <c r="T235" s="11">
        <v>-0.4788962824953984</v>
      </c>
      <c r="U235" s="11">
        <v>-1.9767691789113133</v>
      </c>
      <c r="V235" s="11">
        <v>-0.88196526290560051</v>
      </c>
      <c r="W235" s="11">
        <v>-0.87746665561169124</v>
      </c>
      <c r="X235" s="11">
        <v>-1.5601689707724518</v>
      </c>
      <c r="Y235" s="11">
        <v>-2.2214900397442783</v>
      </c>
      <c r="Z235" s="12">
        <v>0.12588063795690019</v>
      </c>
      <c r="AA235" s="12">
        <v>12.147880360222388</v>
      </c>
      <c r="AB235" s="12">
        <v>1.9005300839978645</v>
      </c>
    </row>
    <row r="236" spans="2:28" x14ac:dyDescent="0.45">
      <c r="B236" s="9">
        <v>233</v>
      </c>
      <c r="C236" s="11">
        <v>0.65393800000000013</v>
      </c>
      <c r="D236" s="11">
        <v>-0.2784348000000012</v>
      </c>
      <c r="E236" s="11">
        <v>2.8414344000000007</v>
      </c>
      <c r="F236" s="11">
        <v>0.3369143999999995</v>
      </c>
      <c r="G236" s="11">
        <v>0.22368879533762431</v>
      </c>
      <c r="H236" s="11">
        <v>1.6928281650036467</v>
      </c>
      <c r="I236" s="11">
        <v>-0.11865095835612216</v>
      </c>
      <c r="J236" s="11">
        <v>-0.50239789528884771</v>
      </c>
      <c r="K236" s="11">
        <v>4.2726531621061881E-2</v>
      </c>
      <c r="L236" s="11">
        <v>-1.5498702236437012</v>
      </c>
      <c r="M236" s="11">
        <v>-1.556126977764448</v>
      </c>
      <c r="N236" s="11">
        <v>9.7789319504640204E-2</v>
      </c>
      <c r="O236" s="11">
        <v>-2.9285446299206441</v>
      </c>
      <c r="P236" s="11">
        <v>-1.463130400448831</v>
      </c>
      <c r="Q236" s="11">
        <v>-1.4260105235691061</v>
      </c>
      <c r="R236" s="11">
        <v>-2.2092368420628006</v>
      </c>
      <c r="S236" s="11">
        <v>-2.9443183305565714</v>
      </c>
      <c r="T236" s="11">
        <v>-3.2087854245743728</v>
      </c>
      <c r="U236" s="11">
        <v>-4.0263160049260627</v>
      </c>
      <c r="V236" s="11">
        <v>-4.2644431369999776</v>
      </c>
      <c r="W236" s="11">
        <v>-4.8689772746710371</v>
      </c>
      <c r="X236" s="11">
        <v>-6.4546274294162469</v>
      </c>
      <c r="Y236" s="11">
        <v>-6.8073061564227118</v>
      </c>
      <c r="Z236" s="12">
        <v>-7.281598677877378</v>
      </c>
      <c r="AA236" s="12">
        <v>3.8838387564138372</v>
      </c>
      <c r="AB236" s="12">
        <v>-43.999456075031901</v>
      </c>
    </row>
    <row r="237" spans="2:28" x14ac:dyDescent="0.45">
      <c r="B237" s="9">
        <v>234</v>
      </c>
      <c r="C237" s="11">
        <v>0.65393800000000013</v>
      </c>
      <c r="D237" s="11">
        <v>-0.2784348000000012</v>
      </c>
      <c r="E237" s="11">
        <v>2.8414344000000007</v>
      </c>
      <c r="F237" s="11">
        <v>0.3369143999999995</v>
      </c>
      <c r="G237" s="11">
        <v>0.75627571568039009</v>
      </c>
      <c r="H237" s="11">
        <v>2.2266097061893682</v>
      </c>
      <c r="I237" s="11">
        <v>0.99443062537851645</v>
      </c>
      <c r="J237" s="11">
        <v>0.46547965915459244</v>
      </c>
      <c r="K237" s="11">
        <v>0.84151822542917287</v>
      </c>
      <c r="L237" s="11">
        <v>-4.921645328695412E-2</v>
      </c>
      <c r="M237" s="11">
        <v>-0.90645922870325535</v>
      </c>
      <c r="N237" s="11">
        <v>1.6251981183374937</v>
      </c>
      <c r="O237" s="11">
        <v>-0.90500522598848221</v>
      </c>
      <c r="P237" s="11">
        <v>-1.1880366523338264</v>
      </c>
      <c r="Q237" s="11">
        <v>-5.6501960083750191E-2</v>
      </c>
      <c r="R237" s="11">
        <v>-1.8067891001203318</v>
      </c>
      <c r="S237" s="11">
        <v>-1.4445893982493718</v>
      </c>
      <c r="T237" s="11">
        <v>-2.7004965808934056</v>
      </c>
      <c r="U237" s="11">
        <v>-3.316234939223575</v>
      </c>
      <c r="V237" s="11">
        <v>-3.3019044520456031</v>
      </c>
      <c r="W237" s="11">
        <v>-1.9793519595298665</v>
      </c>
      <c r="X237" s="11">
        <v>-2.8096918527052264</v>
      </c>
      <c r="Y237" s="11">
        <v>-4.3187485241471677</v>
      </c>
      <c r="Z237" s="12">
        <v>-1.1971293069237312</v>
      </c>
      <c r="AA237" s="12">
        <v>11.507688368179316</v>
      </c>
      <c r="AB237" s="12">
        <v>-13.516791584065032</v>
      </c>
    </row>
    <row r="238" spans="2:28" x14ac:dyDescent="0.45">
      <c r="B238" s="9">
        <v>235</v>
      </c>
      <c r="C238" s="11">
        <v>0.65393800000000013</v>
      </c>
      <c r="D238" s="11">
        <v>-0.2784348000000012</v>
      </c>
      <c r="E238" s="11">
        <v>2.8414344000000007</v>
      </c>
      <c r="F238" s="11">
        <v>0.3369143999999995</v>
      </c>
      <c r="G238" s="11">
        <v>0.27649501608798843</v>
      </c>
      <c r="H238" s="11">
        <v>1.2372292986644577</v>
      </c>
      <c r="I238" s="11">
        <v>-1.213527998646537</v>
      </c>
      <c r="J238" s="11">
        <v>-1.1954349190508076</v>
      </c>
      <c r="K238" s="11">
        <v>-0.33224314685423728</v>
      </c>
      <c r="L238" s="11">
        <v>-1.1483330509287875</v>
      </c>
      <c r="M238" s="11">
        <v>-0.64970755824589688</v>
      </c>
      <c r="N238" s="11">
        <v>1.0432034368465821</v>
      </c>
      <c r="O238" s="11">
        <v>-1.8369418481959805</v>
      </c>
      <c r="P238" s="11">
        <v>-0.91397024316508002</v>
      </c>
      <c r="Q238" s="11">
        <v>-1.3002155923890548</v>
      </c>
      <c r="R238" s="11">
        <v>-0.81544423436889879</v>
      </c>
      <c r="S238" s="11">
        <v>-0.96237985741915288</v>
      </c>
      <c r="T238" s="11">
        <v>5.8177196076638182E-2</v>
      </c>
      <c r="U238" s="11">
        <v>-1.1502471592959846</v>
      </c>
      <c r="V238" s="11">
        <v>-0.31792184015961666</v>
      </c>
      <c r="W238" s="11">
        <v>0.39588279570686957</v>
      </c>
      <c r="X238" s="11">
        <v>-1.1799566783636024</v>
      </c>
      <c r="Y238" s="11">
        <v>-1.6029042553547708</v>
      </c>
      <c r="Z238" s="12">
        <v>2.6847859542879213</v>
      </c>
      <c r="AA238" s="12">
        <v>3.5715330778727434</v>
      </c>
      <c r="AB238" s="12">
        <v>-3.3696026847679548</v>
      </c>
    </row>
    <row r="239" spans="2:28" x14ac:dyDescent="0.45">
      <c r="B239" s="9">
        <v>236</v>
      </c>
      <c r="C239" s="11">
        <v>0.65393800000000013</v>
      </c>
      <c r="D239" s="11">
        <v>-0.2784348000000012</v>
      </c>
      <c r="E239" s="11">
        <v>2.8414344000000007</v>
      </c>
      <c r="F239" s="11">
        <v>0.3369143999999995</v>
      </c>
      <c r="G239" s="11">
        <v>1.4755374399446204</v>
      </c>
      <c r="H239" s="11">
        <v>1.883803862673064</v>
      </c>
      <c r="I239" s="11">
        <v>9.3018887622999813E-3</v>
      </c>
      <c r="J239" s="11">
        <v>-0.70715130134770554</v>
      </c>
      <c r="K239" s="11">
        <v>0.56679950979311577</v>
      </c>
      <c r="L239" s="11">
        <v>0.2148189611286746</v>
      </c>
      <c r="M239" s="11">
        <v>-1.6290560613576588E-3</v>
      </c>
      <c r="N239" s="11">
        <v>3.5254158045401525</v>
      </c>
      <c r="O239" s="11">
        <v>1.0724386673991013</v>
      </c>
      <c r="P239" s="11">
        <v>1.2423323246040265</v>
      </c>
      <c r="Q239" s="11">
        <v>0.79375159147534902</v>
      </c>
      <c r="R239" s="11">
        <v>0.15210326954458075</v>
      </c>
      <c r="S239" s="11">
        <v>0.12670097575826134</v>
      </c>
      <c r="T239" s="11">
        <v>0.88851918014981734</v>
      </c>
      <c r="U239" s="11">
        <v>5.0459610004052635E-2</v>
      </c>
      <c r="V239" s="11">
        <v>-0.27495769925585023</v>
      </c>
      <c r="W239" s="11">
        <v>2.1521379500022633</v>
      </c>
      <c r="X239" s="11">
        <v>0.28246148051783848</v>
      </c>
      <c r="Y239" s="11">
        <v>8.9949159385902533E-3</v>
      </c>
      <c r="Z239" s="12">
        <v>3.1615854323692645</v>
      </c>
      <c r="AA239" s="12">
        <v>12.52074910943287</v>
      </c>
      <c r="AB239" s="12">
        <v>22.17727680794016</v>
      </c>
    </row>
    <row r="240" spans="2:28" x14ac:dyDescent="0.45">
      <c r="B240" s="9">
        <v>237</v>
      </c>
      <c r="C240" s="11">
        <v>0.65393800000000013</v>
      </c>
      <c r="D240" s="11">
        <v>-0.2784348000000012</v>
      </c>
      <c r="E240" s="11">
        <v>2.8414344000000007</v>
      </c>
      <c r="F240" s="11">
        <v>0.3369143999999995</v>
      </c>
      <c r="G240" s="11">
        <v>0.39272427762163886</v>
      </c>
      <c r="H240" s="11">
        <v>1.4739625173084328</v>
      </c>
      <c r="I240" s="11">
        <v>-0.41256455379406454</v>
      </c>
      <c r="J240" s="11">
        <v>0.114893196560093</v>
      </c>
      <c r="K240" s="11">
        <v>0.90646212153622052</v>
      </c>
      <c r="L240" s="11">
        <v>-0.16897844886127977</v>
      </c>
      <c r="M240" s="11">
        <v>-0.73776948383680896</v>
      </c>
      <c r="N240" s="11">
        <v>0.8944280816826744</v>
      </c>
      <c r="O240" s="11">
        <v>-1.2626561772667539</v>
      </c>
      <c r="P240" s="11">
        <v>-1.8634912446061485</v>
      </c>
      <c r="Q240" s="11">
        <v>-0.97082679304754649</v>
      </c>
      <c r="R240" s="11">
        <v>-2.3073597101827481</v>
      </c>
      <c r="S240" s="11">
        <v>-1.8368690092305595</v>
      </c>
      <c r="T240" s="11">
        <v>-3.1517531615301468</v>
      </c>
      <c r="U240" s="11">
        <v>-3.4140610911481932</v>
      </c>
      <c r="V240" s="11">
        <v>-4.2207978318796719</v>
      </c>
      <c r="W240" s="11">
        <v>-2.3289930981985076</v>
      </c>
      <c r="X240" s="11">
        <v>-4.3917407431071673</v>
      </c>
      <c r="Y240" s="11">
        <v>-4.1668520103835345</v>
      </c>
      <c r="Z240" s="12">
        <v>-2.4108962471156321</v>
      </c>
      <c r="AA240" s="12">
        <v>8.0170097082168752</v>
      </c>
      <c r="AB240" s="12">
        <v>-24.309287409479737</v>
      </c>
    </row>
    <row r="241" spans="2:28" x14ac:dyDescent="0.45">
      <c r="B241" s="9">
        <v>238</v>
      </c>
      <c r="C241" s="11">
        <v>0.65393800000000013</v>
      </c>
      <c r="D241" s="11">
        <v>-0.2784348000000012</v>
      </c>
      <c r="E241" s="11">
        <v>2.8414344000000007</v>
      </c>
      <c r="F241" s="11">
        <v>0.3369143999999995</v>
      </c>
      <c r="G241" s="11">
        <v>0.50833692018581722</v>
      </c>
      <c r="H241" s="11">
        <v>1.5692220457591493</v>
      </c>
      <c r="I241" s="11">
        <v>0.25630266857127282</v>
      </c>
      <c r="J241" s="11">
        <v>-0.30464222858405776</v>
      </c>
      <c r="K241" s="11">
        <v>1.104787074806751</v>
      </c>
      <c r="L241" s="11">
        <v>-0.24347121704720465</v>
      </c>
      <c r="M241" s="11">
        <v>-0.24332070781242265</v>
      </c>
      <c r="N241" s="11">
        <v>2.75801484228883</v>
      </c>
      <c r="O241" s="11">
        <v>-1.2898456455265368</v>
      </c>
      <c r="P241" s="11">
        <v>-1.4536813621034437</v>
      </c>
      <c r="Q241" s="11">
        <v>-1.927912537146149</v>
      </c>
      <c r="R241" s="11">
        <v>-2.1620960572412962</v>
      </c>
      <c r="S241" s="11">
        <v>-1.8337230698572053</v>
      </c>
      <c r="T241" s="11">
        <v>-2.8838082559469296</v>
      </c>
      <c r="U241" s="11">
        <v>-3.6682674795482786</v>
      </c>
      <c r="V241" s="11">
        <v>-2.4343268444357324</v>
      </c>
      <c r="W241" s="11">
        <v>-2.898252380405367</v>
      </c>
      <c r="X241" s="11">
        <v>-3.8641461194229212</v>
      </c>
      <c r="Y241" s="11">
        <v>-4.205352233163552</v>
      </c>
      <c r="Z241" s="12">
        <v>-2.5626583268641081</v>
      </c>
      <c r="AA241" s="12">
        <v>10.959081398168109</v>
      </c>
      <c r="AB241" s="12">
        <v>-20.224988913493405</v>
      </c>
    </row>
    <row r="242" spans="2:28" x14ac:dyDescent="0.45">
      <c r="B242" s="9">
        <v>239</v>
      </c>
      <c r="C242" s="11">
        <v>0.65393800000000013</v>
      </c>
      <c r="D242" s="11">
        <v>-0.2784348000000012</v>
      </c>
      <c r="E242" s="11">
        <v>2.8414344000000007</v>
      </c>
      <c r="F242" s="11">
        <v>0.3369143999999995</v>
      </c>
      <c r="G242" s="11">
        <v>1.0118370411119937</v>
      </c>
      <c r="H242" s="11">
        <v>2.0252389390784202</v>
      </c>
      <c r="I242" s="11">
        <v>0.8214487598344391</v>
      </c>
      <c r="J242" s="11">
        <v>0.26576104288178115</v>
      </c>
      <c r="K242" s="11">
        <v>0.85850314548651596</v>
      </c>
      <c r="L242" s="11">
        <v>0.22428586102268611</v>
      </c>
      <c r="M242" s="11">
        <v>-0.35171560473888341</v>
      </c>
      <c r="N242" s="11">
        <v>2.6205819247886915</v>
      </c>
      <c r="O242" s="11">
        <v>0.12407986496200607</v>
      </c>
      <c r="P242" s="11">
        <v>0.43496239981730689</v>
      </c>
      <c r="Q242" s="11">
        <v>1.3455891968693798</v>
      </c>
      <c r="R242" s="11">
        <v>-8.073400143131515E-2</v>
      </c>
      <c r="S242" s="11">
        <v>9.7685750114617775E-3</v>
      </c>
      <c r="T242" s="11">
        <v>-0.59665997847722529</v>
      </c>
      <c r="U242" s="11">
        <v>-0.66340228242679089</v>
      </c>
      <c r="V242" s="11">
        <v>-1.4816627954280559</v>
      </c>
      <c r="W242" s="11">
        <v>-2.2039943188579159E-2</v>
      </c>
      <c r="X242" s="11">
        <v>-1.626310251352967</v>
      </c>
      <c r="Y242" s="11">
        <v>-2.0473530904051547</v>
      </c>
      <c r="Z242" s="12">
        <v>1.3051993308198249</v>
      </c>
      <c r="AA242" s="12">
        <v>13.029793109465629</v>
      </c>
      <c r="AB242" s="12">
        <v>9.731230134235517</v>
      </c>
    </row>
    <row r="243" spans="2:28" x14ac:dyDescent="0.45">
      <c r="B243" s="9">
        <v>240</v>
      </c>
      <c r="C243" s="11">
        <v>0.65393800000000013</v>
      </c>
      <c r="D243" s="11">
        <v>-0.2784348000000012</v>
      </c>
      <c r="E243" s="11">
        <v>2.8414344000000007</v>
      </c>
      <c r="F243" s="11">
        <v>0.3369143999999995</v>
      </c>
      <c r="G243" s="11">
        <v>1.1949551493697026</v>
      </c>
      <c r="H243" s="11">
        <v>2.123380272515508</v>
      </c>
      <c r="I243" s="11">
        <v>0.84946462823585378</v>
      </c>
      <c r="J243" s="11">
        <v>0.71410698911317283</v>
      </c>
      <c r="K243" s="11">
        <v>1.4744263989785189</v>
      </c>
      <c r="L243" s="11">
        <v>0.20378391520740813</v>
      </c>
      <c r="M243" s="11">
        <v>0.22626363179387177</v>
      </c>
      <c r="N243" s="11">
        <v>3.9581647148976913</v>
      </c>
      <c r="O243" s="11">
        <v>0.47411859801495737</v>
      </c>
      <c r="P243" s="11">
        <v>-0.19284917185860095</v>
      </c>
      <c r="Q243" s="11">
        <v>1.5499567930265812</v>
      </c>
      <c r="R243" s="11">
        <v>0.89794874216818776</v>
      </c>
      <c r="S243" s="11">
        <v>1.5241958812642089</v>
      </c>
      <c r="T243" s="11">
        <v>2.0501510588463425</v>
      </c>
      <c r="U243" s="11">
        <v>0.91331206529385511</v>
      </c>
      <c r="V243" s="11">
        <v>1.5156603267212354</v>
      </c>
      <c r="W243" s="11">
        <v>2.641877023627881</v>
      </c>
      <c r="X243" s="11">
        <v>0.29727939625366417</v>
      </c>
      <c r="Y243" s="11">
        <v>-0.12814059698965785</v>
      </c>
      <c r="Z243" s="12">
        <v>4.5031973237938807</v>
      </c>
      <c r="AA243" s="12">
        <v>16.298397700111707</v>
      </c>
      <c r="AB243" s="12">
        <v>32.345105140274228</v>
      </c>
    </row>
    <row r="244" spans="2:28" x14ac:dyDescent="0.45">
      <c r="B244" s="9">
        <v>241</v>
      </c>
      <c r="C244" s="11">
        <v>0.65393800000000013</v>
      </c>
      <c r="D244" s="11">
        <v>-0.2784348000000012</v>
      </c>
      <c r="E244" s="11">
        <v>2.8414344000000007</v>
      </c>
      <c r="F244" s="11">
        <v>0.3369143999999995</v>
      </c>
      <c r="G244" s="11">
        <v>1.3151440247100759</v>
      </c>
      <c r="H244" s="11">
        <v>3.124705936975964</v>
      </c>
      <c r="I244" s="11">
        <v>2.3066917243331986E-2</v>
      </c>
      <c r="J244" s="11">
        <v>0.79652015153181033</v>
      </c>
      <c r="K244" s="11">
        <v>2.0963977859789118</v>
      </c>
      <c r="L244" s="11">
        <v>1.2234511315446266</v>
      </c>
      <c r="M244" s="11">
        <v>0.38764585463158774</v>
      </c>
      <c r="N244" s="11">
        <v>4.9763882662546983</v>
      </c>
      <c r="O244" s="11">
        <v>1.2174576571591516</v>
      </c>
      <c r="P244" s="11">
        <v>1.5628804565521524</v>
      </c>
      <c r="Q244" s="11">
        <v>2.87799545518277</v>
      </c>
      <c r="R244" s="11">
        <v>1.6153061701600819</v>
      </c>
      <c r="S244" s="11">
        <v>2.0680368973274597</v>
      </c>
      <c r="T244" s="11">
        <v>1.8963985481954957</v>
      </c>
      <c r="U244" s="11">
        <v>0.96096138236584139</v>
      </c>
      <c r="V244" s="11">
        <v>1.377306566779577</v>
      </c>
      <c r="W244" s="11">
        <v>1.3296514021982873</v>
      </c>
      <c r="X244" s="11">
        <v>0.36959283382547348</v>
      </c>
      <c r="Y244" s="11">
        <v>-1.0099600629983794</v>
      </c>
      <c r="Z244" s="12">
        <v>3.797978329030979</v>
      </c>
      <c r="AA244" s="12">
        <v>19.497172068871009</v>
      </c>
      <c r="AB244" s="12">
        <v>37.560777704649865</v>
      </c>
    </row>
    <row r="245" spans="2:28" x14ac:dyDescent="0.45">
      <c r="B245" s="9">
        <v>242</v>
      </c>
      <c r="C245" s="11">
        <v>0.65393800000000013</v>
      </c>
      <c r="D245" s="11">
        <v>-0.2784348000000012</v>
      </c>
      <c r="E245" s="11">
        <v>2.8414344000000007</v>
      </c>
      <c r="F245" s="11">
        <v>0.3369143999999995</v>
      </c>
      <c r="G245" s="11">
        <v>0.90608874781360349</v>
      </c>
      <c r="H245" s="11">
        <v>2.2867843236052146</v>
      </c>
      <c r="I245" s="11">
        <v>0.1380703894962636</v>
      </c>
      <c r="J245" s="11">
        <v>0.94444680168399842</v>
      </c>
      <c r="K245" s="11">
        <v>1.330477451871511</v>
      </c>
      <c r="L245" s="11">
        <v>1.2123999875496114</v>
      </c>
      <c r="M245" s="11">
        <v>0.61617280680982667</v>
      </c>
      <c r="N245" s="11">
        <v>4.1701007780539747</v>
      </c>
      <c r="O245" s="11">
        <v>1.5809884223335722</v>
      </c>
      <c r="P245" s="11">
        <v>1.4579217932043171</v>
      </c>
      <c r="Q245" s="11">
        <v>2.5205524715652103</v>
      </c>
      <c r="R245" s="11">
        <v>0.90280547232951136</v>
      </c>
      <c r="S245" s="11">
        <v>1.8238264532833526</v>
      </c>
      <c r="T245" s="11">
        <v>2.7116564538384225</v>
      </c>
      <c r="U245" s="11">
        <v>1.3528320517123333</v>
      </c>
      <c r="V245" s="11">
        <v>1.6304791654709803</v>
      </c>
      <c r="W245" s="11">
        <v>2.6359530747192146</v>
      </c>
      <c r="X245" s="11">
        <v>0.5909039709156243</v>
      </c>
      <c r="Y245" s="11">
        <v>0.51599989531316659</v>
      </c>
      <c r="Z245" s="12">
        <v>4.3541950184388938</v>
      </c>
      <c r="AA245" s="12">
        <v>17.158393286884007</v>
      </c>
      <c r="AB245" s="12">
        <v>39.236507530008652</v>
      </c>
    </row>
    <row r="246" spans="2:28" x14ac:dyDescent="0.45">
      <c r="B246" s="9">
        <v>243</v>
      </c>
      <c r="C246" s="11">
        <v>0.65393800000000013</v>
      </c>
      <c r="D246" s="11">
        <v>-0.2784348000000012</v>
      </c>
      <c r="E246" s="11">
        <v>2.8414344000000007</v>
      </c>
      <c r="F246" s="11">
        <v>0.3369143999999995</v>
      </c>
      <c r="G246" s="11">
        <v>-0.30930085120328243</v>
      </c>
      <c r="H246" s="11">
        <v>1.2460909283161001</v>
      </c>
      <c r="I246" s="11">
        <v>-0.59051898853413221</v>
      </c>
      <c r="J246" s="11">
        <v>-0.79239953593034684</v>
      </c>
      <c r="K246" s="11">
        <v>0.19317064786201144</v>
      </c>
      <c r="L246" s="11">
        <v>-1.0921815435961921</v>
      </c>
      <c r="M246" s="11">
        <v>-2.142789889702474</v>
      </c>
      <c r="N246" s="11">
        <v>0.20383324702615013</v>
      </c>
      <c r="O246" s="11">
        <v>-2.7343341402035861</v>
      </c>
      <c r="P246" s="11">
        <v>-2.0565970362091939</v>
      </c>
      <c r="Q246" s="11">
        <v>-1.7953231152734457</v>
      </c>
      <c r="R246" s="11">
        <v>-2.0723604595038942</v>
      </c>
      <c r="S246" s="11">
        <v>-2.9791235731846353</v>
      </c>
      <c r="T246" s="11">
        <v>-3.1143555124627458</v>
      </c>
      <c r="U246" s="11">
        <v>-3.6239936364240588</v>
      </c>
      <c r="V246" s="11">
        <v>-3.1566086454827396</v>
      </c>
      <c r="W246" s="11">
        <v>-2.7318526798089184</v>
      </c>
      <c r="X246" s="11">
        <v>-4.2205751714687185</v>
      </c>
      <c r="Y246" s="11">
        <v>-4.978975007029554</v>
      </c>
      <c r="Z246" s="12">
        <v>-2.8251525425831705</v>
      </c>
      <c r="AA246" s="12">
        <v>2.2697560142378563</v>
      </c>
      <c r="AB246" s="12">
        <v>-34.019495505396804</v>
      </c>
    </row>
    <row r="247" spans="2:28" x14ac:dyDescent="0.45">
      <c r="B247" s="9">
        <v>244</v>
      </c>
      <c r="C247" s="11">
        <v>0.65393800000000013</v>
      </c>
      <c r="D247" s="11">
        <v>-0.2784348000000012</v>
      </c>
      <c r="E247" s="11">
        <v>2.8414344000000007</v>
      </c>
      <c r="F247" s="11">
        <v>0.3369143999999995</v>
      </c>
      <c r="G247" s="11">
        <v>-8.2201720898579467E-2</v>
      </c>
      <c r="H247" s="11">
        <v>1.121444814902139</v>
      </c>
      <c r="I247" s="11">
        <v>-1.081463288279517</v>
      </c>
      <c r="J247" s="11">
        <v>-0.73439413724613622</v>
      </c>
      <c r="K247" s="11">
        <v>0.66593219216052546</v>
      </c>
      <c r="L247" s="11">
        <v>-0.64080943013157921</v>
      </c>
      <c r="M247" s="11">
        <v>-0.98809621258954117</v>
      </c>
      <c r="N247" s="11">
        <v>0.73361035467425495</v>
      </c>
      <c r="O247" s="11">
        <v>-0.86167764507754718</v>
      </c>
      <c r="P247" s="11">
        <v>-0.79537028003138133</v>
      </c>
      <c r="Q247" s="11">
        <v>-0.86674158735523754</v>
      </c>
      <c r="R247" s="11">
        <v>-2.1305329703196367</v>
      </c>
      <c r="S247" s="11">
        <v>-1.4497564432557404</v>
      </c>
      <c r="T247" s="11">
        <v>-1.937068101261346</v>
      </c>
      <c r="U247" s="11">
        <v>-2.5151117091220261</v>
      </c>
      <c r="V247" s="11">
        <v>-2.741058166765681</v>
      </c>
      <c r="W247" s="11">
        <v>-2.0980330554686422</v>
      </c>
      <c r="X247" s="11">
        <v>-3.5013782463097041</v>
      </c>
      <c r="Y247" s="11">
        <v>-3.9796379962575568</v>
      </c>
      <c r="Z247" s="12">
        <v>-2.1220900094475148</v>
      </c>
      <c r="AA247" s="12">
        <v>4.547874572591553</v>
      </c>
      <c r="AB247" s="12">
        <v>-20.45058163808045</v>
      </c>
    </row>
    <row r="248" spans="2:28" x14ac:dyDescent="0.45">
      <c r="B248" s="9">
        <v>245</v>
      </c>
      <c r="C248" s="11">
        <v>0.65393800000000013</v>
      </c>
      <c r="D248" s="11">
        <v>-0.2784348000000012</v>
      </c>
      <c r="E248" s="11">
        <v>2.8414344000000007</v>
      </c>
      <c r="F248" s="11">
        <v>0.3369143999999995</v>
      </c>
      <c r="G248" s="11">
        <v>0.64231963875888631</v>
      </c>
      <c r="H248" s="11">
        <v>2.400158611829692</v>
      </c>
      <c r="I248" s="11">
        <v>-0.28885141600820141</v>
      </c>
      <c r="J248" s="11">
        <v>0.50550343189631164</v>
      </c>
      <c r="K248" s="11">
        <v>0.55838833375377028</v>
      </c>
      <c r="L248" s="11">
        <v>4.6485572212374038E-2</v>
      </c>
      <c r="M248" s="11">
        <v>-0.25367005919768282</v>
      </c>
      <c r="N248" s="11">
        <v>1.6015060608382328</v>
      </c>
      <c r="O248" s="11">
        <v>0.13000265278200906</v>
      </c>
      <c r="P248" s="11">
        <v>-0.94481328184622271</v>
      </c>
      <c r="Q248" s="11">
        <v>0.88822985681959565</v>
      </c>
      <c r="R248" s="11">
        <v>-1.320607221158939</v>
      </c>
      <c r="S248" s="11">
        <v>-1.030780788501735</v>
      </c>
      <c r="T248" s="11">
        <v>-1.0148294623728891</v>
      </c>
      <c r="U248" s="11">
        <v>-0.8149406229746603</v>
      </c>
      <c r="V248" s="11">
        <v>-1.843343936488381</v>
      </c>
      <c r="W248" s="11">
        <v>0.46427695168297234</v>
      </c>
      <c r="X248" s="11">
        <v>-2.974608866626733</v>
      </c>
      <c r="Y248" s="11">
        <v>-2.2119382967774204</v>
      </c>
      <c r="Z248" s="12">
        <v>-0.72349420024032085</v>
      </c>
      <c r="AA248" s="12">
        <v>10.765692174083398</v>
      </c>
      <c r="AB248" s="12">
        <v>-0.63115504161930858</v>
      </c>
    </row>
    <row r="249" spans="2:28" x14ac:dyDescent="0.45">
      <c r="B249" s="9">
        <v>246</v>
      </c>
      <c r="C249" s="11">
        <v>0.65393800000000013</v>
      </c>
      <c r="D249" s="11">
        <v>-0.2784348000000012</v>
      </c>
      <c r="E249" s="11">
        <v>2.8414344000000007</v>
      </c>
      <c r="F249" s="11">
        <v>0.3369143999999995</v>
      </c>
      <c r="G249" s="11">
        <v>1.1869285969911267</v>
      </c>
      <c r="H249" s="11">
        <v>2.3598182909476613</v>
      </c>
      <c r="I249" s="11">
        <v>0.40449105855562806</v>
      </c>
      <c r="J249" s="11">
        <v>0.60309362932408206</v>
      </c>
      <c r="K249" s="11">
        <v>1.3961532140646931</v>
      </c>
      <c r="L249" s="11">
        <v>1.5591057858777706</v>
      </c>
      <c r="M249" s="11">
        <v>1.0773659437095713</v>
      </c>
      <c r="N249" s="11">
        <v>3.2663800880100631</v>
      </c>
      <c r="O249" s="11">
        <v>0.77479692805639466</v>
      </c>
      <c r="P249" s="11">
        <v>0.46065846672797051</v>
      </c>
      <c r="Q249" s="11">
        <v>0.93750545666207508</v>
      </c>
      <c r="R249" s="11">
        <v>0.19577966749146825</v>
      </c>
      <c r="S249" s="11">
        <v>1.3037589648065993</v>
      </c>
      <c r="T249" s="11">
        <v>2.2477571991060152</v>
      </c>
      <c r="U249" s="11">
        <v>0.23292362313226711</v>
      </c>
      <c r="V249" s="11">
        <v>1.6820714560381447</v>
      </c>
      <c r="W249" s="11">
        <v>2.9795129122117885</v>
      </c>
      <c r="X249" s="11">
        <v>1.7022338290055004</v>
      </c>
      <c r="Y249" s="11">
        <v>1.5729591986239129</v>
      </c>
      <c r="Z249" s="12">
        <v>6.2673294411147893</v>
      </c>
      <c r="AA249" s="12">
        <v>17.407188607480578</v>
      </c>
      <c r="AB249" s="12">
        <v>37.764475750457507</v>
      </c>
    </row>
    <row r="250" spans="2:28" x14ac:dyDescent="0.45">
      <c r="B250" s="9">
        <v>247</v>
      </c>
      <c r="C250" s="11">
        <v>0.65393800000000013</v>
      </c>
      <c r="D250" s="11">
        <v>-0.2784348000000012</v>
      </c>
      <c r="E250" s="11">
        <v>2.8414344000000007</v>
      </c>
      <c r="F250" s="11">
        <v>0.3369143999999995</v>
      </c>
      <c r="G250" s="11">
        <v>0.30522542188082546</v>
      </c>
      <c r="H250" s="11">
        <v>1.3062147276451128</v>
      </c>
      <c r="I250" s="11">
        <v>-0.24038005340482016</v>
      </c>
      <c r="J250" s="11">
        <v>-1.1120510174725506</v>
      </c>
      <c r="K250" s="11">
        <v>-0.21475435163076462</v>
      </c>
      <c r="L250" s="11">
        <v>-1.4891381232937739</v>
      </c>
      <c r="M250" s="11">
        <v>-1.2567572064025345</v>
      </c>
      <c r="N250" s="11">
        <v>1.2641246511405058</v>
      </c>
      <c r="O250" s="11">
        <v>-0.96546246894638799</v>
      </c>
      <c r="P250" s="11">
        <v>-0.59915874790933721</v>
      </c>
      <c r="Q250" s="11">
        <v>-0.48595511724482954</v>
      </c>
      <c r="R250" s="11">
        <v>-1.973735611716231</v>
      </c>
      <c r="S250" s="11">
        <v>-2.4693833986613178</v>
      </c>
      <c r="T250" s="11">
        <v>-2.1677649551557234</v>
      </c>
      <c r="U250" s="11">
        <v>-3.3102738807179382</v>
      </c>
      <c r="V250" s="11">
        <v>-3.9127555131380003</v>
      </c>
      <c r="W250" s="11">
        <v>-3.0673343177212793</v>
      </c>
      <c r="X250" s="11">
        <v>-4.1323539148602695</v>
      </c>
      <c r="Y250" s="11">
        <v>-4.25829420668836</v>
      </c>
      <c r="Z250" s="12">
        <v>-0.2974482314330622</v>
      </c>
      <c r="AA250" s="12">
        <v>4.1163360484619602</v>
      </c>
      <c r="AB250" s="12">
        <v>-23.523584315730773</v>
      </c>
    </row>
    <row r="251" spans="2:28" x14ac:dyDescent="0.45">
      <c r="B251" s="9">
        <v>248</v>
      </c>
      <c r="C251" s="11">
        <v>0.65393800000000013</v>
      </c>
      <c r="D251" s="11">
        <v>-0.2784348000000012</v>
      </c>
      <c r="E251" s="11">
        <v>2.8414344000000007</v>
      </c>
      <c r="F251" s="11">
        <v>0.3369143999999995</v>
      </c>
      <c r="G251" s="11">
        <v>0.15609851580345513</v>
      </c>
      <c r="H251" s="11">
        <v>1.1597152618860029</v>
      </c>
      <c r="I251" s="11">
        <v>-0.10179344673776036</v>
      </c>
      <c r="J251" s="11">
        <v>-0.68048456739801111</v>
      </c>
      <c r="K251" s="11">
        <v>5.7295644537841639E-2</v>
      </c>
      <c r="L251" s="11">
        <v>-0.79114598642612677</v>
      </c>
      <c r="M251" s="11">
        <v>-0.95734825898624898</v>
      </c>
      <c r="N251" s="11">
        <v>0.82910796908740636</v>
      </c>
      <c r="O251" s="11">
        <v>-0.61545531851157342</v>
      </c>
      <c r="P251" s="11">
        <v>-0.13545178741659747</v>
      </c>
      <c r="Q251" s="11">
        <v>-2.5630966131886979E-2</v>
      </c>
      <c r="R251" s="11">
        <v>4.9149647393727847E-2</v>
      </c>
      <c r="S251" s="11">
        <v>-1.3678800892659382E-2</v>
      </c>
      <c r="T251" s="11">
        <v>0.47363719765978729</v>
      </c>
      <c r="U251" s="11">
        <v>0.19188096299887114</v>
      </c>
      <c r="V251" s="11">
        <v>-0.23376775333323607</v>
      </c>
      <c r="W251" s="11">
        <v>1.7704761218722211</v>
      </c>
      <c r="X251" s="11">
        <v>-1.2690409361114927</v>
      </c>
      <c r="Y251" s="11">
        <v>-0.4951856125229579</v>
      </c>
      <c r="Z251" s="12">
        <v>1.5398039232912168</v>
      </c>
      <c r="AA251" s="12">
        <v>5.2252971317665526</v>
      </c>
      <c r="AB251" s="12">
        <v>6.4620338100619676</v>
      </c>
    </row>
    <row r="252" spans="2:28" x14ac:dyDescent="0.45">
      <c r="B252" s="9">
        <v>249</v>
      </c>
      <c r="C252" s="11">
        <v>0.65393800000000013</v>
      </c>
      <c r="D252" s="11">
        <v>-0.2784348000000012</v>
      </c>
      <c r="E252" s="11">
        <v>2.8414344000000007</v>
      </c>
      <c r="F252" s="11">
        <v>0.3369143999999995</v>
      </c>
      <c r="G252" s="11">
        <v>-0.82937983051193065</v>
      </c>
      <c r="H252" s="11">
        <v>-9.9274537322195044E-2</v>
      </c>
      <c r="I252" s="11">
        <v>-1.5178425185608422</v>
      </c>
      <c r="J252" s="11">
        <v>-2.2069334261240048</v>
      </c>
      <c r="K252" s="11">
        <v>-0.73116244478103631</v>
      </c>
      <c r="L252" s="11">
        <v>-0.80198320081050944</v>
      </c>
      <c r="M252" s="11">
        <v>-1.7467501518619883</v>
      </c>
      <c r="N252" s="11">
        <v>1.0327565597875576</v>
      </c>
      <c r="O252" s="11">
        <v>-1.2507211726897705</v>
      </c>
      <c r="P252" s="11">
        <v>-1.1813251458406508</v>
      </c>
      <c r="Q252" s="11">
        <v>0.21857957730926181</v>
      </c>
      <c r="R252" s="11">
        <v>-0.71608680960313542</v>
      </c>
      <c r="S252" s="11">
        <v>-0.94347605369874898</v>
      </c>
      <c r="T252" s="11">
        <v>-1.2401593908445143</v>
      </c>
      <c r="U252" s="11">
        <v>-0.97265897705419668</v>
      </c>
      <c r="V252" s="11">
        <v>-2.3770534393678151</v>
      </c>
      <c r="W252" s="11">
        <v>-0.83132804781671865</v>
      </c>
      <c r="X252" s="11">
        <v>-2.3507757000865102</v>
      </c>
      <c r="Y252" s="11">
        <v>-2.9963040972523647</v>
      </c>
      <c r="Z252" s="12">
        <v>-0.15161788113095298</v>
      </c>
      <c r="AA252" s="12">
        <v>-1.3467175501849624</v>
      </c>
      <c r="AB252" s="12">
        <v>-16.139644688261058</v>
      </c>
    </row>
    <row r="253" spans="2:28" x14ac:dyDescent="0.45">
      <c r="B253" s="9">
        <v>250</v>
      </c>
      <c r="C253" s="11">
        <v>0.65393800000000013</v>
      </c>
      <c r="D253" s="11">
        <v>-0.2784348000000012</v>
      </c>
      <c r="E253" s="11">
        <v>2.8414344000000007</v>
      </c>
      <c r="F253" s="11">
        <v>0.3369143999999995</v>
      </c>
      <c r="G253" s="11">
        <v>1.2696156945083121</v>
      </c>
      <c r="H253" s="11">
        <v>2.3247295319378871</v>
      </c>
      <c r="I253" s="11">
        <v>-0.38704142534605346</v>
      </c>
      <c r="J253" s="11">
        <v>-7.6617629672069754E-2</v>
      </c>
      <c r="K253" s="11">
        <v>1.6942105974858208</v>
      </c>
      <c r="L253" s="11">
        <v>0.44912567464249697</v>
      </c>
      <c r="M253" s="11">
        <v>0.10655229125696408</v>
      </c>
      <c r="N253" s="11">
        <v>3.4640088871453116</v>
      </c>
      <c r="O253" s="11">
        <v>0.9624167426871022</v>
      </c>
      <c r="P253" s="11">
        <v>1.0437443611472759</v>
      </c>
      <c r="Q253" s="11">
        <v>1.5691793645610321</v>
      </c>
      <c r="R253" s="11">
        <v>0.33839998054963338</v>
      </c>
      <c r="S253" s="11">
        <v>0.14780108533011926</v>
      </c>
      <c r="T253" s="11">
        <v>0.27099604849633963</v>
      </c>
      <c r="U253" s="11">
        <v>-1.1712444721506294</v>
      </c>
      <c r="V253" s="11">
        <v>-0.57044810366912913</v>
      </c>
      <c r="W253" s="11">
        <v>-0.13549160895859735</v>
      </c>
      <c r="X253" s="11">
        <v>-0.24655615943613896</v>
      </c>
      <c r="Y253" s="11">
        <v>-1.0057067986037698</v>
      </c>
      <c r="Z253" s="12">
        <v>2.9917512266012416</v>
      </c>
      <c r="AA253" s="12">
        <v>14.398435621958697</v>
      </c>
      <c r="AB253" s="12">
        <v>18.593277288513178</v>
      </c>
    </row>
    <row r="254" spans="2:28" x14ac:dyDescent="0.45">
      <c r="B254" s="9">
        <v>251</v>
      </c>
      <c r="C254" s="11">
        <v>0.65393800000000013</v>
      </c>
      <c r="D254" s="11">
        <v>-0.2784348000000012</v>
      </c>
      <c r="E254" s="11">
        <v>2.8414344000000007</v>
      </c>
      <c r="F254" s="11">
        <v>0.3369143999999995</v>
      </c>
      <c r="G254" s="11">
        <v>0.13901049680279165</v>
      </c>
      <c r="H254" s="11">
        <v>0.64033136855025141</v>
      </c>
      <c r="I254" s="11">
        <v>-1.3001710046481953</v>
      </c>
      <c r="J254" s="11">
        <v>-1.0065183395402144</v>
      </c>
      <c r="K254" s="11">
        <v>0.45047290015558872</v>
      </c>
      <c r="L254" s="11">
        <v>0.36449686146993621</v>
      </c>
      <c r="M254" s="11">
        <v>-0.52449629399299447</v>
      </c>
      <c r="N254" s="11">
        <v>1.6199482838103592</v>
      </c>
      <c r="O254" s="11">
        <v>-0.29047403661840931</v>
      </c>
      <c r="P254" s="11">
        <v>-5.6806701406753035E-3</v>
      </c>
      <c r="Q254" s="11">
        <v>1.3830312297571901</v>
      </c>
      <c r="R254" s="11">
        <v>0.26987298958111872</v>
      </c>
      <c r="S254" s="11">
        <v>0.8734630115569253</v>
      </c>
      <c r="T254" s="11">
        <v>1.1749015086350418</v>
      </c>
      <c r="U254" s="11">
        <v>0.32635910085115682</v>
      </c>
      <c r="V254" s="11">
        <v>-0.55948341765611431</v>
      </c>
      <c r="W254" s="11">
        <v>0.33347931923498919</v>
      </c>
      <c r="X254" s="11">
        <v>-0.58309808242575123</v>
      </c>
      <c r="Y254" s="11">
        <v>-1.4037144900911329</v>
      </c>
      <c r="Z254" s="12">
        <v>2.4374352985057577</v>
      </c>
      <c r="AA254" s="12">
        <v>5.9369262726075362</v>
      </c>
      <c r="AB254" s="12">
        <v>9.8930180337976594</v>
      </c>
    </row>
    <row r="255" spans="2:28" x14ac:dyDescent="0.45">
      <c r="B255" s="9">
        <v>252</v>
      </c>
      <c r="C255" s="11">
        <v>0.65393800000000013</v>
      </c>
      <c r="D255" s="11">
        <v>-0.2784348000000012</v>
      </c>
      <c r="E255" s="11">
        <v>2.8414344000000007</v>
      </c>
      <c r="F255" s="11">
        <v>0.3369143999999995</v>
      </c>
      <c r="G255" s="11">
        <v>0.88924813365152922</v>
      </c>
      <c r="H255" s="11">
        <v>2.6759031611408588</v>
      </c>
      <c r="I255" s="11">
        <v>0.52281497412376687</v>
      </c>
      <c r="J255" s="11">
        <v>1.054565032786174</v>
      </c>
      <c r="K255" s="11">
        <v>1.1403713125848718</v>
      </c>
      <c r="L255" s="11">
        <v>1.2919667511129944</v>
      </c>
      <c r="M255" s="11">
        <v>-0.14687569917577825</v>
      </c>
      <c r="N255" s="11">
        <v>4.2364536644745137</v>
      </c>
      <c r="O255" s="11">
        <v>1.8091119502232917</v>
      </c>
      <c r="P255" s="11">
        <v>1.4963604186034853</v>
      </c>
      <c r="Q255" s="11">
        <v>2.3267129354746565</v>
      </c>
      <c r="R255" s="11">
        <v>1.1223295529038015</v>
      </c>
      <c r="S255" s="11">
        <v>1.3169900321849948</v>
      </c>
      <c r="T255" s="11">
        <v>2.5008061718453902</v>
      </c>
      <c r="U255" s="11">
        <v>1.1689098277987569</v>
      </c>
      <c r="V255" s="11">
        <v>1.4977685508387388</v>
      </c>
      <c r="W255" s="11">
        <v>2.3384059004593851</v>
      </c>
      <c r="X255" s="11">
        <v>0.89969560412738048</v>
      </c>
      <c r="Y255" s="11">
        <v>8.8173710045975184E-2</v>
      </c>
      <c r="Z255" s="12">
        <v>4.0453241529535156</v>
      </c>
      <c r="AA255" s="12">
        <v>17.218299330698898</v>
      </c>
      <c r="AB255" s="12">
        <v>37.828888138158248</v>
      </c>
    </row>
    <row r="256" spans="2:28" x14ac:dyDescent="0.45">
      <c r="B256" s="9">
        <v>253</v>
      </c>
      <c r="C256" s="11">
        <v>0.65393800000000013</v>
      </c>
      <c r="D256" s="11">
        <v>-0.2784348000000012</v>
      </c>
      <c r="E256" s="11">
        <v>2.8414344000000007</v>
      </c>
      <c r="F256" s="11">
        <v>0.3369143999999995</v>
      </c>
      <c r="G256" s="11">
        <v>-0.57706877256442546</v>
      </c>
      <c r="H256" s="11">
        <v>1.1084168060470923</v>
      </c>
      <c r="I256" s="11">
        <v>-1.0854360588784022</v>
      </c>
      <c r="J256" s="11">
        <v>-1.7374990636315193</v>
      </c>
      <c r="K256" s="11">
        <v>0.63910375063621139</v>
      </c>
      <c r="L256" s="11">
        <v>-0.37490776741712217</v>
      </c>
      <c r="M256" s="11">
        <v>-0.70967452073597848</v>
      </c>
      <c r="N256" s="11">
        <v>2.2114067832570719</v>
      </c>
      <c r="O256" s="11">
        <v>-0.48586393451114951</v>
      </c>
      <c r="P256" s="11">
        <v>-1.0058188218939943</v>
      </c>
      <c r="Q256" s="11">
        <v>0.18987863045751929</v>
      </c>
      <c r="R256" s="11">
        <v>-1.5165162443955751</v>
      </c>
      <c r="S256" s="11">
        <v>-1.609350445524143</v>
      </c>
      <c r="T256" s="11">
        <v>-1.7345756263178007</v>
      </c>
      <c r="U256" s="11">
        <v>-1.770181675992351</v>
      </c>
      <c r="V256" s="11">
        <v>-1.1881723554769383</v>
      </c>
      <c r="W256" s="11">
        <v>-0.95294723203862119</v>
      </c>
      <c r="X256" s="11">
        <v>-3.0227916537624715</v>
      </c>
      <c r="Y256" s="11">
        <v>-3.5982418479876923</v>
      </c>
      <c r="Z256" s="12">
        <v>-2.0929335100347064</v>
      </c>
      <c r="AA256" s="12">
        <v>5.0281931567129448</v>
      </c>
      <c r="AB256" s="12">
        <v>-13.75932156076496</v>
      </c>
    </row>
    <row r="257" spans="2:28" x14ac:dyDescent="0.45">
      <c r="B257" s="9">
        <v>254</v>
      </c>
      <c r="C257" s="11">
        <v>0.65393800000000013</v>
      </c>
      <c r="D257" s="11">
        <v>-0.2784348000000012</v>
      </c>
      <c r="E257" s="11">
        <v>2.8414344000000007</v>
      </c>
      <c r="F257" s="11">
        <v>0.3369143999999995</v>
      </c>
      <c r="G257" s="11">
        <v>0.81935617944771622</v>
      </c>
      <c r="H257" s="11">
        <v>1.6459465008728671</v>
      </c>
      <c r="I257" s="11">
        <v>0.18780624320533157</v>
      </c>
      <c r="J257" s="11">
        <v>1.2767600770356324E-2</v>
      </c>
      <c r="K257" s="11">
        <v>0.51274529009176995</v>
      </c>
      <c r="L257" s="11">
        <v>-5.272531244953349E-2</v>
      </c>
      <c r="M257" s="11">
        <v>-0.53016030285692572</v>
      </c>
      <c r="N257" s="11">
        <v>1.0757931415340281</v>
      </c>
      <c r="O257" s="11">
        <v>-1.3815505606182583</v>
      </c>
      <c r="P257" s="11">
        <v>-1.9984134547596444</v>
      </c>
      <c r="Q257" s="11">
        <v>-1.5348654029774664</v>
      </c>
      <c r="R257" s="11">
        <v>-1.6780852542014717</v>
      </c>
      <c r="S257" s="11">
        <v>-2.510373272644852</v>
      </c>
      <c r="T257" s="11">
        <v>-1.8036187261490344</v>
      </c>
      <c r="U257" s="11">
        <v>-2.2752170877987101</v>
      </c>
      <c r="V257" s="11">
        <v>-1.1089772813739494</v>
      </c>
      <c r="W257" s="11">
        <v>-1.4215921005922567</v>
      </c>
      <c r="X257" s="11">
        <v>-2.7280904467076521</v>
      </c>
      <c r="Y257" s="11">
        <v>-3.4085991084189917</v>
      </c>
      <c r="Z257" s="12">
        <v>-0.4795755327272424</v>
      </c>
      <c r="AA257" s="12">
        <v>9.2253813406156269</v>
      </c>
      <c r="AB257" s="12">
        <v>-13.103576888353899</v>
      </c>
    </row>
    <row r="258" spans="2:28" x14ac:dyDescent="0.45">
      <c r="B258" s="9">
        <v>255</v>
      </c>
      <c r="C258" s="11">
        <v>0.65393800000000013</v>
      </c>
      <c r="D258" s="11">
        <v>-0.2784348000000012</v>
      </c>
      <c r="E258" s="11">
        <v>2.8414344000000007</v>
      </c>
      <c r="F258" s="11">
        <v>0.3369143999999995</v>
      </c>
      <c r="G258" s="11">
        <v>0.35633249302092374</v>
      </c>
      <c r="H258" s="11">
        <v>1.3515660769123343</v>
      </c>
      <c r="I258" s="11">
        <v>-1.4672800028692077</v>
      </c>
      <c r="J258" s="11">
        <v>-1.5122816884819379</v>
      </c>
      <c r="K258" s="11">
        <v>-1.1899896965467534</v>
      </c>
      <c r="L258" s="11">
        <v>-2.0992552333742029</v>
      </c>
      <c r="M258" s="11">
        <v>-2.9155887920880676</v>
      </c>
      <c r="N258" s="11">
        <v>-1.5182830157750526</v>
      </c>
      <c r="O258" s="11">
        <v>-3.065954653783912</v>
      </c>
      <c r="P258" s="11">
        <v>-2.5356705301510836</v>
      </c>
      <c r="Q258" s="11">
        <v>-1.9404620738628697</v>
      </c>
      <c r="R258" s="11">
        <v>-2.2521037203579244</v>
      </c>
      <c r="S258" s="11">
        <v>-2.5544649446697996</v>
      </c>
      <c r="T258" s="11">
        <v>-3.0002795091223469</v>
      </c>
      <c r="U258" s="11">
        <v>-2.5682677600952264</v>
      </c>
      <c r="V258" s="11">
        <v>-2.2286273619975976</v>
      </c>
      <c r="W258" s="11">
        <v>-1.6116023224395111</v>
      </c>
      <c r="X258" s="11">
        <v>-3.2263002258063285</v>
      </c>
      <c r="Y258" s="11">
        <v>-3.5806409021950412</v>
      </c>
      <c r="Z258" s="12">
        <v>-1.0907745693546502</v>
      </c>
      <c r="AA258" s="12">
        <v>-3.4409278592019632</v>
      </c>
      <c r="AB258" s="12">
        <v>-33.096076433038263</v>
      </c>
    </row>
    <row r="259" spans="2:28" x14ac:dyDescent="0.45">
      <c r="B259" s="9">
        <v>256</v>
      </c>
      <c r="C259" s="11">
        <v>0.65393800000000013</v>
      </c>
      <c r="D259" s="11">
        <v>-0.2784348000000012</v>
      </c>
      <c r="E259" s="11">
        <v>2.8414344000000007</v>
      </c>
      <c r="F259" s="11">
        <v>0.3369143999999995</v>
      </c>
      <c r="G259" s="11">
        <v>0.90189777844650898</v>
      </c>
      <c r="H259" s="11">
        <v>0.58292337748936518</v>
      </c>
      <c r="I259" s="11">
        <v>-0.11587619166402874</v>
      </c>
      <c r="J259" s="11">
        <v>0.12006990642025883</v>
      </c>
      <c r="K259" s="11">
        <v>0.34293410265884461</v>
      </c>
      <c r="L259" s="11">
        <v>-0.44009997919444821</v>
      </c>
      <c r="M259" s="11">
        <v>-0.53679206098496834</v>
      </c>
      <c r="N259" s="11">
        <v>2.0388358091525198</v>
      </c>
      <c r="O259" s="11">
        <v>0.15769433890207907</v>
      </c>
      <c r="P259" s="11">
        <v>0.10638057220110575</v>
      </c>
      <c r="Q259" s="11">
        <v>1.2554754415444958</v>
      </c>
      <c r="R259" s="11">
        <v>0.64317886590867879</v>
      </c>
      <c r="S259" s="11">
        <v>0.59275732329432884</v>
      </c>
      <c r="T259" s="11">
        <v>1.2805674421393256</v>
      </c>
      <c r="U259" s="11">
        <v>0.99802201469379526</v>
      </c>
      <c r="V259" s="11">
        <v>1.5906834508752041</v>
      </c>
      <c r="W259" s="11">
        <v>2.9780111531378495</v>
      </c>
      <c r="X259" s="11">
        <v>0.1293794229493983</v>
      </c>
      <c r="Y259" s="11">
        <v>-0.19640034286809716</v>
      </c>
      <c r="Z259" s="12">
        <v>4.0032471264491605</v>
      </c>
      <c r="AA259" s="12">
        <v>8.4477447423240335</v>
      </c>
      <c r="AB259" s="12">
        <v>21.986741551551376</v>
      </c>
    </row>
    <row r="260" spans="2:28" x14ac:dyDescent="0.45">
      <c r="B260" s="9">
        <v>257</v>
      </c>
      <c r="C260" s="11">
        <v>0.65393800000000013</v>
      </c>
      <c r="D260" s="11">
        <v>-0.2784348000000012</v>
      </c>
      <c r="E260" s="11">
        <v>2.8414344000000007</v>
      </c>
      <c r="F260" s="11">
        <v>0.3369143999999995</v>
      </c>
      <c r="G260" s="11">
        <v>0.3253240197642544</v>
      </c>
      <c r="H260" s="11">
        <v>0.77189791820235598</v>
      </c>
      <c r="I260" s="11">
        <v>-1.2498471103987701</v>
      </c>
      <c r="J260" s="11">
        <v>-1.4689938567597078</v>
      </c>
      <c r="K260" s="11">
        <v>-0.14684658657722061</v>
      </c>
      <c r="L260" s="11">
        <v>-1.673081048663251</v>
      </c>
      <c r="M260" s="11">
        <v>-1.8797019054645183</v>
      </c>
      <c r="N260" s="11">
        <v>-1.278132344118875</v>
      </c>
      <c r="O260" s="11">
        <v>-2.1227504478520185</v>
      </c>
      <c r="P260" s="11">
        <v>-2.7360308235645441</v>
      </c>
      <c r="Q260" s="11">
        <v>-2.4313695961355801</v>
      </c>
      <c r="R260" s="11">
        <v>-2.0678767690617637</v>
      </c>
      <c r="S260" s="11">
        <v>-2.5820190564248602</v>
      </c>
      <c r="T260" s="11">
        <v>-2.0887059579380658</v>
      </c>
      <c r="U260" s="11">
        <v>-2.912944570140521</v>
      </c>
      <c r="V260" s="11">
        <v>-2.4163014136065843</v>
      </c>
      <c r="W260" s="11">
        <v>-2.8499117543620738</v>
      </c>
      <c r="X260" s="11">
        <v>-3.3230126047833046</v>
      </c>
      <c r="Y260" s="11">
        <v>-3.7376131080757613</v>
      </c>
      <c r="Z260" s="12">
        <v>-1.6215746770853539</v>
      </c>
      <c r="AA260" s="12">
        <v>-1.0455289140157618</v>
      </c>
      <c r="AB260" s="12">
        <v>-31.935639693046198</v>
      </c>
    </row>
    <row r="261" spans="2:28" x14ac:dyDescent="0.45">
      <c r="B261" s="9">
        <v>258</v>
      </c>
      <c r="C261" s="11">
        <v>0.65393800000000013</v>
      </c>
      <c r="D261" s="11">
        <v>-0.2784348000000012</v>
      </c>
      <c r="E261" s="11">
        <v>2.8414344000000007</v>
      </c>
      <c r="F261" s="11">
        <v>0.3369143999999995</v>
      </c>
      <c r="G261" s="11">
        <v>2.2490648301205951E-2</v>
      </c>
      <c r="H261" s="11">
        <v>1.6636784005052494</v>
      </c>
      <c r="I261" s="11">
        <v>-0.87828907064398187</v>
      </c>
      <c r="J261" s="11">
        <v>-0.22082592574811422</v>
      </c>
      <c r="K261" s="11">
        <v>1.3777610979098345</v>
      </c>
      <c r="L261" s="11">
        <v>0.16415448501135899</v>
      </c>
      <c r="M261" s="11">
        <v>-1.8655372270224291E-3</v>
      </c>
      <c r="N261" s="11">
        <v>2.674477414091502</v>
      </c>
      <c r="O261" s="11">
        <v>0.5325723387291017</v>
      </c>
      <c r="P261" s="11">
        <v>0.24672490015270121</v>
      </c>
      <c r="Q261" s="11">
        <v>1.2030897978829813</v>
      </c>
      <c r="R261" s="11">
        <v>-0.87484937820931741</v>
      </c>
      <c r="S261" s="11">
        <v>-3.0248601129123642E-2</v>
      </c>
      <c r="T261" s="11">
        <v>0.24980656774270216</v>
      </c>
      <c r="U261" s="11">
        <v>0.46662850957730662</v>
      </c>
      <c r="V261" s="11">
        <v>-0.44342490973230397</v>
      </c>
      <c r="W261" s="11">
        <v>1.1111898745288329</v>
      </c>
      <c r="X261" s="11">
        <v>-1.4288767887445815</v>
      </c>
      <c r="Y261" s="11">
        <v>-1.807339505908109</v>
      </c>
      <c r="Z261" s="12">
        <v>0.55379741483807976</v>
      </c>
      <c r="AA261" s="12">
        <v>10.355433512200051</v>
      </c>
      <c r="AB261" s="12">
        <v>10.134503731928305</v>
      </c>
    </row>
    <row r="262" spans="2:28" x14ac:dyDescent="0.45">
      <c r="B262" s="9">
        <v>259</v>
      </c>
      <c r="C262" s="11">
        <v>0.65393800000000013</v>
      </c>
      <c r="D262" s="11">
        <v>-0.2784348000000012</v>
      </c>
      <c r="E262" s="11">
        <v>2.8414344000000007</v>
      </c>
      <c r="F262" s="11">
        <v>0.3369143999999995</v>
      </c>
      <c r="G262" s="11">
        <v>-0.24544038224087394</v>
      </c>
      <c r="H262" s="11">
        <v>1.2107568877855908</v>
      </c>
      <c r="I262" s="11">
        <v>-8.7642933911235232E-2</v>
      </c>
      <c r="J262" s="11">
        <v>6.2702183527894917E-2</v>
      </c>
      <c r="K262" s="11">
        <v>0.65508554964916677</v>
      </c>
      <c r="L262" s="11">
        <v>0.8349486200321028</v>
      </c>
      <c r="M262" s="11">
        <v>0.51241031540138238</v>
      </c>
      <c r="N262" s="11">
        <v>2.8895873275703821</v>
      </c>
      <c r="O262" s="11">
        <v>-8.5204038539247406E-2</v>
      </c>
      <c r="P262" s="11">
        <v>-0.54793175575608366</v>
      </c>
      <c r="Q262" s="11">
        <v>7.4298928621635341E-2</v>
      </c>
      <c r="R262" s="11">
        <v>-0.23413504122019368</v>
      </c>
      <c r="S262" s="11">
        <v>-0.9567305752396642</v>
      </c>
      <c r="T262" s="11">
        <v>-1.4012181167701065</v>
      </c>
      <c r="U262" s="11">
        <v>-1.6851105540213123</v>
      </c>
      <c r="V262" s="11">
        <v>-2.8845793211704738</v>
      </c>
      <c r="W262" s="11">
        <v>-1.5602823974403925</v>
      </c>
      <c r="X262" s="11">
        <v>-3.5224827244592518</v>
      </c>
      <c r="Y262" s="11">
        <v>-3.8179357749382348</v>
      </c>
      <c r="Z262" s="12">
        <v>-1.1486451308336996</v>
      </c>
      <c r="AA262" s="12">
        <v>11.386259567814392</v>
      </c>
      <c r="AB262" s="12">
        <v>-6.3836969339526206</v>
      </c>
    </row>
    <row r="263" spans="2:28" x14ac:dyDescent="0.45">
      <c r="B263" s="9">
        <v>260</v>
      </c>
      <c r="C263" s="11">
        <v>0.65393800000000013</v>
      </c>
      <c r="D263" s="11">
        <v>-0.2784348000000012</v>
      </c>
      <c r="E263" s="11">
        <v>2.8414344000000007</v>
      </c>
      <c r="F263" s="11">
        <v>0.3369143999999995</v>
      </c>
      <c r="G263" s="11">
        <v>0.95261365567020206</v>
      </c>
      <c r="H263" s="11">
        <v>1.6550757958355948</v>
      </c>
      <c r="I263" s="11">
        <v>0.12092572121039069</v>
      </c>
      <c r="J263" s="11">
        <v>0.24095100030729455</v>
      </c>
      <c r="K263" s="11">
        <v>1.1033104688522499</v>
      </c>
      <c r="L263" s="11">
        <v>1.512220588837442</v>
      </c>
      <c r="M263" s="11">
        <v>0.70911315416002552</v>
      </c>
      <c r="N263" s="11">
        <v>3.8510915603755969</v>
      </c>
      <c r="O263" s="11">
        <v>0.94904806436647782</v>
      </c>
      <c r="P263" s="11">
        <v>1.0998543399220839</v>
      </c>
      <c r="Q263" s="11">
        <v>2.4224568476575072</v>
      </c>
      <c r="R263" s="11">
        <v>1.1653818727721852</v>
      </c>
      <c r="S263" s="11">
        <v>2.0764210426768948</v>
      </c>
      <c r="T263" s="11">
        <v>1.8684225747208529</v>
      </c>
      <c r="U263" s="11">
        <v>-7.3366652268983756E-2</v>
      </c>
      <c r="V263" s="11">
        <v>-9.9927817458045354E-4</v>
      </c>
      <c r="W263" s="11">
        <v>0.34058418665406442</v>
      </c>
      <c r="X263" s="11">
        <v>-1.0358151159327438</v>
      </c>
      <c r="Y263" s="11">
        <v>-1.952546081173578</v>
      </c>
      <c r="Z263" s="12">
        <v>1.0191892866128569</v>
      </c>
      <c r="AA263" s="12">
        <v>15.69915394524881</v>
      </c>
      <c r="AB263" s="12">
        <v>23.577785033081852</v>
      </c>
    </row>
    <row r="264" spans="2:28" x14ac:dyDescent="0.45">
      <c r="B264" s="9">
        <v>261</v>
      </c>
      <c r="C264" s="11">
        <v>0.65393800000000013</v>
      </c>
      <c r="D264" s="11">
        <v>-0.2784348000000012</v>
      </c>
      <c r="E264" s="11">
        <v>2.8414344000000007</v>
      </c>
      <c r="F264" s="11">
        <v>0.3369143999999995</v>
      </c>
      <c r="G264" s="11">
        <v>0.4844143124090543</v>
      </c>
      <c r="H264" s="11">
        <v>1.5657189374210407</v>
      </c>
      <c r="I264" s="11">
        <v>8.5359956814158977E-2</v>
      </c>
      <c r="J264" s="11">
        <v>0.49344555416055336</v>
      </c>
      <c r="K264" s="11">
        <v>1.0686809124769781</v>
      </c>
      <c r="L264" s="11">
        <v>6.076677419366483E-2</v>
      </c>
      <c r="M264" s="11">
        <v>9.6500495929181085E-2</v>
      </c>
      <c r="N264" s="11">
        <v>1.6911985823305251</v>
      </c>
      <c r="O264" s="11">
        <v>-0.24502602222833758</v>
      </c>
      <c r="P264" s="11">
        <v>-0.23984071234504611</v>
      </c>
      <c r="Q264" s="11">
        <v>-0.36826119612639907</v>
      </c>
      <c r="R264" s="11">
        <v>-0.26641101332775285</v>
      </c>
      <c r="S264" s="11">
        <v>-5.2155746614168663E-3</v>
      </c>
      <c r="T264" s="11">
        <v>0.45202404647115912</v>
      </c>
      <c r="U264" s="11">
        <v>0.53727766257715537</v>
      </c>
      <c r="V264" s="11">
        <v>0.26106382713634702</v>
      </c>
      <c r="W264" s="11">
        <v>1.6381620736944917</v>
      </c>
      <c r="X264" s="11">
        <v>6.5236108009395721E-2</v>
      </c>
      <c r="Y264" s="11">
        <v>-0.96691436241976625</v>
      </c>
      <c r="Z264" s="12">
        <v>2.3146287659797444</v>
      </c>
      <c r="AA264" s="12">
        <v>11.099937525735129</v>
      </c>
      <c r="AB264" s="12">
        <v>14.276661128494652</v>
      </c>
    </row>
    <row r="265" spans="2:28" x14ac:dyDescent="0.45">
      <c r="B265" s="9">
        <v>262</v>
      </c>
      <c r="C265" s="11">
        <v>0.65393800000000013</v>
      </c>
      <c r="D265" s="11">
        <v>-0.2784348000000012</v>
      </c>
      <c r="E265" s="11">
        <v>2.8414344000000007</v>
      </c>
      <c r="F265" s="11">
        <v>0.3369143999999995</v>
      </c>
      <c r="G265" s="11">
        <v>0.72068985991247203</v>
      </c>
      <c r="H265" s="11">
        <v>3.0640901175235342</v>
      </c>
      <c r="I265" s="11">
        <v>0.48955544998415235</v>
      </c>
      <c r="J265" s="11">
        <v>1.2602984906176999</v>
      </c>
      <c r="K265" s="11">
        <v>1.6284479989964069</v>
      </c>
      <c r="L265" s="11">
        <v>0.68394727897180552</v>
      </c>
      <c r="M265" s="11">
        <v>0.1415793757880941</v>
      </c>
      <c r="N265" s="11">
        <v>2.430960320305779</v>
      </c>
      <c r="O265" s="11">
        <v>-0.42037074242615979</v>
      </c>
      <c r="P265" s="11">
        <v>-0.84780732231572564</v>
      </c>
      <c r="Q265" s="11">
        <v>0.11441980356534387</v>
      </c>
      <c r="R265" s="11">
        <v>-0.78427630328956965</v>
      </c>
      <c r="S265" s="11">
        <v>-1.547220153275445</v>
      </c>
      <c r="T265" s="11">
        <v>-0.98337196136093219</v>
      </c>
      <c r="U265" s="11">
        <v>-2.0168323504487358</v>
      </c>
      <c r="V265" s="11">
        <v>-1.8659593088599209</v>
      </c>
      <c r="W265" s="11">
        <v>-1.8721945003565974</v>
      </c>
      <c r="X265" s="11">
        <v>-2.4445733723035481</v>
      </c>
      <c r="Y265" s="11">
        <v>-3.5117885844992767</v>
      </c>
      <c r="Z265" s="12">
        <v>-0.7586258603982472</v>
      </c>
      <c r="AA265" s="12">
        <v>15.973420892099938</v>
      </c>
      <c r="AB265" s="12">
        <v>-0.96517976386886062</v>
      </c>
    </row>
    <row r="266" spans="2:28" x14ac:dyDescent="0.45">
      <c r="B266" s="9">
        <v>263</v>
      </c>
      <c r="C266" s="11">
        <v>0.65393800000000013</v>
      </c>
      <c r="D266" s="11">
        <v>-0.2784348000000012</v>
      </c>
      <c r="E266" s="11">
        <v>2.8414344000000007</v>
      </c>
      <c r="F266" s="11">
        <v>0.3369143999999995</v>
      </c>
      <c r="G266" s="11">
        <v>0.78771825551049623</v>
      </c>
      <c r="H266" s="11">
        <v>2.2703434874057784</v>
      </c>
      <c r="I266" s="11">
        <v>0.52622828237713826</v>
      </c>
      <c r="J266" s="11">
        <v>1.1055913738540841</v>
      </c>
      <c r="K266" s="11">
        <v>2.1304865022678214</v>
      </c>
      <c r="L266" s="11">
        <v>0.7111020230571814</v>
      </c>
      <c r="M266" s="11">
        <v>0.32019861685398965</v>
      </c>
      <c r="N266" s="11">
        <v>2.7883466844908753</v>
      </c>
      <c r="O266" s="11">
        <v>0.64149255063715671</v>
      </c>
      <c r="P266" s="11">
        <v>2.2882793234190402E-2</v>
      </c>
      <c r="Q266" s="11">
        <v>2.2471300574164133</v>
      </c>
      <c r="R266" s="11">
        <v>1.9593652273407418</v>
      </c>
      <c r="S266" s="11">
        <v>1.6322951391972005</v>
      </c>
      <c r="T266" s="11">
        <v>1.5476037714271342</v>
      </c>
      <c r="U266" s="11">
        <v>0.73808746680515647</v>
      </c>
      <c r="V266" s="11">
        <v>1.1898103071008101</v>
      </c>
      <c r="W266" s="11">
        <v>1.6140681927897447</v>
      </c>
      <c r="X266" s="11">
        <v>-7.4539367258559253E-2</v>
      </c>
      <c r="Y266" s="11">
        <v>-0.32755331984620994</v>
      </c>
      <c r="Z266" s="12">
        <v>2.4901505969890323</v>
      </c>
      <c r="AA266" s="12">
        <v>16.193867225817343</v>
      </c>
      <c r="AB266" s="12">
        <v>29.874660641650166</v>
      </c>
    </row>
    <row r="267" spans="2:28" x14ac:dyDescent="0.45">
      <c r="B267" s="9">
        <v>264</v>
      </c>
      <c r="C267" s="11">
        <v>0.65393800000000013</v>
      </c>
      <c r="D267" s="11">
        <v>-0.2784348000000012</v>
      </c>
      <c r="E267" s="11">
        <v>2.8414344000000007</v>
      </c>
      <c r="F267" s="11">
        <v>0.3369143999999995</v>
      </c>
      <c r="G267" s="11">
        <v>1.4895555575451827</v>
      </c>
      <c r="H267" s="11">
        <v>2.8671578140359273</v>
      </c>
      <c r="I267" s="11">
        <v>1.0298495470122475</v>
      </c>
      <c r="J267" s="11">
        <v>1.1454787299814804</v>
      </c>
      <c r="K267" s="11">
        <v>2.3970064871830274</v>
      </c>
      <c r="L267" s="11">
        <v>0.85995688948408144</v>
      </c>
      <c r="M267" s="11">
        <v>1.5703742983676676</v>
      </c>
      <c r="N267" s="11">
        <v>4.8092001659387229</v>
      </c>
      <c r="O267" s="11">
        <v>1.6718884481064844</v>
      </c>
      <c r="P267" s="11">
        <v>0.86708653312551753</v>
      </c>
      <c r="Q267" s="11">
        <v>2.6587153791919391</v>
      </c>
      <c r="R267" s="11">
        <v>0.51924514040739744</v>
      </c>
      <c r="S267" s="11">
        <v>2.1481137845823604</v>
      </c>
      <c r="T267" s="11">
        <v>1.9503042195644795</v>
      </c>
      <c r="U267" s="11">
        <v>1.1139633325663603</v>
      </c>
      <c r="V267" s="11">
        <v>1.5038943549276951</v>
      </c>
      <c r="W267" s="11">
        <v>2.3297324933397903</v>
      </c>
      <c r="X267" s="11">
        <v>0.33077830058837066</v>
      </c>
      <c r="Y267" s="11">
        <v>-0.17587770287565263</v>
      </c>
      <c r="Z267" s="12">
        <v>3.9929171356791997</v>
      </c>
      <c r="AA267" s="12">
        <v>21.722431489548313</v>
      </c>
      <c r="AB267" s="12">
        <v>40.633192908752278</v>
      </c>
    </row>
    <row r="268" spans="2:28" x14ac:dyDescent="0.45">
      <c r="B268" s="9">
        <v>265</v>
      </c>
      <c r="C268" s="11">
        <v>0.65393800000000013</v>
      </c>
      <c r="D268" s="11">
        <v>-0.2784348000000012</v>
      </c>
      <c r="E268" s="11">
        <v>2.8414344000000007</v>
      </c>
      <c r="F268" s="11">
        <v>0.3369143999999995</v>
      </c>
      <c r="G268" s="11">
        <v>0.14833236135023853</v>
      </c>
      <c r="H268" s="11">
        <v>2.3193375353932772</v>
      </c>
      <c r="I268" s="11">
        <v>0.44155055516919006</v>
      </c>
      <c r="J268" s="11">
        <v>-0.17831995376698906</v>
      </c>
      <c r="K268" s="11">
        <v>1.4990407400369747</v>
      </c>
      <c r="L268" s="11">
        <v>1.0125012175562755</v>
      </c>
      <c r="M268" s="11">
        <v>0.79826515692043643</v>
      </c>
      <c r="N268" s="11">
        <v>4.8341182570852226</v>
      </c>
      <c r="O268" s="11">
        <v>1.3064926067035323</v>
      </c>
      <c r="P268" s="11">
        <v>1.797028768858123</v>
      </c>
      <c r="Q268" s="11">
        <v>2.1175992095244851</v>
      </c>
      <c r="R268" s="11">
        <v>1.7552459403910419</v>
      </c>
      <c r="S268" s="11">
        <v>1.8069655604293917</v>
      </c>
      <c r="T268" s="11">
        <v>2.0738019122352078</v>
      </c>
      <c r="U268" s="11">
        <v>1.0512695141140931</v>
      </c>
      <c r="V268" s="11">
        <v>1.4774315771534319</v>
      </c>
      <c r="W268" s="11">
        <v>1.7189865132368531</v>
      </c>
      <c r="X268" s="11">
        <v>-0.22045272834737872</v>
      </c>
      <c r="Y268" s="11">
        <v>-1.0075858063895264</v>
      </c>
      <c r="Z268" s="12">
        <v>2.5448571172449519</v>
      </c>
      <c r="AA268" s="12">
        <v>16.428677869744604</v>
      </c>
      <c r="AB268" s="12">
        <v>32.850318054898821</v>
      </c>
    </row>
    <row r="269" spans="2:28" x14ac:dyDescent="0.45">
      <c r="B269" s="9">
        <v>266</v>
      </c>
      <c r="C269" s="11">
        <v>0.65393800000000013</v>
      </c>
      <c r="D269" s="11">
        <v>-0.2784348000000012</v>
      </c>
      <c r="E269" s="11">
        <v>2.8414344000000007</v>
      </c>
      <c r="F269" s="11">
        <v>0.3369143999999995</v>
      </c>
      <c r="G269" s="11">
        <v>0.23751545112755856</v>
      </c>
      <c r="H269" s="11">
        <v>1.2782668259329473</v>
      </c>
      <c r="I269" s="11">
        <v>0.37460093077651102</v>
      </c>
      <c r="J269" s="11">
        <v>-0.68708327325480845</v>
      </c>
      <c r="K269" s="11">
        <v>0.87710710467168518</v>
      </c>
      <c r="L269" s="11">
        <v>0.90631355504223343</v>
      </c>
      <c r="M269" s="11">
        <v>0.33370570139722666</v>
      </c>
      <c r="N269" s="11">
        <v>3.5727843049894332</v>
      </c>
      <c r="O269" s="11">
        <v>0.40245029392375287</v>
      </c>
      <c r="P269" s="11">
        <v>1.1418258045112388</v>
      </c>
      <c r="Q269" s="11">
        <v>2.3123347950480273</v>
      </c>
      <c r="R269" s="11">
        <v>1.1108082357116409</v>
      </c>
      <c r="S269" s="11">
        <v>1.5889890229934984</v>
      </c>
      <c r="T269" s="11">
        <v>1.4851994353864377</v>
      </c>
      <c r="U269" s="11">
        <v>0.69513296884987952</v>
      </c>
      <c r="V269" s="11">
        <v>0.43611034386689695</v>
      </c>
      <c r="W269" s="11">
        <v>1.7772693579645669</v>
      </c>
      <c r="X269" s="11">
        <v>-0.69977361974424035</v>
      </c>
      <c r="Y269" s="11">
        <v>-0.73674286654434162</v>
      </c>
      <c r="Z269" s="12">
        <v>2.3340587199644638</v>
      </c>
      <c r="AA269" s="12">
        <v>12.447062600682784</v>
      </c>
      <c r="AB269" s="12">
        <v>24.294725092614613</v>
      </c>
    </row>
    <row r="270" spans="2:28" x14ac:dyDescent="0.45">
      <c r="B270" s="9">
        <v>267</v>
      </c>
      <c r="C270" s="11">
        <v>0.65393800000000013</v>
      </c>
      <c r="D270" s="11">
        <v>-0.2784348000000012</v>
      </c>
      <c r="E270" s="11">
        <v>2.8414344000000007</v>
      </c>
      <c r="F270" s="11">
        <v>0.3369143999999995</v>
      </c>
      <c r="G270" s="11">
        <v>0.81082769672763355</v>
      </c>
      <c r="H270" s="11">
        <v>2.0659256699114508</v>
      </c>
      <c r="I270" s="11">
        <v>3.4687011638407483E-2</v>
      </c>
      <c r="J270" s="11">
        <v>-0.13644859585637725</v>
      </c>
      <c r="K270" s="11">
        <v>0.57913679016417419</v>
      </c>
      <c r="L270" s="11">
        <v>6.9210159941512472E-2</v>
      </c>
      <c r="M270" s="11">
        <v>-0.94727028652233436</v>
      </c>
      <c r="N270" s="11">
        <v>2.4209726922423194</v>
      </c>
      <c r="O270" s="11">
        <v>-0.79273175196593648</v>
      </c>
      <c r="P270" s="11">
        <v>-0.71133374694782958</v>
      </c>
      <c r="Q270" s="11">
        <v>0.8610832585551158</v>
      </c>
      <c r="R270" s="11">
        <v>-2.9603162208788447E-2</v>
      </c>
      <c r="S270" s="11">
        <v>-0.81369535319506348</v>
      </c>
      <c r="T270" s="11">
        <v>0.19065151981455841</v>
      </c>
      <c r="U270" s="11">
        <v>-0.91458897993921262</v>
      </c>
      <c r="V270" s="11">
        <v>-1.6941044675446246</v>
      </c>
      <c r="W270" s="11">
        <v>0.24561208363161668</v>
      </c>
      <c r="X270" s="11">
        <v>-2.0309431540008003</v>
      </c>
      <c r="Y270" s="11">
        <v>-2.9475141453670375</v>
      </c>
      <c r="Z270" s="12">
        <v>-0.81633766241656502</v>
      </c>
      <c r="AA270" s="12">
        <v>10.450893138246784</v>
      </c>
      <c r="AB270" s="12">
        <v>0.99738757666222</v>
      </c>
    </row>
    <row r="271" spans="2:28" x14ac:dyDescent="0.45">
      <c r="B271" s="9">
        <v>268</v>
      </c>
      <c r="C271" s="11">
        <v>0.65393800000000013</v>
      </c>
      <c r="D271" s="11">
        <v>-0.2784348000000012</v>
      </c>
      <c r="E271" s="11">
        <v>2.8414344000000007</v>
      </c>
      <c r="F271" s="11">
        <v>0.3369143999999995</v>
      </c>
      <c r="G271" s="11">
        <v>-0.41694486712527734</v>
      </c>
      <c r="H271" s="11">
        <v>0.34078018467208437</v>
      </c>
      <c r="I271" s="11">
        <v>-1.2090886343146554</v>
      </c>
      <c r="J271" s="11">
        <v>-1.0137154053584343</v>
      </c>
      <c r="K271" s="11">
        <v>0.73224705773014875</v>
      </c>
      <c r="L271" s="11">
        <v>-1.6124650498693214</v>
      </c>
      <c r="M271" s="11">
        <v>-0.9089512008060705</v>
      </c>
      <c r="N271" s="11">
        <v>0.78906899168091194</v>
      </c>
      <c r="O271" s="11">
        <v>-1.9507150714875294</v>
      </c>
      <c r="P271" s="11">
        <v>-1.6421374660335779</v>
      </c>
      <c r="Q271" s="11">
        <v>-1.353914410320959</v>
      </c>
      <c r="R271" s="11">
        <v>-1.0189950328430886</v>
      </c>
      <c r="S271" s="11">
        <v>-1.4285669464925075</v>
      </c>
      <c r="T271" s="11">
        <v>-0.65081297258298498</v>
      </c>
      <c r="U271" s="11">
        <v>-1.0534334432532635</v>
      </c>
      <c r="V271" s="11">
        <v>-0.64267289200163624</v>
      </c>
      <c r="W271" s="11">
        <v>0.25243331304063332</v>
      </c>
      <c r="X271" s="11">
        <v>-0.51848544015984288</v>
      </c>
      <c r="Y271" s="11">
        <v>-1.7865854232035705</v>
      </c>
      <c r="Z271" s="12">
        <v>1.1684777056307922</v>
      </c>
      <c r="AA271" s="12">
        <v>2.2547830766093853</v>
      </c>
      <c r="AB271" s="12">
        <v>-8.370625003098155</v>
      </c>
    </row>
    <row r="272" spans="2:28" x14ac:dyDescent="0.45">
      <c r="B272" s="9">
        <v>269</v>
      </c>
      <c r="C272" s="11">
        <v>0.65393800000000013</v>
      </c>
      <c r="D272" s="11">
        <v>-0.2784348000000012</v>
      </c>
      <c r="E272" s="11">
        <v>2.8414344000000007</v>
      </c>
      <c r="F272" s="11">
        <v>0.3369143999999995</v>
      </c>
      <c r="G272" s="11">
        <v>0.12632090274611407</v>
      </c>
      <c r="H272" s="11">
        <v>2.1545356189075093</v>
      </c>
      <c r="I272" s="11">
        <v>-0.12982197313732513</v>
      </c>
      <c r="J272" s="11">
        <v>0.66688749649867773</v>
      </c>
      <c r="K272" s="11">
        <v>2.0821490544306904</v>
      </c>
      <c r="L272" s="11">
        <v>0.51317147960116394</v>
      </c>
      <c r="M272" s="11">
        <v>1.0294881270378138</v>
      </c>
      <c r="N272" s="11">
        <v>3.1763586662487064</v>
      </c>
      <c r="O272" s="11">
        <v>-0.59018792449933954</v>
      </c>
      <c r="P272" s="11">
        <v>-0.24191396978409152</v>
      </c>
      <c r="Q272" s="11">
        <v>-0.64443940071593531</v>
      </c>
      <c r="R272" s="11">
        <v>-0.42927824496024591</v>
      </c>
      <c r="S272" s="11">
        <v>-0.98983619574447523</v>
      </c>
      <c r="T272" s="11">
        <v>-1.0584417905083576</v>
      </c>
      <c r="U272" s="11">
        <v>-1.4075966058197888</v>
      </c>
      <c r="V272" s="11">
        <v>-1.5410536674091961</v>
      </c>
      <c r="W272" s="11">
        <v>-0.83070966612993224</v>
      </c>
      <c r="X272" s="11">
        <v>-2.7467259073134649</v>
      </c>
      <c r="Y272" s="11">
        <v>-2.331575718143462</v>
      </c>
      <c r="Z272" s="12">
        <v>0.7332934745421511</v>
      </c>
      <c r="AA272" s="12">
        <v>15.172941372333355</v>
      </c>
      <c r="AB272" s="12">
        <v>3.0944757558472133</v>
      </c>
    </row>
    <row r="273" spans="2:28" x14ac:dyDescent="0.45">
      <c r="B273" s="9">
        <v>270</v>
      </c>
      <c r="C273" s="11">
        <v>0.65393800000000013</v>
      </c>
      <c r="D273" s="11">
        <v>-0.2784348000000012</v>
      </c>
      <c r="E273" s="11">
        <v>2.8414344000000007</v>
      </c>
      <c r="F273" s="11">
        <v>0.3369143999999995</v>
      </c>
      <c r="G273" s="11">
        <v>1.1690940598143573</v>
      </c>
      <c r="H273" s="11">
        <v>1.4301150753422132</v>
      </c>
      <c r="I273" s="11">
        <v>0.27188227295445877</v>
      </c>
      <c r="J273" s="11">
        <v>-0.66644925356997042</v>
      </c>
      <c r="K273" s="11">
        <v>0.63809879579440576</v>
      </c>
      <c r="L273" s="11">
        <v>-0.66254529024690534</v>
      </c>
      <c r="M273" s="11">
        <v>-0.30332826188669237</v>
      </c>
      <c r="N273" s="11">
        <v>1.3200592314361508</v>
      </c>
      <c r="O273" s="11">
        <v>-1.2062126571939462</v>
      </c>
      <c r="P273" s="11">
        <v>-1.2112560534003496</v>
      </c>
      <c r="Q273" s="11">
        <v>-0.20601548853656659</v>
      </c>
      <c r="R273" s="11">
        <v>-0.9345704414170477</v>
      </c>
      <c r="S273" s="11">
        <v>-1.2486069280993064</v>
      </c>
      <c r="T273" s="11">
        <v>-0.68856927758767306</v>
      </c>
      <c r="U273" s="11">
        <v>-1.3611816862757333</v>
      </c>
      <c r="V273" s="11">
        <v>-1.1921775898795097</v>
      </c>
      <c r="W273" s="11">
        <v>9.9743909479709458E-2</v>
      </c>
      <c r="X273" s="11">
        <v>-2.085604220598503</v>
      </c>
      <c r="Y273" s="11">
        <v>-2.1761116460853955</v>
      </c>
      <c r="Z273" s="12">
        <v>0.19307128300250653</v>
      </c>
      <c r="AA273" s="12">
        <v>8.7507786296380061</v>
      </c>
      <c r="AB273" s="12">
        <v>-3.2667121669537948</v>
      </c>
    </row>
    <row r="274" spans="2:28" x14ac:dyDescent="0.45">
      <c r="B274" s="9">
        <v>271</v>
      </c>
      <c r="C274" s="11">
        <v>0.65393800000000013</v>
      </c>
      <c r="D274" s="11">
        <v>-0.2784348000000012</v>
      </c>
      <c r="E274" s="11">
        <v>2.8414344000000007</v>
      </c>
      <c r="F274" s="11">
        <v>0.3369143999999995</v>
      </c>
      <c r="G274" s="11">
        <v>1.006209498247669</v>
      </c>
      <c r="H274" s="11">
        <v>2.9834236216693917</v>
      </c>
      <c r="I274" s="11">
        <v>0.51017572734276584</v>
      </c>
      <c r="J274" s="11">
        <v>1.6183127307550098</v>
      </c>
      <c r="K274" s="11">
        <v>2.032626444147418</v>
      </c>
      <c r="L274" s="11">
        <v>1.5976787554847434</v>
      </c>
      <c r="M274" s="11">
        <v>0.42369649716687086</v>
      </c>
      <c r="N274" s="11">
        <v>4.3436696519534692</v>
      </c>
      <c r="O274" s="11">
        <v>0.92902227801539894</v>
      </c>
      <c r="P274" s="11">
        <v>1.3437720184893553</v>
      </c>
      <c r="Q274" s="11">
        <v>2.4479777194085166</v>
      </c>
      <c r="R274" s="11">
        <v>0.85968543723419266</v>
      </c>
      <c r="S274" s="11">
        <v>1.7469897171179412</v>
      </c>
      <c r="T274" s="11">
        <v>3.2497043385342153</v>
      </c>
      <c r="U274" s="11">
        <v>0.75244632274559287</v>
      </c>
      <c r="V274" s="11">
        <v>1.3858887147848122</v>
      </c>
      <c r="W274" s="11">
        <v>1.4412273098367052</v>
      </c>
      <c r="X274" s="11">
        <v>0.21080894650297921</v>
      </c>
      <c r="Y274" s="11">
        <v>-1.013530942518587</v>
      </c>
      <c r="Z274" s="12">
        <v>2.4843887219553444</v>
      </c>
      <c r="AA274" s="12">
        <v>20.069644926767324</v>
      </c>
      <c r="AB274" s="12">
        <v>35.908025508873806</v>
      </c>
    </row>
    <row r="275" spans="2:28" x14ac:dyDescent="0.45">
      <c r="B275" s="9">
        <v>272</v>
      </c>
      <c r="C275" s="11">
        <v>0.65393800000000013</v>
      </c>
      <c r="D275" s="11">
        <v>-0.2784348000000012</v>
      </c>
      <c r="E275" s="11">
        <v>2.8414344000000007</v>
      </c>
      <c r="F275" s="11">
        <v>0.3369143999999995</v>
      </c>
      <c r="G275" s="11">
        <v>0.56271902206059643</v>
      </c>
      <c r="H275" s="11">
        <v>1.950559438282859</v>
      </c>
      <c r="I275" s="11">
        <v>0.44535573247279103</v>
      </c>
      <c r="J275" s="11">
        <v>0.62242833090466476</v>
      </c>
      <c r="K275" s="11">
        <v>1.246826339692241</v>
      </c>
      <c r="L275" s="11">
        <v>5.1805500884984923E-2</v>
      </c>
      <c r="M275" s="11">
        <v>-0.62104515446345587</v>
      </c>
      <c r="N275" s="11">
        <v>1.3375893913001597</v>
      </c>
      <c r="O275" s="11">
        <v>-0.55215102459094467</v>
      </c>
      <c r="P275" s="11">
        <v>-0.8792414095392882</v>
      </c>
      <c r="Q275" s="11">
        <v>-0.17793463141233268</v>
      </c>
      <c r="R275" s="11">
        <v>-0.27897096098447882</v>
      </c>
      <c r="S275" s="11">
        <v>-1.1606130978165634</v>
      </c>
      <c r="T275" s="11">
        <v>1.6425127871050584</v>
      </c>
      <c r="U275" s="11">
        <v>-0.69853790812653749</v>
      </c>
      <c r="V275" s="11">
        <v>-0.1123110130306646</v>
      </c>
      <c r="W275" s="11">
        <v>-0.32406632472460473</v>
      </c>
      <c r="X275" s="11">
        <v>-2.6577173728585421</v>
      </c>
      <c r="Y275" s="11">
        <v>-3.2032495626606146</v>
      </c>
      <c r="Z275" s="12">
        <v>-1.0448701662420952</v>
      </c>
      <c r="AA275" s="12">
        <v>11.150090601134849</v>
      </c>
      <c r="AB275" s="12">
        <v>1.7029399162532286</v>
      </c>
    </row>
    <row r="276" spans="2:28" x14ac:dyDescent="0.45">
      <c r="B276" s="9">
        <v>273</v>
      </c>
      <c r="C276" s="11">
        <v>0.65393800000000013</v>
      </c>
      <c r="D276" s="11">
        <v>-0.2784348000000012</v>
      </c>
      <c r="E276" s="11">
        <v>2.8414344000000007</v>
      </c>
      <c r="F276" s="11">
        <v>0.3369143999999995</v>
      </c>
      <c r="G276" s="11">
        <v>1.1480562706307929</v>
      </c>
      <c r="H276" s="11">
        <v>2.6045632786741102</v>
      </c>
      <c r="I276" s="11">
        <v>0.82397876329574338</v>
      </c>
      <c r="J276" s="11">
        <v>0.67423365386913936</v>
      </c>
      <c r="K276" s="11">
        <v>1.908806459874322</v>
      </c>
      <c r="L276" s="11">
        <v>0.42200162477451109</v>
      </c>
      <c r="M276" s="11">
        <v>0.8941271462809528</v>
      </c>
      <c r="N276" s="11">
        <v>4.1812437199175214</v>
      </c>
      <c r="O276" s="11">
        <v>0.79220573932910732</v>
      </c>
      <c r="P276" s="11">
        <v>0.30587973643249633</v>
      </c>
      <c r="Q276" s="11">
        <v>1.8302349452191873</v>
      </c>
      <c r="R276" s="11">
        <v>0.3712471586780417</v>
      </c>
      <c r="S276" s="11">
        <v>-0.19012467402061439</v>
      </c>
      <c r="T276" s="11">
        <v>1.864779994911359</v>
      </c>
      <c r="U276" s="11">
        <v>-0.33517672167303125</v>
      </c>
      <c r="V276" s="11">
        <v>0.21035596750349939</v>
      </c>
      <c r="W276" s="11">
        <v>0.67386348545837649</v>
      </c>
      <c r="X276" s="11">
        <v>-1.6883594899347916</v>
      </c>
      <c r="Y276" s="11">
        <v>-1.9218701186736276</v>
      </c>
      <c r="Z276" s="12">
        <v>1.5118734868169774</v>
      </c>
      <c r="AA276" s="12">
        <v>18.210862917317087</v>
      </c>
      <c r="AB276" s="12">
        <v>21.63577242736406</v>
      </c>
    </row>
    <row r="277" spans="2:28" x14ac:dyDescent="0.45">
      <c r="B277" s="9">
        <v>274</v>
      </c>
      <c r="C277" s="11">
        <v>0.65393800000000013</v>
      </c>
      <c r="D277" s="11">
        <v>-0.2784348000000012</v>
      </c>
      <c r="E277" s="11">
        <v>2.8414344000000007</v>
      </c>
      <c r="F277" s="11">
        <v>0.3369143999999995</v>
      </c>
      <c r="G277" s="11">
        <v>0.50988958819643493</v>
      </c>
      <c r="H277" s="11">
        <v>1.9809908905299043</v>
      </c>
      <c r="I277" s="11">
        <v>-0.61905409081195195</v>
      </c>
      <c r="J277" s="11">
        <v>1.2008839385012848</v>
      </c>
      <c r="K277" s="11">
        <v>0.78518452060146871</v>
      </c>
      <c r="L277" s="11">
        <v>0.17864083295595279</v>
      </c>
      <c r="M277" s="11">
        <v>-0.98986416998977944</v>
      </c>
      <c r="N277" s="11">
        <v>1.8318775944197156</v>
      </c>
      <c r="O277" s="11">
        <v>-0.71128982968895649</v>
      </c>
      <c r="P277" s="11">
        <v>-0.22079295857886549</v>
      </c>
      <c r="Q277" s="11">
        <v>-0.2768334747734329</v>
      </c>
      <c r="R277" s="11">
        <v>-0.12713905521401969</v>
      </c>
      <c r="S277" s="11">
        <v>-1.6492268344022367</v>
      </c>
      <c r="T277" s="11">
        <v>-1.5614756496705375</v>
      </c>
      <c r="U277" s="11">
        <v>-2.4769656019905746</v>
      </c>
      <c r="V277" s="11">
        <v>-1.1517072180035175</v>
      </c>
      <c r="W277" s="11">
        <v>-0.33633414125653616</v>
      </c>
      <c r="X277" s="11">
        <v>-2.584518281093402</v>
      </c>
      <c r="Y277" s="11">
        <v>-2.6309072000291263</v>
      </c>
      <c r="Z277" s="12">
        <v>0.4744914397749227</v>
      </c>
      <c r="AA277" s="12">
        <v>10.432401104403027</v>
      </c>
      <c r="AB277" s="12">
        <v>-2.8202977005232697</v>
      </c>
    </row>
    <row r="278" spans="2:28" x14ac:dyDescent="0.45">
      <c r="B278" s="9">
        <v>275</v>
      </c>
      <c r="C278" s="11">
        <v>0.65393800000000013</v>
      </c>
      <c r="D278" s="11">
        <v>-0.2784348000000012</v>
      </c>
      <c r="E278" s="11">
        <v>2.8414344000000007</v>
      </c>
      <c r="F278" s="11">
        <v>0.3369143999999995</v>
      </c>
      <c r="G278" s="11">
        <v>1.243222690686725</v>
      </c>
      <c r="H278" s="11">
        <v>1.1510894887050789</v>
      </c>
      <c r="I278" s="11">
        <v>0.41510087158770759</v>
      </c>
      <c r="J278" s="11">
        <v>-9.9539300967348865E-2</v>
      </c>
      <c r="K278" s="11">
        <v>1.2549634322741436</v>
      </c>
      <c r="L278" s="11">
        <v>0.74995517227309882</v>
      </c>
      <c r="M278" s="11">
        <v>0.54542706887610315</v>
      </c>
      <c r="N278" s="11">
        <v>3.8373380358384495</v>
      </c>
      <c r="O278" s="11">
        <v>0.55574152163766577</v>
      </c>
      <c r="P278" s="11">
        <v>1.2074195352898869</v>
      </c>
      <c r="Q278" s="11">
        <v>1.3697379089173687</v>
      </c>
      <c r="R278" s="11">
        <v>8.7183907330389943E-2</v>
      </c>
      <c r="S278" s="11">
        <v>0.14905031665409574</v>
      </c>
      <c r="T278" s="11">
        <v>0.44995540298023329</v>
      </c>
      <c r="U278" s="11">
        <v>-0.7411123869725067</v>
      </c>
      <c r="V278" s="11">
        <v>-0.59836336619452624</v>
      </c>
      <c r="W278" s="11">
        <v>0.9596732871647653</v>
      </c>
      <c r="X278" s="11">
        <v>-2.0051777958742161</v>
      </c>
      <c r="Y278" s="11">
        <v>-2.424369952175784</v>
      </c>
      <c r="Z278" s="12">
        <v>-0.34388068148139084</v>
      </c>
      <c r="AA278" s="12">
        <v>14.651409459273964</v>
      </c>
      <c r="AB278" s="12">
        <v>13.317267156549974</v>
      </c>
    </row>
    <row r="279" spans="2:28" x14ac:dyDescent="0.45">
      <c r="B279" s="9">
        <v>276</v>
      </c>
      <c r="C279" s="11">
        <v>0.65393800000000013</v>
      </c>
      <c r="D279" s="11">
        <v>-0.2784348000000012</v>
      </c>
      <c r="E279" s="11">
        <v>2.8414344000000007</v>
      </c>
      <c r="F279" s="11">
        <v>0.3369143999999995</v>
      </c>
      <c r="G279" s="11">
        <v>0.36988360699872125</v>
      </c>
      <c r="H279" s="11">
        <v>-4.8303386968262529E-2</v>
      </c>
      <c r="I279" s="11">
        <v>-0.96205302893212163</v>
      </c>
      <c r="J279" s="11">
        <v>-0.90573712508555815</v>
      </c>
      <c r="K279" s="11">
        <v>0.31166323679765817</v>
      </c>
      <c r="L279" s="11">
        <v>-9.0621682606476739E-2</v>
      </c>
      <c r="M279" s="11">
        <v>-0.66580742061940512</v>
      </c>
      <c r="N279" s="11">
        <v>2.2758046268217953</v>
      </c>
      <c r="O279" s="11">
        <v>-1.3289345220467652E-2</v>
      </c>
      <c r="P279" s="11">
        <v>0.41912496932110876</v>
      </c>
      <c r="Q279" s="11">
        <v>1.1733386010400473</v>
      </c>
      <c r="R279" s="11">
        <v>0.92558571188883754</v>
      </c>
      <c r="S279" s="11">
        <v>6.4227082907114763E-2</v>
      </c>
      <c r="T279" s="11">
        <v>2.0317208245483194</v>
      </c>
      <c r="U279" s="11">
        <v>8.5810281158611446E-2</v>
      </c>
      <c r="V279" s="11">
        <v>0.80684388368398885</v>
      </c>
      <c r="W279" s="11">
        <v>1.9599654164943701</v>
      </c>
      <c r="X279" s="11">
        <v>0.2475964076104642</v>
      </c>
      <c r="Y279" s="11">
        <v>-0.86735754459299663</v>
      </c>
      <c r="Z279" s="12">
        <v>2.9207952067297427</v>
      </c>
      <c r="AA279" s="12">
        <v>5.8386808264063461</v>
      </c>
      <c r="AB279" s="12">
        <v>15.593042321975503</v>
      </c>
    </row>
    <row r="280" spans="2:28" x14ac:dyDescent="0.45">
      <c r="B280" s="9">
        <v>277</v>
      </c>
      <c r="C280" s="11">
        <v>0.65393800000000013</v>
      </c>
      <c r="D280" s="11">
        <v>-0.2784348000000012</v>
      </c>
      <c r="E280" s="11">
        <v>2.8414344000000007</v>
      </c>
      <c r="F280" s="11">
        <v>0.3369143999999995</v>
      </c>
      <c r="G280" s="11">
        <v>0.24821676951335014</v>
      </c>
      <c r="H280" s="11">
        <v>2.2644216651144156</v>
      </c>
      <c r="I280" s="11">
        <v>-0.20746835928251706</v>
      </c>
      <c r="J280" s="11">
        <v>-0.65603847231858659</v>
      </c>
      <c r="K280" s="11">
        <v>0.20885674550023303</v>
      </c>
      <c r="L280" s="11">
        <v>-0.10271798221730855</v>
      </c>
      <c r="M280" s="11">
        <v>0.13838075914532944</v>
      </c>
      <c r="N280" s="11">
        <v>2.4366547457533052</v>
      </c>
      <c r="O280" s="11">
        <v>-0.42892231835959294</v>
      </c>
      <c r="P280" s="11">
        <v>-0.22795850014066055</v>
      </c>
      <c r="Q280" s="11">
        <v>9.4818074721182199E-2</v>
      </c>
      <c r="R280" s="11">
        <v>-0.31620039305299485</v>
      </c>
      <c r="S280" s="11">
        <v>-1.7944916570533582</v>
      </c>
      <c r="T280" s="11">
        <v>0.10707734293636406</v>
      </c>
      <c r="U280" s="11">
        <v>-1.2541355939637047</v>
      </c>
      <c r="V280" s="11">
        <v>-1.6110904984774344</v>
      </c>
      <c r="W280" s="11">
        <v>-1.6387036807296855</v>
      </c>
      <c r="X280" s="11">
        <v>-2.938935370181543</v>
      </c>
      <c r="Y280" s="11">
        <v>-2.809309929715619</v>
      </c>
      <c r="Z280" s="12">
        <v>0.12660505702274705</v>
      </c>
      <c r="AA280" s="12">
        <v>9.8841578712082026</v>
      </c>
      <c r="AB280" s="12">
        <v>-2.8070895957861239</v>
      </c>
    </row>
    <row r="281" spans="2:28" x14ac:dyDescent="0.45">
      <c r="B281" s="9">
        <v>278</v>
      </c>
      <c r="C281" s="11">
        <v>0.65393800000000013</v>
      </c>
      <c r="D281" s="11">
        <v>-0.2784348000000012</v>
      </c>
      <c r="E281" s="11">
        <v>2.8414344000000007</v>
      </c>
      <c r="F281" s="11">
        <v>0.3369143999999995</v>
      </c>
      <c r="G281" s="11">
        <v>-2.8212604648954809E-2</v>
      </c>
      <c r="H281" s="11">
        <v>1.1377460825092953</v>
      </c>
      <c r="I281" s="11">
        <v>-1.0180459190120903</v>
      </c>
      <c r="J281" s="11">
        <v>-1.3009031515072369</v>
      </c>
      <c r="K281" s="11">
        <v>-0.4472285187291174</v>
      </c>
      <c r="L281" s="11">
        <v>-1.3710894035638024</v>
      </c>
      <c r="M281" s="11">
        <v>-1.2288825538963764</v>
      </c>
      <c r="N281" s="11">
        <v>0.87575689026234116</v>
      </c>
      <c r="O281" s="11">
        <v>-0.38080193057083633</v>
      </c>
      <c r="P281" s="11">
        <v>-1.0462926861274138</v>
      </c>
      <c r="Q281" s="11">
        <v>-0.7292417716697166</v>
      </c>
      <c r="R281" s="11">
        <v>-1.0802333484259226</v>
      </c>
      <c r="S281" s="11">
        <v>-1.8061724888928161</v>
      </c>
      <c r="T281" s="11">
        <v>-1.1187870063483309</v>
      </c>
      <c r="U281" s="11">
        <v>-1.8448883535811511</v>
      </c>
      <c r="V281" s="11">
        <v>-1.1343666781917339</v>
      </c>
      <c r="W281" s="11">
        <v>-0.9969762543277394</v>
      </c>
      <c r="X281" s="11">
        <v>-2.1071752014786806</v>
      </c>
      <c r="Y281" s="11">
        <v>-3.0583950335577388</v>
      </c>
      <c r="Z281" s="12">
        <v>-0.1070415900838384</v>
      </c>
      <c r="AA281" s="12">
        <v>2.1729928214140557</v>
      </c>
      <c r="AB281" s="12">
        <v>-13.237379521841831</v>
      </c>
    </row>
    <row r="282" spans="2:28" x14ac:dyDescent="0.45">
      <c r="B282" s="9">
        <v>279</v>
      </c>
      <c r="C282" s="11">
        <v>0.65393800000000013</v>
      </c>
      <c r="D282" s="11">
        <v>-0.2784348000000012</v>
      </c>
      <c r="E282" s="11">
        <v>2.8414344000000007</v>
      </c>
      <c r="F282" s="11">
        <v>0.3369143999999995</v>
      </c>
      <c r="G282" s="11">
        <v>0.84602288198855646</v>
      </c>
      <c r="H282" s="11">
        <v>1.1721185494662478</v>
      </c>
      <c r="I282" s="11">
        <v>-1.1698665348454877</v>
      </c>
      <c r="J282" s="11">
        <v>-1.3327092297902627</v>
      </c>
      <c r="K282" s="11">
        <v>-7.1017717797541735E-2</v>
      </c>
      <c r="L282" s="11">
        <v>-1.0340211362767331</v>
      </c>
      <c r="M282" s="11">
        <v>-0.48979617344479465</v>
      </c>
      <c r="N282" s="11">
        <v>1.7126369990348742</v>
      </c>
      <c r="O282" s="11">
        <v>-0.48695737003806983</v>
      </c>
      <c r="P282" s="11">
        <v>-0.62702914090770001</v>
      </c>
      <c r="Q282" s="11">
        <v>0.14728372879163132</v>
      </c>
      <c r="R282" s="11">
        <v>-0.86330304008290781</v>
      </c>
      <c r="S282" s="11">
        <v>-1.0238878857745686</v>
      </c>
      <c r="T282" s="11">
        <v>3.6385145891198789E-2</v>
      </c>
      <c r="U282" s="11">
        <v>-2.2857122451259233</v>
      </c>
      <c r="V282" s="11">
        <v>-1.1285347705369748</v>
      </c>
      <c r="W282" s="11">
        <v>-1.0594198263500179</v>
      </c>
      <c r="X282" s="11">
        <v>-2.4238116473515117</v>
      </c>
      <c r="Y282" s="11">
        <v>-2.7207203072802653</v>
      </c>
      <c r="Z282" s="12">
        <v>-0.29609107944718716</v>
      </c>
      <c r="AA282" s="12">
        <v>5.1872196383348523</v>
      </c>
      <c r="AB282" s="12">
        <v>-7.5445787998774563</v>
      </c>
    </row>
    <row r="283" spans="2:28" x14ac:dyDescent="0.45">
      <c r="B283" s="9">
        <v>280</v>
      </c>
      <c r="C283" s="11">
        <v>0.65393800000000013</v>
      </c>
      <c r="D283" s="11">
        <v>-0.2784348000000012</v>
      </c>
      <c r="E283" s="11">
        <v>2.8414344000000007</v>
      </c>
      <c r="F283" s="11">
        <v>0.3369143999999995</v>
      </c>
      <c r="G283" s="11">
        <v>0.34378474154018157</v>
      </c>
      <c r="H283" s="11">
        <v>1.9113458088558382</v>
      </c>
      <c r="I283" s="11">
        <v>-6.7007002437021512E-2</v>
      </c>
      <c r="J283" s="11">
        <v>0.49798773930532292</v>
      </c>
      <c r="K283" s="11">
        <v>1.2270532753493413</v>
      </c>
      <c r="L283" s="11">
        <v>0.98265047982322784</v>
      </c>
      <c r="M283" s="11">
        <v>0.30481496516785</v>
      </c>
      <c r="N283" s="11">
        <v>3.4542592218381074</v>
      </c>
      <c r="O283" s="11">
        <v>0.38266552046878566</v>
      </c>
      <c r="P283" s="11">
        <v>5.5932219184692045E-2</v>
      </c>
      <c r="Q283" s="11">
        <v>0.76705455012103307</v>
      </c>
      <c r="R283" s="11">
        <v>7.7679135316204295E-2</v>
      </c>
      <c r="S283" s="11">
        <v>-0.53612494431671465</v>
      </c>
      <c r="T283" s="11">
        <v>0.18959711898785159</v>
      </c>
      <c r="U283" s="11">
        <v>-1.8297169051783246</v>
      </c>
      <c r="V283" s="11">
        <v>-1.0247145939855962</v>
      </c>
      <c r="W283" s="11">
        <v>-0.73299018026507845</v>
      </c>
      <c r="X283" s="11">
        <v>-1.8207480569587169</v>
      </c>
      <c r="Y283" s="11">
        <v>-2.8357266867984929</v>
      </c>
      <c r="Z283" s="12">
        <v>-0.5763117120290957</v>
      </c>
      <c r="AA283" s="12">
        <v>14.208741229442836</v>
      </c>
      <c r="AB283" s="12">
        <v>6.3253366939893851</v>
      </c>
    </row>
    <row r="284" spans="2:28" x14ac:dyDescent="0.45">
      <c r="B284" s="9">
        <v>281</v>
      </c>
      <c r="C284" s="11">
        <v>0.65393800000000013</v>
      </c>
      <c r="D284" s="11">
        <v>-0.2784348000000012</v>
      </c>
      <c r="E284" s="11">
        <v>2.8414344000000007</v>
      </c>
      <c r="F284" s="11">
        <v>0.3369143999999995</v>
      </c>
      <c r="G284" s="11">
        <v>0.57542782093227096</v>
      </c>
      <c r="H284" s="11">
        <v>2.0515432552708077</v>
      </c>
      <c r="I284" s="11">
        <v>-0.19110080932975038</v>
      </c>
      <c r="J284" s="11">
        <v>-0.81740370125605111</v>
      </c>
      <c r="K284" s="11">
        <v>4.1121429387667163E-2</v>
      </c>
      <c r="L284" s="11">
        <v>-0.96290285194647041</v>
      </c>
      <c r="M284" s="11">
        <v>-0.91488836476448476</v>
      </c>
      <c r="N284" s="11">
        <v>1.3537911109658332</v>
      </c>
      <c r="O284" s="11">
        <v>-0.53530305762883046</v>
      </c>
      <c r="P284" s="11">
        <v>-1.477586425123592</v>
      </c>
      <c r="Q284" s="11">
        <v>-9.3371937958911744E-2</v>
      </c>
      <c r="R284" s="11">
        <v>-0.26469589775472535</v>
      </c>
      <c r="S284" s="11">
        <v>0.30402121378945957</v>
      </c>
      <c r="T284" s="11">
        <v>0.73805285295593492</v>
      </c>
      <c r="U284" s="11">
        <v>-1.0415255758355588</v>
      </c>
      <c r="V284" s="11">
        <v>-0.4056125181981578</v>
      </c>
      <c r="W284" s="11">
        <v>0.81363053576569655</v>
      </c>
      <c r="X284" s="11">
        <v>-1.1371318635106178</v>
      </c>
      <c r="Y284" s="11">
        <v>-1.9368622682812777</v>
      </c>
      <c r="Z284" s="12">
        <v>1.7801198854379336</v>
      </c>
      <c r="AA284" s="12">
        <v>6.6894398892598019</v>
      </c>
      <c r="AB284" s="12">
        <v>3.4331748329171319</v>
      </c>
    </row>
    <row r="285" spans="2:28" x14ac:dyDescent="0.45">
      <c r="B285" s="9">
        <v>282</v>
      </c>
      <c r="C285" s="11">
        <v>0.65393800000000013</v>
      </c>
      <c r="D285" s="11">
        <v>-0.2784348000000012</v>
      </c>
      <c r="E285" s="11">
        <v>2.8414344000000007</v>
      </c>
      <c r="F285" s="11">
        <v>0.3369143999999995</v>
      </c>
      <c r="G285" s="11">
        <v>0.92316151841057703</v>
      </c>
      <c r="H285" s="11">
        <v>2.0433083509984797</v>
      </c>
      <c r="I285" s="11">
        <v>-0.60793949586533635</v>
      </c>
      <c r="J285" s="11">
        <v>-0.52515062927463774</v>
      </c>
      <c r="K285" s="11">
        <v>0.25781802700754675</v>
      </c>
      <c r="L285" s="11">
        <v>0.55579833241112375</v>
      </c>
      <c r="M285" s="11">
        <v>0.23222366274437611</v>
      </c>
      <c r="N285" s="11">
        <v>2.8191709558260776</v>
      </c>
      <c r="O285" s="11">
        <v>-0.10718733229616006</v>
      </c>
      <c r="P285" s="11">
        <v>0.83971801029703386</v>
      </c>
      <c r="Q285" s="11">
        <v>1.4507990788662646</v>
      </c>
      <c r="R285" s="11">
        <v>0.67922671303219495</v>
      </c>
      <c r="S285" s="11">
        <v>-0.17843467951836089</v>
      </c>
      <c r="T285" s="11">
        <v>1.5023152186006037</v>
      </c>
      <c r="U285" s="11">
        <v>-1.0619572763855132</v>
      </c>
      <c r="V285" s="11">
        <v>-5.162029064580409E-3</v>
      </c>
      <c r="W285" s="11">
        <v>0.74033303041582421</v>
      </c>
      <c r="X285" s="11">
        <v>-0.42337622199422853</v>
      </c>
      <c r="Y285" s="11">
        <v>-0.94029915657283425</v>
      </c>
      <c r="Z285" s="12">
        <v>2.9620704602838295</v>
      </c>
      <c r="AA285" s="12">
        <v>11.252242722258217</v>
      </c>
      <c r="AB285" s="12">
        <v>16.710288537922253</v>
      </c>
    </row>
    <row r="286" spans="2:28" x14ac:dyDescent="0.45">
      <c r="B286" s="9">
        <v>283</v>
      </c>
      <c r="C286" s="11">
        <v>0.65393800000000013</v>
      </c>
      <c r="D286" s="11">
        <v>-0.2784348000000012</v>
      </c>
      <c r="E286" s="11">
        <v>2.8414344000000007</v>
      </c>
      <c r="F286" s="11">
        <v>0.3369143999999995</v>
      </c>
      <c r="G286" s="11">
        <v>1.0606153388449098</v>
      </c>
      <c r="H286" s="11">
        <v>1.7427616405606621</v>
      </c>
      <c r="I286" s="11">
        <v>-0.32959567672792467</v>
      </c>
      <c r="J286" s="11">
        <v>-5.5527874621194684E-2</v>
      </c>
      <c r="K286" s="11">
        <v>0.21170546263319245</v>
      </c>
      <c r="L286" s="11">
        <v>-0.82104424831866751</v>
      </c>
      <c r="M286" s="11">
        <v>-0.42250995453786899</v>
      </c>
      <c r="N286" s="11">
        <v>1.6524608310763966</v>
      </c>
      <c r="O286" s="11">
        <v>-0.2447392680919922</v>
      </c>
      <c r="P286" s="11">
        <v>-0.62954756093534137</v>
      </c>
      <c r="Q286" s="11">
        <v>0.56802598402224547</v>
      </c>
      <c r="R286" s="11">
        <v>-0.59365797996109748</v>
      </c>
      <c r="S286" s="11">
        <v>-0.69618136339735059</v>
      </c>
      <c r="T286" s="11">
        <v>-0.25862214015014295</v>
      </c>
      <c r="U286" s="11">
        <v>8.5564230695105437E-3</v>
      </c>
      <c r="V286" s="11">
        <v>-1.0449846086366552</v>
      </c>
      <c r="W286" s="11">
        <v>0.92493861842962843</v>
      </c>
      <c r="X286" s="11">
        <v>-1.9025638322852672</v>
      </c>
      <c r="Y286" s="11">
        <v>-1.4437002511128654</v>
      </c>
      <c r="Z286" s="12">
        <v>2.0265026795366623</v>
      </c>
      <c r="AA286" s="12">
        <v>8.5927175189095237</v>
      </c>
      <c r="AB286" s="12">
        <v>5.3067442193968759</v>
      </c>
    </row>
    <row r="287" spans="2:28" x14ac:dyDescent="0.45">
      <c r="B287" s="9">
        <v>284</v>
      </c>
      <c r="C287" s="11">
        <v>0.65393800000000013</v>
      </c>
      <c r="D287" s="11">
        <v>-0.2784348000000012</v>
      </c>
      <c r="E287" s="11">
        <v>2.8414344000000007</v>
      </c>
      <c r="F287" s="11">
        <v>0.3369143999999995</v>
      </c>
      <c r="G287" s="11">
        <v>1.1651124310338545</v>
      </c>
      <c r="H287" s="11">
        <v>3.053992666419262</v>
      </c>
      <c r="I287" s="11">
        <v>0.52176944500786249</v>
      </c>
      <c r="J287" s="11">
        <v>0.98401100704575306</v>
      </c>
      <c r="K287" s="11">
        <v>1.9437746448898032</v>
      </c>
      <c r="L287" s="11">
        <v>1.2945997884760256</v>
      </c>
      <c r="M287" s="11">
        <v>0.83095616005595652</v>
      </c>
      <c r="N287" s="11">
        <v>5.276883354477409</v>
      </c>
      <c r="O287" s="11">
        <v>0.95947978271016154</v>
      </c>
      <c r="P287" s="11">
        <v>0.92004786028985031</v>
      </c>
      <c r="Q287" s="11">
        <v>1.4536988909821265</v>
      </c>
      <c r="R287" s="11">
        <v>1.161756634648631</v>
      </c>
      <c r="S287" s="11">
        <v>1.4553071161313795</v>
      </c>
      <c r="T287" s="11">
        <v>2.2191139199772145</v>
      </c>
      <c r="U287" s="11">
        <v>0.64646062653205583</v>
      </c>
      <c r="V287" s="11">
        <v>2.4983244490722534</v>
      </c>
      <c r="W287" s="11">
        <v>3.8369141177829462</v>
      </c>
      <c r="X287" s="11">
        <v>1.5904514940973336</v>
      </c>
      <c r="Y287" s="11">
        <v>1.5140211577096707</v>
      </c>
      <c r="Z287" s="12">
        <v>6.4275889010945875</v>
      </c>
      <c r="AA287" s="12">
        <v>20.624951497405903</v>
      </c>
      <c r="AB287" s="12">
        <v>45.308116448434106</v>
      </c>
    </row>
    <row r="288" spans="2:28" x14ac:dyDescent="0.45">
      <c r="B288" s="9">
        <v>285</v>
      </c>
      <c r="C288" s="11">
        <v>0.65393800000000013</v>
      </c>
      <c r="D288" s="11">
        <v>-0.2784348000000012</v>
      </c>
      <c r="E288" s="11">
        <v>2.8414344000000007</v>
      </c>
      <c r="F288" s="11">
        <v>0.3369143999999995</v>
      </c>
      <c r="G288" s="11">
        <v>0.29958650063064418</v>
      </c>
      <c r="H288" s="11">
        <v>0.9761853202383648</v>
      </c>
      <c r="I288" s="11">
        <v>-0.42048020322264179</v>
      </c>
      <c r="J288" s="11">
        <v>-5.0666854797825067E-2</v>
      </c>
      <c r="K288" s="11">
        <v>1.3392983672649326</v>
      </c>
      <c r="L288" s="11">
        <v>0.49763849011517003</v>
      </c>
      <c r="M288" s="11">
        <v>0.65945261266010036</v>
      </c>
      <c r="N288" s="11">
        <v>2.8979748461987818</v>
      </c>
      <c r="O288" s="11">
        <v>0.86610218346471513</v>
      </c>
      <c r="P288" s="11">
        <v>0.23448528055186912</v>
      </c>
      <c r="Q288" s="11">
        <v>0.8125647934543796</v>
      </c>
      <c r="R288" s="11">
        <v>0.36807654974798965</v>
      </c>
      <c r="S288" s="11">
        <v>-0.32989672613597598</v>
      </c>
      <c r="T288" s="11">
        <v>-0.5200270026011129</v>
      </c>
      <c r="U288" s="11">
        <v>0.10341730049387365</v>
      </c>
      <c r="V288" s="11">
        <v>-0.82945562182484167</v>
      </c>
      <c r="W288" s="11">
        <v>0.6535589602600318</v>
      </c>
      <c r="X288" s="11">
        <v>-1.3238914686295988</v>
      </c>
      <c r="Y288" s="11">
        <v>-1.5878245814227849</v>
      </c>
      <c r="Z288" s="12">
        <v>1.5058583386540505</v>
      </c>
      <c r="AA288" s="12">
        <v>11.752841079087517</v>
      </c>
      <c r="AB288" s="12">
        <v>11.705809085100128</v>
      </c>
    </row>
    <row r="289" spans="2:28" x14ac:dyDescent="0.45">
      <c r="B289" s="9">
        <v>286</v>
      </c>
      <c r="C289" s="11">
        <v>0.65393800000000013</v>
      </c>
      <c r="D289" s="11">
        <v>-0.2784348000000012</v>
      </c>
      <c r="E289" s="11">
        <v>2.8414344000000007</v>
      </c>
      <c r="F289" s="11">
        <v>0.3369143999999995</v>
      </c>
      <c r="G289" s="11">
        <v>0.91152742956382227</v>
      </c>
      <c r="H289" s="11">
        <v>1.2787402075775596</v>
      </c>
      <c r="I289" s="11">
        <v>-5.0605022355249218E-2</v>
      </c>
      <c r="J289" s="11">
        <v>-0.71882145493769478</v>
      </c>
      <c r="K289" s="11">
        <v>0.86363419983330836</v>
      </c>
      <c r="L289" s="11">
        <v>-6.4698914464470292E-2</v>
      </c>
      <c r="M289" s="11">
        <v>-0.69088055642938606</v>
      </c>
      <c r="N289" s="11">
        <v>1.1325003773722884</v>
      </c>
      <c r="O289" s="11">
        <v>-0.89216922278751021</v>
      </c>
      <c r="P289" s="11">
        <v>-0.96065787148654636</v>
      </c>
      <c r="Q289" s="11">
        <v>-0.12327135488065899</v>
      </c>
      <c r="R289" s="11">
        <v>-0.79108914552405629</v>
      </c>
      <c r="S289" s="11">
        <v>-1.5795294463201497</v>
      </c>
      <c r="T289" s="11">
        <v>-0.24100245266519238</v>
      </c>
      <c r="U289" s="11">
        <v>-0.93110683904974323</v>
      </c>
      <c r="V289" s="11">
        <v>-1.2862843159658031</v>
      </c>
      <c r="W289" s="11">
        <v>-0.26633520216352835</v>
      </c>
      <c r="X289" s="11">
        <v>-2.583341759386764</v>
      </c>
      <c r="Y289" s="11">
        <v>-2.4676946023014352</v>
      </c>
      <c r="Z289" s="12">
        <v>0.29784617618251019</v>
      </c>
      <c r="AA289" s="12">
        <v>8.2152482661601596</v>
      </c>
      <c r="AB289" s="12">
        <v>-3.6093877701887322</v>
      </c>
    </row>
    <row r="290" spans="2:28" x14ac:dyDescent="0.45">
      <c r="B290" s="9">
        <v>287</v>
      </c>
      <c r="C290" s="11">
        <v>0.65393800000000013</v>
      </c>
      <c r="D290" s="11">
        <v>-0.2784348000000012</v>
      </c>
      <c r="E290" s="11">
        <v>2.8414344000000007</v>
      </c>
      <c r="F290" s="11">
        <v>0.3369143999999995</v>
      </c>
      <c r="G290" s="11">
        <v>1.7980819820844118</v>
      </c>
      <c r="H290" s="11">
        <v>1.6710254147861185</v>
      </c>
      <c r="I290" s="11">
        <v>1.435418382722391</v>
      </c>
      <c r="J290" s="11">
        <v>0.60034420010122957</v>
      </c>
      <c r="K290" s="11">
        <v>2.111272765492533</v>
      </c>
      <c r="L290" s="11">
        <v>1.3972279290670642</v>
      </c>
      <c r="M290" s="11">
        <v>0.754494656390861</v>
      </c>
      <c r="N290" s="11">
        <v>5.5404326169579612</v>
      </c>
      <c r="O290" s="11">
        <v>1.250310955621341</v>
      </c>
      <c r="P290" s="11">
        <v>2.0990113514684232</v>
      </c>
      <c r="Q290" s="11">
        <v>4.0190715988823627</v>
      </c>
      <c r="R290" s="11">
        <v>2.9751324956914118</v>
      </c>
      <c r="S290" s="11">
        <v>1.9002029103100888</v>
      </c>
      <c r="T290" s="11">
        <v>3.5666240031111194</v>
      </c>
      <c r="U290" s="11">
        <v>1.6788520372777356</v>
      </c>
      <c r="V290" s="11">
        <v>2.8074475282282485</v>
      </c>
      <c r="W290" s="11">
        <v>3.3532737775805543</v>
      </c>
      <c r="X290" s="11">
        <v>0.66741481884277043</v>
      </c>
      <c r="Y290" s="11">
        <v>0.29519974782463976</v>
      </c>
      <c r="Z290" s="12">
        <v>3.4265410339890892</v>
      </c>
      <c r="AA290" s="12">
        <v>20.862149947602575</v>
      </c>
      <c r="AB290" s="12">
        <v>48.901232206430365</v>
      </c>
    </row>
    <row r="291" spans="2:28" x14ac:dyDescent="0.45">
      <c r="B291" s="9">
        <v>288</v>
      </c>
      <c r="C291" s="11">
        <v>0.65393800000000013</v>
      </c>
      <c r="D291" s="11">
        <v>-0.2784348000000012</v>
      </c>
      <c r="E291" s="11">
        <v>2.8414344000000007</v>
      </c>
      <c r="F291" s="11">
        <v>0.3369143999999995</v>
      </c>
      <c r="G291" s="11">
        <v>1.5310970643933857</v>
      </c>
      <c r="H291" s="11">
        <v>1.8677861169412573</v>
      </c>
      <c r="I291" s="11">
        <v>1.3118284545463279</v>
      </c>
      <c r="J291" s="11">
        <v>9.4016684262792083E-2</v>
      </c>
      <c r="K291" s="11">
        <v>1.0915807409128959</v>
      </c>
      <c r="L291" s="11">
        <v>-8.5772208814150375E-2</v>
      </c>
      <c r="M291" s="11">
        <v>-0.39302068121736689</v>
      </c>
      <c r="N291" s="11">
        <v>1.717769179246087</v>
      </c>
      <c r="O291" s="11">
        <v>-0.61539153329103868</v>
      </c>
      <c r="P291" s="11">
        <v>-1.1706908748299352</v>
      </c>
      <c r="Q291" s="11">
        <v>-0.27734802318228802</v>
      </c>
      <c r="R291" s="11">
        <v>-0.81111578328744649</v>
      </c>
      <c r="S291" s="11">
        <v>-1.055090157245651</v>
      </c>
      <c r="T291" s="11">
        <v>-1.0507877665405339</v>
      </c>
      <c r="U291" s="11">
        <v>-1.6285386459530855</v>
      </c>
      <c r="V291" s="11">
        <v>-2.7929765079434556</v>
      </c>
      <c r="W291" s="11">
        <v>-1.5339813256747821</v>
      </c>
      <c r="X291" s="11">
        <v>-3.1562365795586373</v>
      </c>
      <c r="Y291" s="11">
        <v>-3.3475389727745313</v>
      </c>
      <c r="Z291" s="12">
        <v>-1.4209976091009473</v>
      </c>
      <c r="AA291" s="12">
        <v>12.689137350271238</v>
      </c>
      <c r="AB291" s="12">
        <v>-6.1715564291110923</v>
      </c>
    </row>
    <row r="292" spans="2:28" x14ac:dyDescent="0.45">
      <c r="B292" s="9">
        <v>289</v>
      </c>
      <c r="C292" s="11">
        <v>0.65393800000000013</v>
      </c>
      <c r="D292" s="11">
        <v>-0.2784348000000012</v>
      </c>
      <c r="E292" s="11">
        <v>2.8414344000000007</v>
      </c>
      <c r="F292" s="11">
        <v>0.3369143999999995</v>
      </c>
      <c r="G292" s="11">
        <v>0.44363724456389342</v>
      </c>
      <c r="H292" s="11">
        <v>1.6651264951707052</v>
      </c>
      <c r="I292" s="11">
        <v>-0.63168586992089004</v>
      </c>
      <c r="J292" s="11">
        <v>-0.52013685286447853</v>
      </c>
      <c r="K292" s="11">
        <v>0.54868452508980425</v>
      </c>
      <c r="L292" s="11">
        <v>-0.80578943099374278</v>
      </c>
      <c r="M292" s="11">
        <v>-1.2093734219595422</v>
      </c>
      <c r="N292" s="11">
        <v>2.1385144533549116</v>
      </c>
      <c r="O292" s="11">
        <v>-0.25215212136499865</v>
      </c>
      <c r="P292" s="11">
        <v>-1.0761423084433996</v>
      </c>
      <c r="Q292" s="11">
        <v>0.37756803170596065</v>
      </c>
      <c r="R292" s="11">
        <v>-0.62085623627827857</v>
      </c>
      <c r="S292" s="11">
        <v>-2.8448519113503323E-2</v>
      </c>
      <c r="T292" s="11">
        <v>-1.1309202373288123</v>
      </c>
      <c r="U292" s="11">
        <v>-9.03300365063604E-2</v>
      </c>
      <c r="V292" s="11">
        <v>-1.051744680795327</v>
      </c>
      <c r="W292" s="11">
        <v>3.8170881368591481E-2</v>
      </c>
      <c r="X292" s="11">
        <v>-1.9394715275134171</v>
      </c>
      <c r="Y292" s="11">
        <v>-2.1071644586231546</v>
      </c>
      <c r="Z292" s="12">
        <v>1.0428353138238045</v>
      </c>
      <c r="AA292" s="12">
        <v>7.1828291424406245</v>
      </c>
      <c r="AB292" s="12">
        <v>0.34417324337175614</v>
      </c>
    </row>
    <row r="293" spans="2:28" x14ac:dyDescent="0.45">
      <c r="B293" s="9">
        <v>290</v>
      </c>
      <c r="C293" s="11">
        <v>0.65393800000000013</v>
      </c>
      <c r="D293" s="11">
        <v>-0.2784348000000012</v>
      </c>
      <c r="E293" s="11">
        <v>2.8414344000000007</v>
      </c>
      <c r="F293" s="11">
        <v>0.3369143999999995</v>
      </c>
      <c r="G293" s="11">
        <v>1.1593122866709002</v>
      </c>
      <c r="H293" s="11">
        <v>1.5488673241148572</v>
      </c>
      <c r="I293" s="11">
        <v>0.22524616047120993</v>
      </c>
      <c r="J293" s="11">
        <v>4.0701391714737412E-2</v>
      </c>
      <c r="K293" s="11">
        <v>1.2539412240438459</v>
      </c>
      <c r="L293" s="11">
        <v>0.25510458128125535</v>
      </c>
      <c r="M293" s="11">
        <v>-1.402325668579067</v>
      </c>
      <c r="N293" s="11">
        <v>1.6204845874567191</v>
      </c>
      <c r="O293" s="11">
        <v>-1.1806494982575533</v>
      </c>
      <c r="P293" s="11">
        <v>-1.3958384688283108</v>
      </c>
      <c r="Q293" s="11">
        <v>-1.5840382262345294</v>
      </c>
      <c r="R293" s="11">
        <v>-2.8735399098530419</v>
      </c>
      <c r="S293" s="11">
        <v>-3.7094797999274984</v>
      </c>
      <c r="T293" s="11">
        <v>-3.9328566869970718</v>
      </c>
      <c r="U293" s="11">
        <v>-4.6337765556834789</v>
      </c>
      <c r="V293" s="11">
        <v>-4.0830687586524359</v>
      </c>
      <c r="W293" s="11">
        <v>-3.327682287371978</v>
      </c>
      <c r="X293" s="11">
        <v>-4.8889334958391686</v>
      </c>
      <c r="Y293" s="11">
        <v>-5.5291408387923351</v>
      </c>
      <c r="Z293" s="12">
        <v>-2.9893991189587137</v>
      </c>
      <c r="AA293" s="12">
        <v>10.255183887174439</v>
      </c>
      <c r="AB293" s="12">
        <v>-29.873219758221666</v>
      </c>
    </row>
    <row r="294" spans="2:28" x14ac:dyDescent="0.45">
      <c r="B294" s="9">
        <v>291</v>
      </c>
      <c r="C294" s="11">
        <v>0.65393800000000013</v>
      </c>
      <c r="D294" s="11">
        <v>-0.2784348000000012</v>
      </c>
      <c r="E294" s="11">
        <v>2.8414344000000007</v>
      </c>
      <c r="F294" s="11">
        <v>0.3369143999999995</v>
      </c>
      <c r="G294" s="11">
        <v>1.107751102856291</v>
      </c>
      <c r="H294" s="11">
        <v>2.3779890738354332</v>
      </c>
      <c r="I294" s="11">
        <v>0.56860924728767515</v>
      </c>
      <c r="J294" s="11">
        <v>1.0548545897067942</v>
      </c>
      <c r="K294" s="11">
        <v>0.99620137894626382</v>
      </c>
      <c r="L294" s="11">
        <v>1.4418908451493735</v>
      </c>
      <c r="M294" s="11">
        <v>0.44069318225317922</v>
      </c>
      <c r="N294" s="11">
        <v>3.507303531356559</v>
      </c>
      <c r="O294" s="11">
        <v>1.0979299837769183</v>
      </c>
      <c r="P294" s="11">
        <v>1.2380779023403523</v>
      </c>
      <c r="Q294" s="11">
        <v>1.9909859882704986</v>
      </c>
      <c r="R294" s="11">
        <v>0.22324879424790645</v>
      </c>
      <c r="S294" s="11">
        <v>1.2270568279212313</v>
      </c>
      <c r="T294" s="11">
        <v>0.66606760733581183</v>
      </c>
      <c r="U294" s="11">
        <v>-0.18961407838059685</v>
      </c>
      <c r="V294" s="11">
        <v>-0.12363399341821868</v>
      </c>
      <c r="W294" s="11">
        <v>0.94226757824839069</v>
      </c>
      <c r="X294" s="11">
        <v>-1.6913601571755468</v>
      </c>
      <c r="Y294" s="11">
        <v>-2.0165995752792032</v>
      </c>
      <c r="Z294" s="12">
        <v>0.91739622962919753</v>
      </c>
      <c r="AA294" s="12">
        <v>17.049144951391554</v>
      </c>
      <c r="AB294" s="12">
        <v>21.330968058908269</v>
      </c>
    </row>
    <row r="295" spans="2:28" x14ac:dyDescent="0.45">
      <c r="B295" s="9">
        <v>292</v>
      </c>
      <c r="C295" s="11">
        <v>0.65393800000000013</v>
      </c>
      <c r="D295" s="11">
        <v>-0.2784348000000012</v>
      </c>
      <c r="E295" s="11">
        <v>2.8414344000000007</v>
      </c>
      <c r="F295" s="11">
        <v>0.3369143999999995</v>
      </c>
      <c r="G295" s="11">
        <v>0.22067248115621041</v>
      </c>
      <c r="H295" s="11">
        <v>2.0839395392219089</v>
      </c>
      <c r="I295" s="11">
        <v>-0.50575105194805836</v>
      </c>
      <c r="J295" s="11">
        <v>0.36886229968250106</v>
      </c>
      <c r="K295" s="11">
        <v>0.1113171436508118</v>
      </c>
      <c r="L295" s="11">
        <v>0.43222012827563994</v>
      </c>
      <c r="M295" s="11">
        <v>7.2875745905514933E-2</v>
      </c>
      <c r="N295" s="11">
        <v>4.108972881884263</v>
      </c>
      <c r="O295" s="11">
        <v>6.343363554671555E-2</v>
      </c>
      <c r="P295" s="11">
        <v>0.36812471928764445</v>
      </c>
      <c r="Q295" s="11">
        <v>4.7169631069467144E-2</v>
      </c>
      <c r="R295" s="11">
        <v>-4.2260097610951064E-2</v>
      </c>
      <c r="S295" s="11">
        <v>-0.58717922791765353</v>
      </c>
      <c r="T295" s="11">
        <v>-0.66978106166033591</v>
      </c>
      <c r="U295" s="11">
        <v>-1.4078675322885221</v>
      </c>
      <c r="V295" s="11">
        <v>-1.7385654987921484</v>
      </c>
      <c r="W295" s="11">
        <v>-1.4053372986910926</v>
      </c>
      <c r="X295" s="11">
        <v>-3.0802489428697246</v>
      </c>
      <c r="Y295" s="11">
        <v>-2.8960705095615289</v>
      </c>
      <c r="Z295" s="12">
        <v>-1.0493627840209641</v>
      </c>
      <c r="AA295" s="12">
        <v>12.446961167828789</v>
      </c>
      <c r="AB295" s="12">
        <v>4.9016200319726977E-2</v>
      </c>
    </row>
    <row r="296" spans="2:28" x14ac:dyDescent="0.45">
      <c r="B296" s="9">
        <v>293</v>
      </c>
      <c r="C296" s="11">
        <v>0.65393800000000013</v>
      </c>
      <c r="D296" s="11">
        <v>-0.2784348000000012</v>
      </c>
      <c r="E296" s="11">
        <v>2.8414344000000007</v>
      </c>
      <c r="F296" s="11">
        <v>0.3369143999999995</v>
      </c>
      <c r="G296" s="11">
        <v>1.1892079484599982</v>
      </c>
      <c r="H296" s="11">
        <v>3.3946034657319579</v>
      </c>
      <c r="I296" s="11">
        <v>0.74223648255302699</v>
      </c>
      <c r="J296" s="11">
        <v>1.2823713528027412</v>
      </c>
      <c r="K296" s="11">
        <v>0.89586895505368247</v>
      </c>
      <c r="L296" s="11">
        <v>-8.9394493361306004E-2</v>
      </c>
      <c r="M296" s="11">
        <v>-9.5739398909268303E-2</v>
      </c>
      <c r="N296" s="11">
        <v>1.977181732244663</v>
      </c>
      <c r="O296" s="11">
        <v>-0.73771106640749906</v>
      </c>
      <c r="P296" s="11">
        <v>-0.23909561668278556</v>
      </c>
      <c r="Q296" s="11">
        <v>0.8599135267844833</v>
      </c>
      <c r="R296" s="11">
        <v>-0.24095058398599356</v>
      </c>
      <c r="S296" s="11">
        <v>-4.7667745166871001E-2</v>
      </c>
      <c r="T296" s="11">
        <v>-0.76116169301688785</v>
      </c>
      <c r="U296" s="11">
        <v>-1.1570719260887081</v>
      </c>
      <c r="V296" s="11">
        <v>-1.7465984482451375</v>
      </c>
      <c r="W296" s="11">
        <v>-1.199462913130743</v>
      </c>
      <c r="X296" s="11">
        <v>-2.9693785647776973</v>
      </c>
      <c r="Y296" s="11">
        <v>-3.0883258053813911</v>
      </c>
      <c r="Z296" s="12">
        <v>-0.77657271076629186</v>
      </c>
      <c r="AA296" s="12">
        <v>14.850188044575503</v>
      </c>
      <c r="AB296" s="12">
        <v>2.7461044977099789</v>
      </c>
    </row>
    <row r="297" spans="2:28" x14ac:dyDescent="0.45">
      <c r="B297" s="9">
        <v>294</v>
      </c>
      <c r="C297" s="11">
        <v>0.65393800000000013</v>
      </c>
      <c r="D297" s="11">
        <v>-0.2784348000000012</v>
      </c>
      <c r="E297" s="11">
        <v>2.8414344000000007</v>
      </c>
      <c r="F297" s="11">
        <v>0.3369143999999995</v>
      </c>
      <c r="G297" s="11">
        <v>0.58236641716365511</v>
      </c>
      <c r="H297" s="11">
        <v>1.7248454315713264</v>
      </c>
      <c r="I297" s="11">
        <v>0.64459338912463693</v>
      </c>
      <c r="J297" s="11">
        <v>1.1789567200193396</v>
      </c>
      <c r="K297" s="11">
        <v>1.4340267658104473</v>
      </c>
      <c r="L297" s="11">
        <v>0.85188557743997428</v>
      </c>
      <c r="M297" s="11">
        <v>0.26853738513610637</v>
      </c>
      <c r="N297" s="11">
        <v>3.9329611899564441</v>
      </c>
      <c r="O297" s="11">
        <v>-9.4921208695248893E-2</v>
      </c>
      <c r="P297" s="11">
        <v>5.6992376968596048E-2</v>
      </c>
      <c r="Q297" s="11">
        <v>0.8083287345931609</v>
      </c>
      <c r="R297" s="11">
        <v>-2.404032998886052E-2</v>
      </c>
      <c r="S297" s="11">
        <v>-0.29988406126361333</v>
      </c>
      <c r="T297" s="11">
        <v>8.9985874300133162E-2</v>
      </c>
      <c r="U297" s="11">
        <v>-0.74608164516394915</v>
      </c>
      <c r="V297" s="11">
        <v>-1.4354790484372568</v>
      </c>
      <c r="W297" s="11">
        <v>0.58187982676273897</v>
      </c>
      <c r="X297" s="11">
        <v>-1.9821754041260959</v>
      </c>
      <c r="Y297" s="11">
        <v>-2.0797744030425473</v>
      </c>
      <c r="Z297" s="12">
        <v>2.1073733239610029</v>
      </c>
      <c r="AA297" s="12">
        <v>16.17202487622194</v>
      </c>
      <c r="AB297" s="12">
        <v>13.154228912090048</v>
      </c>
    </row>
    <row r="298" spans="2:28" x14ac:dyDescent="0.45">
      <c r="B298" s="9">
        <v>295</v>
      </c>
      <c r="C298" s="11">
        <v>0.65393800000000013</v>
      </c>
      <c r="D298" s="11">
        <v>-0.2784348000000012</v>
      </c>
      <c r="E298" s="11">
        <v>2.8414344000000007</v>
      </c>
      <c r="F298" s="11">
        <v>0.3369143999999995</v>
      </c>
      <c r="G298" s="11">
        <v>-0.36048987888208295</v>
      </c>
      <c r="H298" s="11">
        <v>0.77388778768389166</v>
      </c>
      <c r="I298" s="11">
        <v>-0.45612866049538781</v>
      </c>
      <c r="J298" s="11">
        <v>-1.4067783924097075</v>
      </c>
      <c r="K298" s="11">
        <v>-0.32294328617848755</v>
      </c>
      <c r="L298" s="11">
        <v>-0.99677189622989637</v>
      </c>
      <c r="M298" s="11">
        <v>-0.92916784209716319</v>
      </c>
      <c r="N298" s="11">
        <v>0.70188496603908845</v>
      </c>
      <c r="O298" s="11">
        <v>-1.1920665372257115</v>
      </c>
      <c r="P298" s="11">
        <v>-1.6438964913706098</v>
      </c>
      <c r="Q298" s="11">
        <v>-0.19921830930297801</v>
      </c>
      <c r="R298" s="11">
        <v>-1.4049356793196726</v>
      </c>
      <c r="S298" s="11">
        <v>-0.68160730715651319</v>
      </c>
      <c r="T298" s="11">
        <v>-0.87291398704310552</v>
      </c>
      <c r="U298" s="11">
        <v>-2.2654015187097638</v>
      </c>
      <c r="V298" s="11">
        <v>-3.0331202992690596</v>
      </c>
      <c r="W298" s="11">
        <v>-1.4904967241571203</v>
      </c>
      <c r="X298" s="11">
        <v>-3.8720410502194866</v>
      </c>
      <c r="Y298" s="11">
        <v>-3.7735043860898152</v>
      </c>
      <c r="Z298" s="12">
        <v>-0.38527546525401135</v>
      </c>
      <c r="AA298" s="12">
        <v>2.5573447974302326</v>
      </c>
      <c r="AB298" s="12">
        <v>-18.257132957687617</v>
      </c>
    </row>
    <row r="299" spans="2:28" x14ac:dyDescent="0.45">
      <c r="B299" s="9">
        <v>296</v>
      </c>
      <c r="C299" s="11">
        <v>0.65393800000000013</v>
      </c>
      <c r="D299" s="11">
        <v>-0.2784348000000012</v>
      </c>
      <c r="E299" s="11">
        <v>2.8414344000000007</v>
      </c>
      <c r="F299" s="11">
        <v>0.3369143999999995</v>
      </c>
      <c r="G299" s="11">
        <v>0.58798465199862271</v>
      </c>
      <c r="H299" s="11">
        <v>1.818585736398628</v>
      </c>
      <c r="I299" s="11">
        <v>0.493240850909892</v>
      </c>
      <c r="J299" s="11">
        <v>0.84563388048437105</v>
      </c>
      <c r="K299" s="11">
        <v>1.8128717675182955</v>
      </c>
      <c r="L299" s="11">
        <v>0.76717096255675798</v>
      </c>
      <c r="M299" s="11">
        <v>0.32277504718571493</v>
      </c>
      <c r="N299" s="11">
        <v>4.7561822883945695</v>
      </c>
      <c r="O299" s="11">
        <v>0.94252669423297597</v>
      </c>
      <c r="P299" s="11">
        <v>1.3737130823168737</v>
      </c>
      <c r="Q299" s="11">
        <v>3.3819984986323455</v>
      </c>
      <c r="R299" s="11">
        <v>2.7726551959120922</v>
      </c>
      <c r="S299" s="11">
        <v>2.1496608775444876</v>
      </c>
      <c r="T299" s="11">
        <v>3.1885079119858801</v>
      </c>
      <c r="U299" s="11">
        <v>1.4519759195041644</v>
      </c>
      <c r="V299" s="11">
        <v>1.854707949996282</v>
      </c>
      <c r="W299" s="11">
        <v>3.4674765916621659</v>
      </c>
      <c r="X299" s="11">
        <v>1.1257987457195711</v>
      </c>
      <c r="Y299" s="11">
        <v>0.59884826744799113</v>
      </c>
      <c r="Z299" s="12">
        <v>4.6487040797646344</v>
      </c>
      <c r="AA299" s="12">
        <v>16.95829718544681</v>
      </c>
      <c r="AB299" s="12">
        <v>43.914871000166301</v>
      </c>
    </row>
    <row r="300" spans="2:28" x14ac:dyDescent="0.45">
      <c r="B300" s="9">
        <v>297</v>
      </c>
      <c r="C300" s="11">
        <v>0.65393800000000013</v>
      </c>
      <c r="D300" s="11">
        <v>-0.2784348000000012</v>
      </c>
      <c r="E300" s="11">
        <v>2.8414344000000007</v>
      </c>
      <c r="F300" s="11">
        <v>0.3369143999999995</v>
      </c>
      <c r="G300" s="11">
        <v>0.43206622739329248</v>
      </c>
      <c r="H300" s="11">
        <v>2.0600858470084162</v>
      </c>
      <c r="I300" s="11">
        <v>-0.55493556808180955</v>
      </c>
      <c r="J300" s="11">
        <v>1.091668052768151</v>
      </c>
      <c r="K300" s="11">
        <v>2.1407442681515683</v>
      </c>
      <c r="L300" s="11">
        <v>1.0514671103355422</v>
      </c>
      <c r="M300" s="11">
        <v>0.44497004320907507</v>
      </c>
      <c r="N300" s="11">
        <v>4.1620308126267247</v>
      </c>
      <c r="O300" s="11">
        <v>-0.20251927191019625</v>
      </c>
      <c r="P300" s="11">
        <v>0.58273464187427315</v>
      </c>
      <c r="Q300" s="11">
        <v>1.6708156813818658</v>
      </c>
      <c r="R300" s="11">
        <v>1.2561202528473245</v>
      </c>
      <c r="S300" s="11">
        <v>0.72173492122490401</v>
      </c>
      <c r="T300" s="11">
        <v>1.5545687913434882</v>
      </c>
      <c r="U300" s="11">
        <v>1.3162980730661964</v>
      </c>
      <c r="V300" s="11">
        <v>0.71870692047399842</v>
      </c>
      <c r="W300" s="11">
        <v>2.3987035763053548</v>
      </c>
      <c r="X300" s="11">
        <v>-0.40291360481832506</v>
      </c>
      <c r="Y300" s="11">
        <v>-0.14615475940899358</v>
      </c>
      <c r="Z300" s="12">
        <v>3.3604782191550377</v>
      </c>
      <c r="AA300" s="12">
        <v>16.38194879341097</v>
      </c>
      <c r="AB300" s="12">
        <v>29.21052223494587</v>
      </c>
    </row>
    <row r="301" spans="2:28" x14ac:dyDescent="0.45">
      <c r="B301" s="9">
        <v>298</v>
      </c>
      <c r="C301" s="11">
        <v>0.65393800000000013</v>
      </c>
      <c r="D301" s="11">
        <v>-0.2784348000000012</v>
      </c>
      <c r="E301" s="11">
        <v>2.8414344000000007</v>
      </c>
      <c r="F301" s="11">
        <v>0.3369143999999995</v>
      </c>
      <c r="G301" s="11">
        <v>1.0114615731218883</v>
      </c>
      <c r="H301" s="11">
        <v>1.925084572647684</v>
      </c>
      <c r="I301" s="11">
        <v>-8.001013186485828E-2</v>
      </c>
      <c r="J301" s="11">
        <v>0.84869156708278837</v>
      </c>
      <c r="K301" s="11">
        <v>2.472890988175596</v>
      </c>
      <c r="L301" s="11">
        <v>0.9474307606424226</v>
      </c>
      <c r="M301" s="11">
        <v>1.1307449327660013</v>
      </c>
      <c r="N301" s="11">
        <v>4.3172804178579582</v>
      </c>
      <c r="O301" s="11">
        <v>0.70710423127259503</v>
      </c>
      <c r="P301" s="11">
        <v>1.047012607329382</v>
      </c>
      <c r="Q301" s="11">
        <v>2.9428193339393331</v>
      </c>
      <c r="R301" s="11">
        <v>1.2902213829041731</v>
      </c>
      <c r="S301" s="11">
        <v>2.0047918538760996</v>
      </c>
      <c r="T301" s="11">
        <v>1.9391600148882944</v>
      </c>
      <c r="U301" s="11">
        <v>1.5211330414088415</v>
      </c>
      <c r="V301" s="11">
        <v>1.6471520884390678</v>
      </c>
      <c r="W301" s="11">
        <v>2.7110609865147914</v>
      </c>
      <c r="X301" s="11">
        <v>1.3859629662567059</v>
      </c>
      <c r="Y301" s="11">
        <v>1.2465830511126477</v>
      </c>
      <c r="Z301" s="12">
        <v>5.6229361402259741</v>
      </c>
      <c r="AA301" s="12">
        <v>18.127426680429494</v>
      </c>
      <c r="AB301" s="12">
        <v>42.193364378597437</v>
      </c>
    </row>
    <row r="302" spans="2:28" x14ac:dyDescent="0.45">
      <c r="B302" s="9">
        <v>299</v>
      </c>
      <c r="C302" s="11">
        <v>0.65393800000000013</v>
      </c>
      <c r="D302" s="11">
        <v>-0.2784348000000012</v>
      </c>
      <c r="E302" s="11">
        <v>2.8414344000000007</v>
      </c>
      <c r="F302" s="11">
        <v>0.3369143999999995</v>
      </c>
      <c r="G302" s="11">
        <v>0.82469573840692512</v>
      </c>
      <c r="H302" s="11">
        <v>2.2359545403598524</v>
      </c>
      <c r="I302" s="11">
        <v>-1.2995420645495415E-2</v>
      </c>
      <c r="J302" s="11">
        <v>0.53134286162127431</v>
      </c>
      <c r="K302" s="11">
        <v>0.90476294097957322</v>
      </c>
      <c r="L302" s="11">
        <v>0.58748389821981029</v>
      </c>
      <c r="M302" s="11">
        <v>2.2473030785629788E-2</v>
      </c>
      <c r="N302" s="11">
        <v>5.0017750598805222</v>
      </c>
      <c r="O302" s="11">
        <v>1.3304145883380496</v>
      </c>
      <c r="P302" s="11">
        <v>1.3109770128709499</v>
      </c>
      <c r="Q302" s="11">
        <v>2.5438093717101715</v>
      </c>
      <c r="R302" s="11">
        <v>0.54371052702481215</v>
      </c>
      <c r="S302" s="11">
        <v>1.7481706732350855</v>
      </c>
      <c r="T302" s="11">
        <v>1.8720411874284615</v>
      </c>
      <c r="U302" s="11">
        <v>1.0030826827949966</v>
      </c>
      <c r="V302" s="11">
        <v>0.54742787888229572</v>
      </c>
      <c r="W302" s="11">
        <v>2.761090517595381</v>
      </c>
      <c r="X302" s="11">
        <v>6.2456331862465575E-2</v>
      </c>
      <c r="Y302" s="11">
        <v>0.3568836792773773</v>
      </c>
      <c r="Z302" s="12">
        <v>3.3683676159186469</v>
      </c>
      <c r="AA302" s="12">
        <v>15.649344649608054</v>
      </c>
      <c r="AB302" s="12">
        <v>33.097776716546804</v>
      </c>
    </row>
    <row r="303" spans="2:28" x14ac:dyDescent="0.45">
      <c r="B303" s="9">
        <v>300</v>
      </c>
      <c r="C303" s="11">
        <v>0.65393800000000013</v>
      </c>
      <c r="D303" s="11">
        <v>-0.2784348000000012</v>
      </c>
      <c r="E303" s="11">
        <v>2.8414344000000007</v>
      </c>
      <c r="F303" s="11">
        <v>0.3369143999999995</v>
      </c>
      <c r="G303" s="11">
        <v>0.77840545231481961</v>
      </c>
      <c r="H303" s="11">
        <v>0.82600489573134794</v>
      </c>
      <c r="I303" s="11">
        <v>0.98659833750099324</v>
      </c>
      <c r="J303" s="11">
        <v>0.1512611966733548</v>
      </c>
      <c r="K303" s="11">
        <v>2.0685655671455088</v>
      </c>
      <c r="L303" s="11">
        <v>1.2522593039863654</v>
      </c>
      <c r="M303" s="11">
        <v>0.92428545185957312</v>
      </c>
      <c r="N303" s="11">
        <v>4.0486054016124164</v>
      </c>
      <c r="O303" s="11">
        <v>1.0902043578996992</v>
      </c>
      <c r="P303" s="11">
        <v>0.96206216032292957</v>
      </c>
      <c r="Q303" s="11">
        <v>2.1095087019171253</v>
      </c>
      <c r="R303" s="11">
        <v>1.4940925181795439</v>
      </c>
      <c r="S303" s="11">
        <v>1.5320697249094053</v>
      </c>
      <c r="T303" s="11">
        <v>1.9707174057266705</v>
      </c>
      <c r="U303" s="11">
        <v>1.3986137446209064</v>
      </c>
      <c r="V303" s="11">
        <v>1.5735556489554448</v>
      </c>
      <c r="W303" s="11">
        <v>1.4169750823340337</v>
      </c>
      <c r="X303" s="11">
        <v>0.48404885325684255</v>
      </c>
      <c r="Y303" s="11">
        <v>-1.8475008003200326</v>
      </c>
      <c r="Z303" s="12">
        <v>3.2775876700539861</v>
      </c>
      <c r="AA303" s="12">
        <v>16.589837606824346</v>
      </c>
      <c r="AB303" s="12">
        <v>32.051772674680905</v>
      </c>
    </row>
    <row r="304" spans="2:28" x14ac:dyDescent="0.45">
      <c r="B304" s="9">
        <v>301</v>
      </c>
      <c r="C304" s="11">
        <v>0.65393800000000013</v>
      </c>
      <c r="D304" s="11">
        <v>-0.2784348000000012</v>
      </c>
      <c r="E304" s="11">
        <v>2.8414344000000007</v>
      </c>
      <c r="F304" s="11">
        <v>0.3369143999999995</v>
      </c>
      <c r="G304" s="11">
        <v>0.59311116497849348</v>
      </c>
      <c r="H304" s="11">
        <v>2.0446379516067132</v>
      </c>
      <c r="I304" s="11">
        <v>-0.67193466924664591</v>
      </c>
      <c r="J304" s="11">
        <v>-0.32703485461096626</v>
      </c>
      <c r="K304" s="11">
        <v>0.18642695654662766</v>
      </c>
      <c r="L304" s="11">
        <v>0.42639946687878272</v>
      </c>
      <c r="M304" s="11">
        <v>-0.45213453563437511</v>
      </c>
      <c r="N304" s="11">
        <v>2.4094962586350839</v>
      </c>
      <c r="O304" s="11">
        <v>-0.14861336610954012</v>
      </c>
      <c r="P304" s="11">
        <v>-0.62993150947410115</v>
      </c>
      <c r="Q304" s="11">
        <v>-0.74912436146113315</v>
      </c>
      <c r="R304" s="11">
        <v>-0.64351202565378252</v>
      </c>
      <c r="S304" s="11">
        <v>-1.669003062941032</v>
      </c>
      <c r="T304" s="11">
        <v>-0.37557326190092333</v>
      </c>
      <c r="U304" s="11">
        <v>-1.1709153630490707</v>
      </c>
      <c r="V304" s="11">
        <v>0.52087949369758135</v>
      </c>
      <c r="W304" s="11">
        <v>0.36597952060465033</v>
      </c>
      <c r="X304" s="11">
        <v>-1.1399351185760853</v>
      </c>
      <c r="Y304" s="11">
        <v>-2.0014420581691876</v>
      </c>
      <c r="Z304" s="12">
        <v>0.21187964689269734</v>
      </c>
      <c r="AA304" s="12">
        <v>9.7628197391536844</v>
      </c>
      <c r="AB304" s="12">
        <v>2.3335082730137628</v>
      </c>
    </row>
    <row r="305" spans="2:28" x14ac:dyDescent="0.45">
      <c r="B305" s="9">
        <v>302</v>
      </c>
      <c r="C305" s="11">
        <v>0.65393800000000013</v>
      </c>
      <c r="D305" s="11">
        <v>-0.2784348000000012</v>
      </c>
      <c r="E305" s="11">
        <v>2.8414344000000007</v>
      </c>
      <c r="F305" s="11">
        <v>0.3369143999999995</v>
      </c>
      <c r="G305" s="11">
        <v>-0.34864694331760226</v>
      </c>
      <c r="H305" s="11">
        <v>1.1662774993333382</v>
      </c>
      <c r="I305" s="11">
        <v>-0.64569533597659756</v>
      </c>
      <c r="J305" s="11">
        <v>0.39411767878230464</v>
      </c>
      <c r="K305" s="11">
        <v>1.6614497799730188</v>
      </c>
      <c r="L305" s="11">
        <v>5.2070984017449362E-2</v>
      </c>
      <c r="M305" s="11">
        <v>0.74257035013772921</v>
      </c>
      <c r="N305" s="11">
        <v>2.2012415266680669</v>
      </c>
      <c r="O305" s="11">
        <v>0.12799028791269151</v>
      </c>
      <c r="P305" s="11">
        <v>-3.6781293886516409E-2</v>
      </c>
      <c r="Q305" s="11">
        <v>-8.2887373688258492E-2</v>
      </c>
      <c r="R305" s="11">
        <v>-0.75575076973568578</v>
      </c>
      <c r="S305" s="11">
        <v>-0.83813431344461087</v>
      </c>
      <c r="T305" s="11">
        <v>-1.0300648093508222</v>
      </c>
      <c r="U305" s="11">
        <v>-0.88501078283159451</v>
      </c>
      <c r="V305" s="11">
        <v>-0.9055348531990397</v>
      </c>
      <c r="W305" s="11">
        <v>0.56203343013585183</v>
      </c>
      <c r="X305" s="11">
        <v>-1.6037491861816253</v>
      </c>
      <c r="Y305" s="11">
        <v>-2.525900794318499</v>
      </c>
      <c r="Z305" s="12">
        <v>0.33041464099061812</v>
      </c>
      <c r="AA305" s="12">
        <v>10.777237539617715</v>
      </c>
      <c r="AB305" s="12">
        <v>3.1338617220202423</v>
      </c>
    </row>
    <row r="306" spans="2:28" x14ac:dyDescent="0.45">
      <c r="B306" s="9">
        <v>303</v>
      </c>
      <c r="C306" s="11">
        <v>0.65393800000000013</v>
      </c>
      <c r="D306" s="11">
        <v>-0.2784348000000012</v>
      </c>
      <c r="E306" s="11">
        <v>2.8414344000000007</v>
      </c>
      <c r="F306" s="11">
        <v>0.3369143999999995</v>
      </c>
      <c r="G306" s="11">
        <v>-0.96307841755752399</v>
      </c>
      <c r="H306" s="11">
        <v>1.0871171249136502</v>
      </c>
      <c r="I306" s="11">
        <v>-1.936896562728446</v>
      </c>
      <c r="J306" s="11">
        <v>-1.2880331994370131</v>
      </c>
      <c r="K306" s="11">
        <v>-1.2896426472149773</v>
      </c>
      <c r="L306" s="11">
        <v>-1.8265240770311433</v>
      </c>
      <c r="M306" s="11">
        <v>-1.3915194063645941</v>
      </c>
      <c r="N306" s="11">
        <v>0.80449458117182893</v>
      </c>
      <c r="O306" s="11">
        <v>-1.085972104481872</v>
      </c>
      <c r="P306" s="11">
        <v>-1.7071748242042517</v>
      </c>
      <c r="Q306" s="11">
        <v>-2.5767262068020163</v>
      </c>
      <c r="R306" s="11">
        <v>-1.9512478758671161</v>
      </c>
      <c r="S306" s="11">
        <v>-2.2631605408875952</v>
      </c>
      <c r="T306" s="11">
        <v>-2.2666328833584046</v>
      </c>
      <c r="U306" s="11">
        <v>-3.0470605182869601</v>
      </c>
      <c r="V306" s="11">
        <v>-3.10442263067951</v>
      </c>
      <c r="W306" s="11">
        <v>-2.6619567962919781</v>
      </c>
      <c r="X306" s="11">
        <v>-4.0773291635207283</v>
      </c>
      <c r="Y306" s="11">
        <v>-4.4742483970644003</v>
      </c>
      <c r="Z306" s="12">
        <v>-2.0467825307080805</v>
      </c>
      <c r="AA306" s="12">
        <v>-1.2502306042482303</v>
      </c>
      <c r="AB306" s="12">
        <v>-32.512945076401138</v>
      </c>
    </row>
    <row r="307" spans="2:28" x14ac:dyDescent="0.45">
      <c r="B307" s="9">
        <v>304</v>
      </c>
      <c r="C307" s="11">
        <v>0.65393800000000013</v>
      </c>
      <c r="D307" s="11">
        <v>-0.2784348000000012</v>
      </c>
      <c r="E307" s="11">
        <v>2.8414344000000007</v>
      </c>
      <c r="F307" s="11">
        <v>0.3369143999999995</v>
      </c>
      <c r="G307" s="11">
        <v>1.1503170695305247</v>
      </c>
      <c r="H307" s="11">
        <v>2.4538978380165162</v>
      </c>
      <c r="I307" s="11">
        <v>0.31760055956716293</v>
      </c>
      <c r="J307" s="11">
        <v>2.1962971069824064</v>
      </c>
      <c r="K307" s="11">
        <v>2.2569152571499949</v>
      </c>
      <c r="L307" s="11">
        <v>1.6900186273266034</v>
      </c>
      <c r="M307" s="11">
        <v>0.77052725763424945</v>
      </c>
      <c r="N307" s="11">
        <v>3.8487684008967769</v>
      </c>
      <c r="O307" s="11">
        <v>0.83021176548834497</v>
      </c>
      <c r="P307" s="11">
        <v>1.3244353330706975</v>
      </c>
      <c r="Q307" s="11">
        <v>1.7799332637796397</v>
      </c>
      <c r="R307" s="11">
        <v>1.8910352941638564</v>
      </c>
      <c r="S307" s="11">
        <v>1.7182436289005487</v>
      </c>
      <c r="T307" s="11">
        <v>1.4664715938987136</v>
      </c>
      <c r="U307" s="11">
        <v>1.007310163923723</v>
      </c>
      <c r="V307" s="11">
        <v>1.1785565235827065</v>
      </c>
      <c r="W307" s="11">
        <v>2.9440542169428028</v>
      </c>
      <c r="X307" s="11">
        <v>0.19289913233195044</v>
      </c>
      <c r="Y307" s="11">
        <v>-0.82930003757973125</v>
      </c>
      <c r="Z307" s="12">
        <v>2.651314147139086</v>
      </c>
      <c r="AA307" s="12">
        <v>20.238194117104257</v>
      </c>
      <c r="AB307" s="12">
        <v>36.393359142746561</v>
      </c>
    </row>
    <row r="308" spans="2:28" x14ac:dyDescent="0.45">
      <c r="B308" s="9">
        <v>305</v>
      </c>
      <c r="C308" s="11">
        <v>0.65393800000000013</v>
      </c>
      <c r="D308" s="11">
        <v>-0.2784348000000012</v>
      </c>
      <c r="E308" s="11">
        <v>2.8414344000000007</v>
      </c>
      <c r="F308" s="11">
        <v>0.3369143999999995</v>
      </c>
      <c r="G308" s="11">
        <v>-8.8409807199543167E-3</v>
      </c>
      <c r="H308" s="11">
        <v>1.6292785073972667</v>
      </c>
      <c r="I308" s="11">
        <v>-0.7850268217619778</v>
      </c>
      <c r="J308" s="11">
        <v>-0.82722715556272775</v>
      </c>
      <c r="K308" s="11">
        <v>-0.69050341412968308</v>
      </c>
      <c r="L308" s="11">
        <v>-0.50551643548079461</v>
      </c>
      <c r="M308" s="11">
        <v>-1.4708455917583088</v>
      </c>
      <c r="N308" s="11">
        <v>1.5883688301588101</v>
      </c>
      <c r="O308" s="11">
        <v>-0.96930664243185838</v>
      </c>
      <c r="P308" s="11">
        <v>-0.60491149607099537</v>
      </c>
      <c r="Q308" s="11">
        <v>-0.81744248248516094</v>
      </c>
      <c r="R308" s="11">
        <v>-0.94450974420375111</v>
      </c>
      <c r="S308" s="11">
        <v>-1.7272106752338434</v>
      </c>
      <c r="T308" s="11">
        <v>-1.3853234587243772</v>
      </c>
      <c r="U308" s="11">
        <v>-2.5661599712453427</v>
      </c>
      <c r="V308" s="11">
        <v>-1.4027840750935621</v>
      </c>
      <c r="W308" s="11">
        <v>-1.4220224086586573</v>
      </c>
      <c r="X308" s="11">
        <v>-1.7580447790696763</v>
      </c>
      <c r="Y308" s="11">
        <v>-3.1022863232964664</v>
      </c>
      <c r="Z308" s="12">
        <v>-0.57743592219670958</v>
      </c>
      <c r="AA308" s="12">
        <v>4.4835389381426296</v>
      </c>
      <c r="AB308" s="12">
        <v>-12.793899040567766</v>
      </c>
    </row>
    <row r="309" spans="2:28" x14ac:dyDescent="0.45">
      <c r="B309" s="9">
        <v>306</v>
      </c>
      <c r="C309" s="11">
        <v>0.65393800000000013</v>
      </c>
      <c r="D309" s="11">
        <v>-0.2784348000000012</v>
      </c>
      <c r="E309" s="11">
        <v>2.8414344000000007</v>
      </c>
      <c r="F309" s="11">
        <v>0.3369143999999995</v>
      </c>
      <c r="G309" s="11">
        <v>7.6170960553643141E-2</v>
      </c>
      <c r="H309" s="11">
        <v>1.1855295744889158</v>
      </c>
      <c r="I309" s="11">
        <v>-0.9889581419638489</v>
      </c>
      <c r="J309" s="11">
        <v>-0.17515032511759721</v>
      </c>
      <c r="K309" s="11">
        <v>-0.17479873443075178</v>
      </c>
      <c r="L309" s="11">
        <v>0.138492692329935</v>
      </c>
      <c r="M309" s="11">
        <v>-0.44777752158876005</v>
      </c>
      <c r="N309" s="11">
        <v>1.7368567361174208</v>
      </c>
      <c r="O309" s="11">
        <v>-1.0348367826186475</v>
      </c>
      <c r="P309" s="11">
        <v>-1.5979041799019651</v>
      </c>
      <c r="Q309" s="11">
        <v>-1.2070340147464229</v>
      </c>
      <c r="R309" s="11">
        <v>-2.7177375568921089</v>
      </c>
      <c r="S309" s="11">
        <v>-2.5133883719528516</v>
      </c>
      <c r="T309" s="11">
        <v>-3.4126479073753462</v>
      </c>
      <c r="U309" s="11">
        <v>-3.3543678715692344</v>
      </c>
      <c r="V309" s="11">
        <v>-3.3157709293889379</v>
      </c>
      <c r="W309" s="11">
        <v>-3.0937720744100385</v>
      </c>
      <c r="X309" s="11">
        <v>-4.3347579372529328</v>
      </c>
      <c r="Y309" s="11">
        <v>-4.5275726563725254</v>
      </c>
      <c r="Z309" s="12">
        <v>-1.8696633504752249</v>
      </c>
      <c r="AA309" s="12">
        <v>6.9042172403889595</v>
      </c>
      <c r="AB309" s="12">
        <v>-26.075236392567291</v>
      </c>
    </row>
    <row r="310" spans="2:28" x14ac:dyDescent="0.45">
      <c r="B310" s="9">
        <v>307</v>
      </c>
      <c r="C310" s="11">
        <v>0.65393800000000013</v>
      </c>
      <c r="D310" s="11">
        <v>-0.2784348000000012</v>
      </c>
      <c r="E310" s="11">
        <v>2.8414344000000007</v>
      </c>
      <c r="F310" s="11">
        <v>0.3369143999999995</v>
      </c>
      <c r="G310" s="11">
        <v>0.98038968103739954</v>
      </c>
      <c r="H310" s="11">
        <v>0.33927769511944561</v>
      </c>
      <c r="I310" s="11">
        <v>-8.2165243086222972E-2</v>
      </c>
      <c r="J310" s="11">
        <v>-0.73291065281995316</v>
      </c>
      <c r="K310" s="11">
        <v>1.2366769837152969</v>
      </c>
      <c r="L310" s="11">
        <v>-1.0481431255761127</v>
      </c>
      <c r="M310" s="11">
        <v>-0.97221132393051057</v>
      </c>
      <c r="N310" s="11">
        <v>1.7928857017902793</v>
      </c>
      <c r="O310" s="11">
        <v>-0.57019246890302711</v>
      </c>
      <c r="P310" s="11">
        <v>-0.98460850823873081</v>
      </c>
      <c r="Q310" s="11">
        <v>-0.50303312770126674</v>
      </c>
      <c r="R310" s="11">
        <v>-1.410998499741396</v>
      </c>
      <c r="S310" s="11">
        <v>-2.1612907393301146</v>
      </c>
      <c r="T310" s="11">
        <v>-2.2364491469472778</v>
      </c>
      <c r="U310" s="11">
        <v>-3.7537421695234414</v>
      </c>
      <c r="V310" s="11">
        <v>-3.1095912976563902</v>
      </c>
      <c r="W310" s="11">
        <v>-2.8835843883775656</v>
      </c>
      <c r="X310" s="11">
        <v>-3.4268395322532026</v>
      </c>
      <c r="Y310" s="11">
        <v>-4.1706275226977816</v>
      </c>
      <c r="Z310" s="12">
        <v>-2.4948954219611057</v>
      </c>
      <c r="AA310" s="12">
        <v>7.0676517162496282</v>
      </c>
      <c r="AB310" s="12">
        <v>-20.63820110708167</v>
      </c>
    </row>
    <row r="311" spans="2:28" x14ac:dyDescent="0.45">
      <c r="B311" s="9">
        <v>308</v>
      </c>
      <c r="C311" s="11">
        <v>0.65393800000000013</v>
      </c>
      <c r="D311" s="11">
        <v>-0.2784348000000012</v>
      </c>
      <c r="E311" s="11">
        <v>2.8414344000000007</v>
      </c>
      <c r="F311" s="11">
        <v>0.3369143999999995</v>
      </c>
      <c r="G311" s="11">
        <v>0.1479533082013802</v>
      </c>
      <c r="H311" s="11">
        <v>0.22441629935708285</v>
      </c>
      <c r="I311" s="11">
        <v>-0.73122343068025053</v>
      </c>
      <c r="J311" s="11">
        <v>-0.38732153641453593</v>
      </c>
      <c r="K311" s="11">
        <v>0.32012771023288344</v>
      </c>
      <c r="L311" s="11">
        <v>-0.82224460825548817</v>
      </c>
      <c r="M311" s="11">
        <v>-0.78185944777737859</v>
      </c>
      <c r="N311" s="11">
        <v>1.7519720202225599</v>
      </c>
      <c r="O311" s="11">
        <v>-1.183885374067092</v>
      </c>
      <c r="P311" s="11">
        <v>-1.4865555113654843</v>
      </c>
      <c r="Q311" s="11">
        <v>-0.81132907924029851</v>
      </c>
      <c r="R311" s="11">
        <v>-1.2672556252067917</v>
      </c>
      <c r="S311" s="11">
        <v>-1.6712174732121667</v>
      </c>
      <c r="T311" s="11">
        <v>-1.1989051779329341</v>
      </c>
      <c r="U311" s="11">
        <v>-2.9467832599279511</v>
      </c>
      <c r="V311" s="11">
        <v>-1.8235383452444456</v>
      </c>
      <c r="W311" s="11">
        <v>-1.7004803615711435</v>
      </c>
      <c r="X311" s="11">
        <v>-2.8303084771810649</v>
      </c>
      <c r="Y311" s="11">
        <v>-3.054353026989391</v>
      </c>
      <c r="Z311" s="12">
        <v>-0.71188843626290677</v>
      </c>
      <c r="AA311" s="12">
        <v>5.2756723148862363</v>
      </c>
      <c r="AB311" s="12">
        <v>-15.410827833315437</v>
      </c>
    </row>
    <row r="312" spans="2:28" x14ac:dyDescent="0.45">
      <c r="B312" s="9">
        <v>309</v>
      </c>
      <c r="C312" s="11">
        <v>0.65393800000000013</v>
      </c>
      <c r="D312" s="11">
        <v>-0.2784348000000012</v>
      </c>
      <c r="E312" s="11">
        <v>2.8414344000000007</v>
      </c>
      <c r="F312" s="11">
        <v>0.3369143999999995</v>
      </c>
      <c r="G312" s="11">
        <v>0.15568248079374847</v>
      </c>
      <c r="H312" s="11">
        <v>1.3172862910544634</v>
      </c>
      <c r="I312" s="11">
        <v>0.82393657198832848</v>
      </c>
      <c r="J312" s="11">
        <v>-0.2197594159443863</v>
      </c>
      <c r="K312" s="11">
        <v>0.66533076626325638</v>
      </c>
      <c r="L312" s="11">
        <v>0.17435915050927875</v>
      </c>
      <c r="M312" s="11">
        <v>-0.65855663603004722</v>
      </c>
      <c r="N312" s="11">
        <v>1.4543835098808664</v>
      </c>
      <c r="O312" s="11">
        <v>-0.51705404762841134</v>
      </c>
      <c r="P312" s="11">
        <v>-0.54707470223597632</v>
      </c>
      <c r="Q312" s="11">
        <v>1.1100757655687712</v>
      </c>
      <c r="R312" s="11">
        <v>-0.49682302840527903</v>
      </c>
      <c r="S312" s="11">
        <v>0.46685461349140844</v>
      </c>
      <c r="T312" s="11">
        <v>-0.39465931339188742</v>
      </c>
      <c r="U312" s="11">
        <v>-0.87032358412867161</v>
      </c>
      <c r="V312" s="11">
        <v>-0.49804005333916024</v>
      </c>
      <c r="W312" s="11">
        <v>-0.84803975625535699</v>
      </c>
      <c r="X312" s="11">
        <v>-2.0833229553299866</v>
      </c>
      <c r="Y312" s="11">
        <v>-2.8526062980749423</v>
      </c>
      <c r="Z312" s="12">
        <v>-1.1329754620916059</v>
      </c>
      <c r="AA312" s="12">
        <v>9.2665147185155092</v>
      </c>
      <c r="AB312" s="12">
        <v>0.60252589669445911</v>
      </c>
    </row>
    <row r="313" spans="2:28" x14ac:dyDescent="0.45">
      <c r="B313" s="9">
        <v>310</v>
      </c>
      <c r="C313" s="11">
        <v>0.65393800000000013</v>
      </c>
      <c r="D313" s="11">
        <v>-0.2784348000000012</v>
      </c>
      <c r="E313" s="11">
        <v>2.8414344000000007</v>
      </c>
      <c r="F313" s="11">
        <v>0.3369143999999995</v>
      </c>
      <c r="G313" s="11">
        <v>0.74331405002951634</v>
      </c>
      <c r="H313" s="11">
        <v>1.1862729117902546</v>
      </c>
      <c r="I313" s="11">
        <v>-0.20774164003832496</v>
      </c>
      <c r="J313" s="11">
        <v>-2.0188626714732649E-2</v>
      </c>
      <c r="K313" s="11">
        <v>0.68267644039409703</v>
      </c>
      <c r="L313" s="11">
        <v>0.46487887374703618</v>
      </c>
      <c r="M313" s="11">
        <v>-0.25756474591163325</v>
      </c>
      <c r="N313" s="11">
        <v>2.9370215802992057</v>
      </c>
      <c r="O313" s="11">
        <v>-0.32410679295083433</v>
      </c>
      <c r="P313" s="11">
        <v>8.964955633221372E-2</v>
      </c>
      <c r="Q313" s="11">
        <v>0.47428978241349995</v>
      </c>
      <c r="R313" s="11">
        <v>0.42883376929017203</v>
      </c>
      <c r="S313" s="11">
        <v>-0.61874711912038016</v>
      </c>
      <c r="T313" s="11">
        <v>0.29115103205479897</v>
      </c>
      <c r="U313" s="11">
        <v>-0.59632816351846962</v>
      </c>
      <c r="V313" s="11">
        <v>-1.9550390901900112</v>
      </c>
      <c r="W313" s="11">
        <v>-0.12966158513635229</v>
      </c>
      <c r="X313" s="11">
        <v>-2.3289795745458211</v>
      </c>
      <c r="Y313" s="11">
        <v>-1.7039875065313463</v>
      </c>
      <c r="Z313" s="12">
        <v>0.89169539044888779</v>
      </c>
      <c r="AA313" s="12">
        <v>11.082520843595432</v>
      </c>
      <c r="AB313" s="12">
        <v>5.6012905421418111</v>
      </c>
    </row>
    <row r="314" spans="2:28" x14ac:dyDescent="0.45">
      <c r="B314" s="9">
        <v>311</v>
      </c>
      <c r="C314" s="11">
        <v>0.65393800000000013</v>
      </c>
      <c r="D314" s="11">
        <v>-0.2784348000000012</v>
      </c>
      <c r="E314" s="11">
        <v>2.8414344000000007</v>
      </c>
      <c r="F314" s="11">
        <v>0.3369143999999995</v>
      </c>
      <c r="G314" s="11">
        <v>-0.29218803395636783</v>
      </c>
      <c r="H314" s="11">
        <v>1.2390744279937369</v>
      </c>
      <c r="I314" s="11">
        <v>-0.78123135550936595</v>
      </c>
      <c r="J314" s="11">
        <v>-1.0099610840647966</v>
      </c>
      <c r="K314" s="11">
        <v>-0.30770581913624717</v>
      </c>
      <c r="L314" s="11">
        <v>-1.3982013293947393</v>
      </c>
      <c r="M314" s="11">
        <v>-0.22821696608354358</v>
      </c>
      <c r="N314" s="11">
        <v>2.4892952487523736</v>
      </c>
      <c r="O314" s="11">
        <v>0.24601719930695687</v>
      </c>
      <c r="P314" s="11">
        <v>4.8574905832325044E-2</v>
      </c>
      <c r="Q314" s="11">
        <v>0.9867520275038828</v>
      </c>
      <c r="R314" s="11">
        <v>0.50860228423557352</v>
      </c>
      <c r="S314" s="11">
        <v>-1.4069507592772368E-2</v>
      </c>
      <c r="T314" s="11">
        <v>0.80247427382327885</v>
      </c>
      <c r="U314" s="11">
        <v>0.51762900485020857</v>
      </c>
      <c r="V314" s="11">
        <v>0.79855059961662711</v>
      </c>
      <c r="W314" s="11">
        <v>2.2821999310063816</v>
      </c>
      <c r="X314" s="11">
        <v>-0.38354981960972268</v>
      </c>
      <c r="Y314" s="11">
        <v>-0.39763538029792578</v>
      </c>
      <c r="Z314" s="12">
        <v>3.4175199481063991</v>
      </c>
      <c r="AA314" s="12">
        <v>5.2647170886010315</v>
      </c>
      <c r="AB314" s="12">
        <v>14.077782555382242</v>
      </c>
    </row>
    <row r="315" spans="2:28" x14ac:dyDescent="0.45">
      <c r="B315" s="9">
        <v>312</v>
      </c>
      <c r="C315" s="11">
        <v>0.65393800000000013</v>
      </c>
      <c r="D315" s="11">
        <v>-0.2784348000000012</v>
      </c>
      <c r="E315" s="11">
        <v>2.8414344000000007</v>
      </c>
      <c r="F315" s="11">
        <v>0.3369143999999995</v>
      </c>
      <c r="G315" s="11">
        <v>0.99326255727139134</v>
      </c>
      <c r="H315" s="11">
        <v>1.8773680363605134</v>
      </c>
      <c r="I315" s="11">
        <v>0.39535347951821365</v>
      </c>
      <c r="J315" s="11">
        <v>0.63711526402238405</v>
      </c>
      <c r="K315" s="11">
        <v>1.9452027406798322</v>
      </c>
      <c r="L315" s="11">
        <v>1.0484784725069662</v>
      </c>
      <c r="M315" s="11">
        <v>0.7449123313831354</v>
      </c>
      <c r="N315" s="11">
        <v>3.9647742599259246</v>
      </c>
      <c r="O315" s="11">
        <v>0.27309840148964604</v>
      </c>
      <c r="P315" s="11">
        <v>0.32766550717106568</v>
      </c>
      <c r="Q315" s="11">
        <v>1.4646999118377941</v>
      </c>
      <c r="R315" s="11">
        <v>0.98801605744803744</v>
      </c>
      <c r="S315" s="11">
        <v>1.1383499292550816</v>
      </c>
      <c r="T315" s="11">
        <v>1.1435321008159214</v>
      </c>
      <c r="U315" s="11">
        <v>1.1199960065181571</v>
      </c>
      <c r="V315" s="11">
        <v>4.2184542084557464E-2</v>
      </c>
      <c r="W315" s="11">
        <v>1.0486097949124229</v>
      </c>
      <c r="X315" s="11">
        <v>-0.70321998540670272</v>
      </c>
      <c r="Y315" s="11">
        <v>-1.0094181908264037</v>
      </c>
      <c r="Z315" s="12">
        <v>3.1753110833258305</v>
      </c>
      <c r="AA315" s="12">
        <v>17.160319141668339</v>
      </c>
      <c r="AB315" s="12">
        <v>26.169144300293766</v>
      </c>
    </row>
    <row r="316" spans="2:28" x14ac:dyDescent="0.45">
      <c r="B316" s="9">
        <v>313</v>
      </c>
      <c r="C316" s="11">
        <v>0.65393800000000013</v>
      </c>
      <c r="D316" s="11">
        <v>-0.2784348000000012</v>
      </c>
      <c r="E316" s="11">
        <v>2.8414344000000007</v>
      </c>
      <c r="F316" s="11">
        <v>0.3369143999999995</v>
      </c>
      <c r="G316" s="11">
        <v>1.9641614285351174</v>
      </c>
      <c r="H316" s="11">
        <v>2.9547314703093974</v>
      </c>
      <c r="I316" s="11">
        <v>1.2264860567205904</v>
      </c>
      <c r="J316" s="11">
        <v>1.1218061363942873</v>
      </c>
      <c r="K316" s="11">
        <v>1.7218235115572309</v>
      </c>
      <c r="L316" s="11">
        <v>1.6387878660910538</v>
      </c>
      <c r="M316" s="11">
        <v>0.33005109848785175</v>
      </c>
      <c r="N316" s="11">
        <v>3.1764749614937458</v>
      </c>
      <c r="O316" s="11">
        <v>0.53486593328137566</v>
      </c>
      <c r="P316" s="11">
        <v>0.10799904815052486</v>
      </c>
      <c r="Q316" s="11">
        <v>0.52987532243539093</v>
      </c>
      <c r="R316" s="11">
        <v>-0.33924120117489132</v>
      </c>
      <c r="S316" s="11">
        <v>-1.3271001178708772</v>
      </c>
      <c r="T316" s="11">
        <v>-0.78545493532720201</v>
      </c>
      <c r="U316" s="11">
        <v>-1.8012373120445897</v>
      </c>
      <c r="V316" s="11">
        <v>-1.7178354993644813</v>
      </c>
      <c r="W316" s="11">
        <v>-0.93081366949131805</v>
      </c>
      <c r="X316" s="11">
        <v>-2.6697968833862227</v>
      </c>
      <c r="Y316" s="11">
        <v>-4.3308627635061665</v>
      </c>
      <c r="Z316" s="12">
        <v>-2.2353110482746299</v>
      </c>
      <c r="AA316" s="12">
        <v>19.688174529589247</v>
      </c>
      <c r="AB316" s="12">
        <v>4.7232614030161528</v>
      </c>
    </row>
    <row r="317" spans="2:28" x14ac:dyDescent="0.45">
      <c r="B317" s="9">
        <v>314</v>
      </c>
      <c r="C317" s="11">
        <v>0.65393800000000013</v>
      </c>
      <c r="D317" s="11">
        <v>-0.2784348000000012</v>
      </c>
      <c r="E317" s="11">
        <v>2.8414344000000007</v>
      </c>
      <c r="F317" s="11">
        <v>0.3369143999999995</v>
      </c>
      <c r="G317" s="11">
        <v>0.68311229833427412</v>
      </c>
      <c r="H317" s="11">
        <v>2.5369974427742328</v>
      </c>
      <c r="I317" s="11">
        <v>1.5676652143542071</v>
      </c>
      <c r="J317" s="11">
        <v>1.1774103864994263</v>
      </c>
      <c r="K317" s="11">
        <v>2.830569077381984</v>
      </c>
      <c r="L317" s="11">
        <v>1.1591148138114686</v>
      </c>
      <c r="M317" s="11">
        <v>1.2197682279850852E-3</v>
      </c>
      <c r="N317" s="11">
        <v>3.9016003574704072</v>
      </c>
      <c r="O317" s="11">
        <v>0.32057427238987124</v>
      </c>
      <c r="P317" s="11">
        <v>1.2072624047382448</v>
      </c>
      <c r="Q317" s="11">
        <v>1.4621169755135881</v>
      </c>
      <c r="R317" s="11">
        <v>1.500158270254456</v>
      </c>
      <c r="S317" s="11">
        <v>1.3544201492305188</v>
      </c>
      <c r="T317" s="11">
        <v>3.3742130811603239</v>
      </c>
      <c r="U317" s="11">
        <v>1.5879734652477495</v>
      </c>
      <c r="V317" s="11">
        <v>2.7667976449147424</v>
      </c>
      <c r="W317" s="11">
        <v>2.5519316081967851</v>
      </c>
      <c r="X317" s="11">
        <v>1.0313981157277254</v>
      </c>
      <c r="Y317" s="11">
        <v>-0.2415315479347484</v>
      </c>
      <c r="Z317" s="12">
        <v>4.4640296848240446</v>
      </c>
      <c r="AA317" s="12">
        <v>19.411541358854009</v>
      </c>
      <c r="AB317" s="12">
        <v>40.790885483117336</v>
      </c>
    </row>
    <row r="318" spans="2:28" x14ac:dyDescent="0.45">
      <c r="B318" s="9">
        <v>315</v>
      </c>
      <c r="C318" s="11">
        <v>0.65393800000000013</v>
      </c>
      <c r="D318" s="11">
        <v>-0.2784348000000012</v>
      </c>
      <c r="E318" s="11">
        <v>2.8414344000000007</v>
      </c>
      <c r="F318" s="11">
        <v>0.3369143999999995</v>
      </c>
      <c r="G318" s="11">
        <v>0.99278879993210012</v>
      </c>
      <c r="H318" s="11">
        <v>2.6964863879828229</v>
      </c>
      <c r="I318" s="11">
        <v>7.7026967493001308E-3</v>
      </c>
      <c r="J318" s="11">
        <v>0.17657025417558536</v>
      </c>
      <c r="K318" s="11">
        <v>1.7091181421182888</v>
      </c>
      <c r="L318" s="11">
        <v>0.46271710617486406</v>
      </c>
      <c r="M318" s="11">
        <v>0.56367936067739599</v>
      </c>
      <c r="N318" s="11">
        <v>3.5684891784519657</v>
      </c>
      <c r="O318" s="11">
        <v>0.79379707845007985</v>
      </c>
      <c r="P318" s="11">
        <v>-7.4773045870623278E-2</v>
      </c>
      <c r="Q318" s="11">
        <v>1.3486053074339601</v>
      </c>
      <c r="R318" s="11">
        <v>-0.42543615497789666</v>
      </c>
      <c r="S318" s="11">
        <v>1.6114559448945798E-2</v>
      </c>
      <c r="T318" s="11">
        <v>0.93098056650344319</v>
      </c>
      <c r="U318" s="11">
        <v>0.53149566902573753</v>
      </c>
      <c r="V318" s="11">
        <v>0.26806183088625701</v>
      </c>
      <c r="W318" s="11">
        <v>1.1927065257631249</v>
      </c>
      <c r="X318" s="11">
        <v>-1.2100540950004461</v>
      </c>
      <c r="Y318" s="11">
        <v>-1.5320683958848953</v>
      </c>
      <c r="Z318" s="12">
        <v>1.7663583456362488</v>
      </c>
      <c r="AA318" s="12">
        <v>15.731403926262317</v>
      </c>
      <c r="AB318" s="12">
        <v>19.337192117676238</v>
      </c>
    </row>
    <row r="319" spans="2:28" x14ac:dyDescent="0.45">
      <c r="B319" s="9">
        <v>316</v>
      </c>
      <c r="C319" s="11">
        <v>0.65393800000000013</v>
      </c>
      <c r="D319" s="11">
        <v>-0.2784348000000012</v>
      </c>
      <c r="E319" s="11">
        <v>2.8414344000000007</v>
      </c>
      <c r="F319" s="11">
        <v>0.3369143999999995</v>
      </c>
      <c r="G319" s="11">
        <v>-0.11469000720712152</v>
      </c>
      <c r="H319" s="11">
        <v>0.69242462725891052</v>
      </c>
      <c r="I319" s="11">
        <v>-1.504547626868014</v>
      </c>
      <c r="J319" s="11">
        <v>-0.95885456427908089</v>
      </c>
      <c r="K319" s="11">
        <v>-1.7739682310269114</v>
      </c>
      <c r="L319" s="11">
        <v>-1.6638831891826946</v>
      </c>
      <c r="M319" s="11">
        <v>-1.8096291603538077</v>
      </c>
      <c r="N319" s="11">
        <v>0.12412074264144835</v>
      </c>
      <c r="O319" s="11">
        <v>-0.44790550707281085</v>
      </c>
      <c r="P319" s="11">
        <v>-0.65217003068066859</v>
      </c>
      <c r="Q319" s="11">
        <v>-0.31299272523379784</v>
      </c>
      <c r="R319" s="11">
        <v>-0.86697983750413066</v>
      </c>
      <c r="S319" s="11">
        <v>-1.7392357452419169</v>
      </c>
      <c r="T319" s="11">
        <v>0.54626717471847996</v>
      </c>
      <c r="U319" s="11">
        <v>-1.629510019992102</v>
      </c>
      <c r="V319" s="11">
        <v>-1.7223612112734301</v>
      </c>
      <c r="W319" s="11">
        <v>-1.0785973503451807</v>
      </c>
      <c r="X319" s="11">
        <v>-2.3882849147638705</v>
      </c>
      <c r="Y319" s="11">
        <v>-4.1094706278281841</v>
      </c>
      <c r="Z319" s="12">
        <v>-1.1800789041091306</v>
      </c>
      <c r="AA319" s="12">
        <v>-1.4551754090173006</v>
      </c>
      <c r="AB319" s="12">
        <v>-17.036495108344042</v>
      </c>
    </row>
    <row r="320" spans="2:28" x14ac:dyDescent="0.45">
      <c r="B320" s="9">
        <v>317</v>
      </c>
      <c r="C320" s="11">
        <v>0.65393800000000013</v>
      </c>
      <c r="D320" s="11">
        <v>-0.2784348000000012</v>
      </c>
      <c r="E320" s="11">
        <v>2.8414344000000007</v>
      </c>
      <c r="F320" s="11">
        <v>0.3369143999999995</v>
      </c>
      <c r="G320" s="11">
        <v>1.4556134765985842</v>
      </c>
      <c r="H320" s="11">
        <v>1.3384057749067964</v>
      </c>
      <c r="I320" s="11">
        <v>1.0095910487203845</v>
      </c>
      <c r="J320" s="11">
        <v>-0.11005124811104494</v>
      </c>
      <c r="K320" s="11">
        <v>1.4939332783414265</v>
      </c>
      <c r="L320" s="11">
        <v>9.1294480677170498E-2</v>
      </c>
      <c r="M320" s="11">
        <v>-7.8305455688052916E-2</v>
      </c>
      <c r="N320" s="11">
        <v>2.6687814600720543</v>
      </c>
      <c r="O320" s="11">
        <v>0.57924091007160783</v>
      </c>
      <c r="P320" s="11">
        <v>-0.2195595042888101</v>
      </c>
      <c r="Q320" s="11">
        <v>0.87840654501721005</v>
      </c>
      <c r="R320" s="11">
        <v>-8.0264094409660203E-2</v>
      </c>
      <c r="S320" s="11">
        <v>0.78319422528240423</v>
      </c>
      <c r="T320" s="11">
        <v>1.8348698353950397</v>
      </c>
      <c r="U320" s="11">
        <v>0.17168634622887602</v>
      </c>
      <c r="V320" s="11">
        <v>4.1586107510060089E-2</v>
      </c>
      <c r="W320" s="11">
        <v>1.693560174648681</v>
      </c>
      <c r="X320" s="11">
        <v>0.15910551118336969</v>
      </c>
      <c r="Y320" s="11">
        <v>-1.1495630157404957</v>
      </c>
      <c r="Z320" s="12">
        <v>3.3202498716881834</v>
      </c>
      <c r="AA320" s="12">
        <v>13.423114815517295</v>
      </c>
      <c r="AB320" s="12">
        <v>21.43562772810381</v>
      </c>
    </row>
    <row r="321" spans="2:28" x14ac:dyDescent="0.45">
      <c r="B321" s="9">
        <v>318</v>
      </c>
      <c r="C321" s="11">
        <v>0.65393800000000013</v>
      </c>
      <c r="D321" s="11">
        <v>-0.2784348000000012</v>
      </c>
      <c r="E321" s="11">
        <v>2.8414344000000007</v>
      </c>
      <c r="F321" s="11">
        <v>0.3369143999999995</v>
      </c>
      <c r="G321" s="11">
        <v>0.88709483050607396</v>
      </c>
      <c r="H321" s="11">
        <v>3.1046701754509201</v>
      </c>
      <c r="I321" s="11">
        <v>1.2599298396290948</v>
      </c>
      <c r="J321" s="11">
        <v>0.6372138205375002</v>
      </c>
      <c r="K321" s="11">
        <v>1.6009390804577563</v>
      </c>
      <c r="L321" s="11">
        <v>0.82724096261936886</v>
      </c>
      <c r="M321" s="11">
        <v>0.44775502183030724</v>
      </c>
      <c r="N321" s="11">
        <v>4.379143088208135</v>
      </c>
      <c r="O321" s="11">
        <v>0.46581010791146049</v>
      </c>
      <c r="P321" s="11">
        <v>1.1041675371923869</v>
      </c>
      <c r="Q321" s="11">
        <v>2.3000249110001754</v>
      </c>
      <c r="R321" s="11">
        <v>1.1098068282791012</v>
      </c>
      <c r="S321" s="11">
        <v>1.5093076412496025</v>
      </c>
      <c r="T321" s="11">
        <v>0.8464147506936861</v>
      </c>
      <c r="U321" s="11">
        <v>-0.18312102927949425</v>
      </c>
      <c r="V321" s="11">
        <v>-0.34572743296083175</v>
      </c>
      <c r="W321" s="11">
        <v>0.48310745023078994</v>
      </c>
      <c r="X321" s="11">
        <v>-1.6313644876917515</v>
      </c>
      <c r="Y321" s="11">
        <v>-2.0005988170449562</v>
      </c>
      <c r="Z321" s="12">
        <v>1.9035886074534289</v>
      </c>
      <c r="AA321" s="12">
        <v>18.697838819239138</v>
      </c>
      <c r="AB321" s="12">
        <v>24.259254886272743</v>
      </c>
    </row>
    <row r="322" spans="2:28" x14ac:dyDescent="0.45">
      <c r="B322" s="9">
        <v>319</v>
      </c>
      <c r="C322" s="11">
        <v>0.65393800000000013</v>
      </c>
      <c r="D322" s="11">
        <v>-0.2784348000000012</v>
      </c>
      <c r="E322" s="11">
        <v>2.8414344000000007</v>
      </c>
      <c r="F322" s="11">
        <v>0.3369143999999995</v>
      </c>
      <c r="G322" s="11">
        <v>0.39842842737551187</v>
      </c>
      <c r="H322" s="11">
        <v>2.0935317602458454</v>
      </c>
      <c r="I322" s="11">
        <v>-0.41319807194840763</v>
      </c>
      <c r="J322" s="11">
        <v>-0.27916161616805724</v>
      </c>
      <c r="K322" s="11">
        <v>0.22354792710788196</v>
      </c>
      <c r="L322" s="11">
        <v>-0.68094263757589957</v>
      </c>
      <c r="M322" s="11">
        <v>-1.3002618879681638</v>
      </c>
      <c r="N322" s="11">
        <v>1.96047302199878</v>
      </c>
      <c r="O322" s="11">
        <v>-1.0886667752729</v>
      </c>
      <c r="P322" s="11">
        <v>-1.8955812131885903</v>
      </c>
      <c r="Q322" s="11">
        <v>-1.7092284725716969</v>
      </c>
      <c r="R322" s="11">
        <v>-1.9939481958906651</v>
      </c>
      <c r="S322" s="11">
        <v>-2.0335634202381705</v>
      </c>
      <c r="T322" s="11">
        <v>-1.0494087473585783</v>
      </c>
      <c r="U322" s="11">
        <v>-2.4681675938149699</v>
      </c>
      <c r="V322" s="11">
        <v>-1.0291340611038926</v>
      </c>
      <c r="W322" s="11">
        <v>-0.5923428395170518</v>
      </c>
      <c r="X322" s="11">
        <v>-1.9523684444532918</v>
      </c>
      <c r="Y322" s="11">
        <v>-2.298246733723996</v>
      </c>
      <c r="Z322" s="12">
        <v>0.99769437208886202</v>
      </c>
      <c r="AA322" s="12">
        <v>7.5562689230674778</v>
      </c>
      <c r="AB322" s="12">
        <v>-9.5566932019774811</v>
      </c>
    </row>
    <row r="323" spans="2:28" x14ac:dyDescent="0.45">
      <c r="B323" s="9">
        <v>320</v>
      </c>
      <c r="C323" s="11">
        <v>0.65393800000000013</v>
      </c>
      <c r="D323" s="11">
        <v>-0.2784348000000012</v>
      </c>
      <c r="E323" s="11">
        <v>2.8414344000000007</v>
      </c>
      <c r="F323" s="11">
        <v>0.3369143999999995</v>
      </c>
      <c r="G323" s="11">
        <v>0.88680005331878498</v>
      </c>
      <c r="H323" s="11">
        <v>1.4310417454299493</v>
      </c>
      <c r="I323" s="11">
        <v>0.53565297156798763</v>
      </c>
      <c r="J323" s="11">
        <v>0.68737785024721099</v>
      </c>
      <c r="K323" s="11">
        <v>1.4103758936118957</v>
      </c>
      <c r="L323" s="11">
        <v>1.009723385252876</v>
      </c>
      <c r="M323" s="11">
        <v>1.0783030792322403</v>
      </c>
      <c r="N323" s="11">
        <v>4.6906029904232014</v>
      </c>
      <c r="O323" s="11">
        <v>1.9763067753169974</v>
      </c>
      <c r="P323" s="11">
        <v>2.2371732740643626</v>
      </c>
      <c r="Q323" s="11">
        <v>2.6759559202553831</v>
      </c>
      <c r="R323" s="11">
        <v>2.2602291354707909</v>
      </c>
      <c r="S323" s="11">
        <v>2.135424992146671</v>
      </c>
      <c r="T323" s="11">
        <v>4.4599743190017982</v>
      </c>
      <c r="U323" s="11">
        <v>3.3151989497319931</v>
      </c>
      <c r="V323" s="11">
        <v>3.9132278557783913</v>
      </c>
      <c r="W323" s="11">
        <v>4.6166770076504129</v>
      </c>
      <c r="X323" s="11">
        <v>2.3759053296872992</v>
      </c>
      <c r="Y323" s="11">
        <v>1.2521396980111135</v>
      </c>
      <c r="Z323" s="12">
        <v>5.5781607940158935</v>
      </c>
      <c r="AA323" s="12">
        <v>17.283729969084135</v>
      </c>
      <c r="AB323" s="12">
        <v>54.080104020215259</v>
      </c>
    </row>
    <row r="324" spans="2:28" x14ac:dyDescent="0.45">
      <c r="B324" s="9">
        <v>321</v>
      </c>
      <c r="C324" s="11">
        <v>0.65393800000000013</v>
      </c>
      <c r="D324" s="11">
        <v>-0.2784348000000012</v>
      </c>
      <c r="E324" s="11">
        <v>2.8414344000000007</v>
      </c>
      <c r="F324" s="11">
        <v>0.3369143999999995</v>
      </c>
      <c r="G324" s="11">
        <v>0.10085958247132609</v>
      </c>
      <c r="H324" s="11">
        <v>1.298326915518393</v>
      </c>
      <c r="I324" s="11">
        <v>-0.18579244711114917</v>
      </c>
      <c r="J324" s="11">
        <v>-5.2568641883311784E-2</v>
      </c>
      <c r="K324" s="11">
        <v>0.85428393905487354</v>
      </c>
      <c r="L324" s="11">
        <v>-1.076495782541576</v>
      </c>
      <c r="M324" s="11">
        <v>-1.2137088590977196</v>
      </c>
      <c r="N324" s="11">
        <v>0.97094308028996146</v>
      </c>
      <c r="O324" s="11">
        <v>-0.17751072273025947</v>
      </c>
      <c r="P324" s="11">
        <v>-0.81607465585359584</v>
      </c>
      <c r="Q324" s="11">
        <v>-0.29431651326924246</v>
      </c>
      <c r="R324" s="11">
        <v>-1.4950753100482093</v>
      </c>
      <c r="S324" s="11">
        <v>-2.268748932635221</v>
      </c>
      <c r="T324" s="11">
        <v>-2.9485180424096544</v>
      </c>
      <c r="U324" s="11">
        <v>-2.4516192038463416</v>
      </c>
      <c r="V324" s="11">
        <v>-3.4706053346529693</v>
      </c>
      <c r="W324" s="11">
        <v>-1.9862740957560252</v>
      </c>
      <c r="X324" s="11">
        <v>-3.7756354049361729</v>
      </c>
      <c r="Y324" s="11">
        <v>-4.1397421874078226</v>
      </c>
      <c r="Z324" s="12">
        <v>-2.1713813118394043</v>
      </c>
      <c r="AA324" s="12">
        <v>6.249699786700802</v>
      </c>
      <c r="AB324" s="12">
        <v>-19.745801928684131</v>
      </c>
    </row>
    <row r="325" spans="2:28" x14ac:dyDescent="0.45">
      <c r="B325" s="9">
        <v>322</v>
      </c>
      <c r="C325" s="11">
        <v>0.65393800000000013</v>
      </c>
      <c r="D325" s="11">
        <v>-0.2784348000000012</v>
      </c>
      <c r="E325" s="11">
        <v>2.8414344000000007</v>
      </c>
      <c r="F325" s="11">
        <v>0.3369143999999995</v>
      </c>
      <c r="G325" s="11">
        <v>1.9320052511632433</v>
      </c>
      <c r="H325" s="11">
        <v>1.6937550196478224</v>
      </c>
      <c r="I325" s="11">
        <v>1.1034608628304667</v>
      </c>
      <c r="J325" s="11">
        <v>-0.14193356884264752</v>
      </c>
      <c r="K325" s="11">
        <v>2.8684219375553397</v>
      </c>
      <c r="L325" s="11">
        <v>0.40019313822077329</v>
      </c>
      <c r="M325" s="11">
        <v>0.6471842263726284</v>
      </c>
      <c r="N325" s="11">
        <v>2.9527255856398931</v>
      </c>
      <c r="O325" s="11">
        <v>0.7108818255906435</v>
      </c>
      <c r="P325" s="11">
        <v>0.34080270365366694</v>
      </c>
      <c r="Q325" s="11">
        <v>2.4116326524265475</v>
      </c>
      <c r="R325" s="11">
        <v>0.8115235108104244</v>
      </c>
      <c r="S325" s="11">
        <v>1.4647206205199303</v>
      </c>
      <c r="T325" s="11">
        <v>1.7553994569262663</v>
      </c>
      <c r="U325" s="11">
        <v>0.83852466622412614</v>
      </c>
      <c r="V325" s="11">
        <v>0.26615872631125903</v>
      </c>
      <c r="W325" s="11">
        <v>1.783977481805664</v>
      </c>
      <c r="X325" s="11">
        <v>0.3419679404885656</v>
      </c>
      <c r="Y325" s="11">
        <v>-0.28224894558942637</v>
      </c>
      <c r="Z325" s="12">
        <v>3.5975313316423296</v>
      </c>
      <c r="AA325" s="12">
        <v>17.009664452587486</v>
      </c>
      <c r="AB325" s="12">
        <v>31.050536423397489</v>
      </c>
    </row>
    <row r="326" spans="2:28" x14ac:dyDescent="0.45">
      <c r="B326" s="9">
        <v>323</v>
      </c>
      <c r="C326" s="11">
        <v>0.65393800000000013</v>
      </c>
      <c r="D326" s="11">
        <v>-0.2784348000000012</v>
      </c>
      <c r="E326" s="11">
        <v>2.8414344000000007</v>
      </c>
      <c r="F326" s="11">
        <v>0.3369143999999995</v>
      </c>
      <c r="G326" s="11">
        <v>1.1283580296121585</v>
      </c>
      <c r="H326" s="11">
        <v>1.229023142324408</v>
      </c>
      <c r="I326" s="11">
        <v>0.26581931541336701</v>
      </c>
      <c r="J326" s="11">
        <v>-0.22414437920446417</v>
      </c>
      <c r="K326" s="11">
        <v>0.54048411166758292</v>
      </c>
      <c r="L326" s="11">
        <v>-0.36113987866869657</v>
      </c>
      <c r="M326" s="11">
        <v>-0.67448034757314268</v>
      </c>
      <c r="N326" s="11">
        <v>1.4589512241437177</v>
      </c>
      <c r="O326" s="11">
        <v>-0.81829189714115991</v>
      </c>
      <c r="P326" s="11">
        <v>-1.5230631789484157</v>
      </c>
      <c r="Q326" s="11">
        <v>-1.3313266454528527</v>
      </c>
      <c r="R326" s="11">
        <v>-1.1630771757616731</v>
      </c>
      <c r="S326" s="11">
        <v>-3.3280285316250033</v>
      </c>
      <c r="T326" s="11">
        <v>-1.9228106293996472</v>
      </c>
      <c r="U326" s="11">
        <v>-4.4995348461326365</v>
      </c>
      <c r="V326" s="11">
        <v>-3.5637909379686388</v>
      </c>
      <c r="W326" s="11">
        <v>-2.9597287507058088</v>
      </c>
      <c r="X326" s="11">
        <v>-4.8424313186746417</v>
      </c>
      <c r="Y326" s="11">
        <v>-5.1235128991919225</v>
      </c>
      <c r="Z326" s="12">
        <v>-2.5837673444948752</v>
      </c>
      <c r="AA326" s="12">
        <v>8.9167232177149458</v>
      </c>
      <c r="AB326" s="12">
        <v>-24.742640937782312</v>
      </c>
    </row>
    <row r="327" spans="2:28" x14ac:dyDescent="0.45">
      <c r="B327" s="9">
        <v>324</v>
      </c>
      <c r="C327" s="11">
        <v>0.65393800000000013</v>
      </c>
      <c r="D327" s="11">
        <v>-0.2784348000000012</v>
      </c>
      <c r="E327" s="11">
        <v>2.8414344000000007</v>
      </c>
      <c r="F327" s="11">
        <v>0.3369143999999995</v>
      </c>
      <c r="G327" s="11">
        <v>0.8972736874899514</v>
      </c>
      <c r="H327" s="11">
        <v>1.7352173949846055</v>
      </c>
      <c r="I327" s="11">
        <v>-0.76104341633572048</v>
      </c>
      <c r="J327" s="11">
        <v>0.47449077257521033</v>
      </c>
      <c r="K327" s="11">
        <v>0.41972863509093905</v>
      </c>
      <c r="L327" s="11">
        <v>0.44270189563227014</v>
      </c>
      <c r="M327" s="11">
        <v>-0.53406952793830875</v>
      </c>
      <c r="N327" s="11">
        <v>2.6969284171351973</v>
      </c>
      <c r="O327" s="11">
        <v>-0.65790689030005467</v>
      </c>
      <c r="P327" s="11">
        <v>-0.33551911886000418</v>
      </c>
      <c r="Q327" s="11">
        <v>-0.43471168842483721</v>
      </c>
      <c r="R327" s="11">
        <v>-0.66358171586518289</v>
      </c>
      <c r="S327" s="11">
        <v>-0.34940479126974466</v>
      </c>
      <c r="T327" s="11">
        <v>0.14780882134354911</v>
      </c>
      <c r="U327" s="11">
        <v>-0.91016478803823375</v>
      </c>
      <c r="V327" s="11">
        <v>-0.53446791840401886</v>
      </c>
      <c r="W327" s="11">
        <v>-0.29595352405478259</v>
      </c>
      <c r="X327" s="11">
        <v>-1.761234620791198</v>
      </c>
      <c r="Y327" s="11">
        <v>-2.3428409623753339</v>
      </c>
      <c r="Z327" s="12">
        <v>0.18072064182755199</v>
      </c>
      <c r="AA327" s="12">
        <v>10.925079858634149</v>
      </c>
      <c r="AB327" s="12">
        <v>2.9678233034218522</v>
      </c>
    </row>
    <row r="328" spans="2:28" x14ac:dyDescent="0.45">
      <c r="B328" s="9">
        <v>325</v>
      </c>
      <c r="C328" s="11">
        <v>0.65393800000000013</v>
      </c>
      <c r="D328" s="11">
        <v>-0.2784348000000012</v>
      </c>
      <c r="E328" s="11">
        <v>2.8414344000000007</v>
      </c>
      <c r="F328" s="11">
        <v>0.3369143999999995</v>
      </c>
      <c r="G328" s="11">
        <v>1.0605061589961586</v>
      </c>
      <c r="H328" s="11">
        <v>1.4155331090769234</v>
      </c>
      <c r="I328" s="11">
        <v>0.57775985799242058</v>
      </c>
      <c r="J328" s="11">
        <v>0.18824093558017729</v>
      </c>
      <c r="K328" s="11">
        <v>0.55471141129910961</v>
      </c>
      <c r="L328" s="11">
        <v>-0.32195330175516368</v>
      </c>
      <c r="M328" s="11">
        <v>0.12021361691845023</v>
      </c>
      <c r="N328" s="11">
        <v>1.354013867730675</v>
      </c>
      <c r="O328" s="11">
        <v>-0.90938087044985494</v>
      </c>
      <c r="P328" s="11">
        <v>-1.2094458501828758</v>
      </c>
      <c r="Q328" s="11">
        <v>-0.36656788488613756</v>
      </c>
      <c r="R328" s="11">
        <v>-1.4866110064321614</v>
      </c>
      <c r="S328" s="11">
        <v>-1.2894599701585854</v>
      </c>
      <c r="T328" s="11">
        <v>-1.625395698334831</v>
      </c>
      <c r="U328" s="11">
        <v>-1.6798936054593003</v>
      </c>
      <c r="V328" s="11">
        <v>-1.5423639853087519</v>
      </c>
      <c r="W328" s="11">
        <v>-0.94402204579357729</v>
      </c>
      <c r="X328" s="11">
        <v>-2.180038310935732</v>
      </c>
      <c r="Y328" s="11">
        <v>-3.343230812270571</v>
      </c>
      <c r="Z328" s="12">
        <v>0.86674494116959622</v>
      </c>
      <c r="AA328" s="12">
        <v>10.502877655838745</v>
      </c>
      <c r="AB328" s="12">
        <v>-5.2067874432040355</v>
      </c>
    </row>
    <row r="329" spans="2:28" x14ac:dyDescent="0.45">
      <c r="B329" s="9">
        <v>326</v>
      </c>
      <c r="C329" s="11">
        <v>0.65393800000000013</v>
      </c>
      <c r="D329" s="11">
        <v>-0.2784348000000012</v>
      </c>
      <c r="E329" s="11">
        <v>2.8414344000000007</v>
      </c>
      <c r="F329" s="11">
        <v>0.3369143999999995</v>
      </c>
      <c r="G329" s="11">
        <v>1.9332932061723191</v>
      </c>
      <c r="H329" s="11">
        <v>2.8343790078614397</v>
      </c>
      <c r="I329" s="11">
        <v>1.2831424794307438</v>
      </c>
      <c r="J329" s="11">
        <v>1.3243516861277271</v>
      </c>
      <c r="K329" s="11">
        <v>3.03498019583607</v>
      </c>
      <c r="L329" s="11">
        <v>1.3531638354469138</v>
      </c>
      <c r="M329" s="11">
        <v>0.30295091143699615</v>
      </c>
      <c r="N329" s="11">
        <v>3.1876449606065229</v>
      </c>
      <c r="O329" s="11">
        <v>-0.55941753759621804</v>
      </c>
      <c r="P329" s="11">
        <v>0.49573778483962805</v>
      </c>
      <c r="Q329" s="11">
        <v>1.8953281935432038</v>
      </c>
      <c r="R329" s="11">
        <v>0.63615395674609942</v>
      </c>
      <c r="S329" s="11">
        <v>1.4574322224448739</v>
      </c>
      <c r="T329" s="11">
        <v>1.0094558439528569</v>
      </c>
      <c r="U329" s="11">
        <v>1.1785278326380215</v>
      </c>
      <c r="V329" s="11">
        <v>-5.8488209910247946E-2</v>
      </c>
      <c r="W329" s="11">
        <v>2.7397683186176316</v>
      </c>
      <c r="X329" s="11">
        <v>-0.23296311648868873</v>
      </c>
      <c r="Y329" s="11">
        <v>-0.45375407142295288</v>
      </c>
      <c r="Z329" s="12">
        <v>2.8870106732710745</v>
      </c>
      <c r="AA329" s="12">
        <v>20.807758282918741</v>
      </c>
      <c r="AB329" s="12">
        <v>31.80255017355401</v>
      </c>
    </row>
    <row r="330" spans="2:28" x14ac:dyDescent="0.45">
      <c r="B330" s="9">
        <v>327</v>
      </c>
      <c r="C330" s="11">
        <v>0.65393800000000013</v>
      </c>
      <c r="D330" s="11">
        <v>-0.2784348000000012</v>
      </c>
      <c r="E330" s="11">
        <v>2.8414344000000007</v>
      </c>
      <c r="F330" s="11">
        <v>0.3369143999999995</v>
      </c>
      <c r="G330" s="11">
        <v>0.25784310668908184</v>
      </c>
      <c r="H330" s="11">
        <v>2.1148658598876793</v>
      </c>
      <c r="I330" s="11">
        <v>0.17132464428859606</v>
      </c>
      <c r="J330" s="11">
        <v>0.22727283468545068</v>
      </c>
      <c r="K330" s="11">
        <v>1.2179381498264252</v>
      </c>
      <c r="L330" s="11">
        <v>-3.254478869684263E-2</v>
      </c>
      <c r="M330" s="11">
        <v>1.0739901016890219</v>
      </c>
      <c r="N330" s="11">
        <v>3.1738815363022255</v>
      </c>
      <c r="O330" s="11">
        <v>0.13411516988240102</v>
      </c>
      <c r="P330" s="11">
        <v>0.51820341053274355</v>
      </c>
      <c r="Q330" s="11">
        <v>1.720451749103459</v>
      </c>
      <c r="R330" s="11">
        <v>8.940768828452228E-2</v>
      </c>
      <c r="S330" s="11">
        <v>-0.15489340308627675</v>
      </c>
      <c r="T330" s="11">
        <v>0.20494492766630401</v>
      </c>
      <c r="U330" s="11">
        <v>-0.82985985324854816</v>
      </c>
      <c r="V330" s="11">
        <v>-0.5537317043838037</v>
      </c>
      <c r="W330" s="11">
        <v>0.41923913276564839</v>
      </c>
      <c r="X330" s="11">
        <v>-1.379704042645356</v>
      </c>
      <c r="Y330" s="11">
        <v>-1.0387270490465124</v>
      </c>
      <c r="Z330" s="12">
        <v>1.5700618799675183</v>
      </c>
      <c r="AA330" s="12">
        <v>13.758423444671621</v>
      </c>
      <c r="AB330" s="12">
        <v>14.457931350463724</v>
      </c>
    </row>
    <row r="331" spans="2:28" x14ac:dyDescent="0.45">
      <c r="B331" s="9">
        <v>328</v>
      </c>
      <c r="C331" s="11">
        <v>0.65393800000000013</v>
      </c>
      <c r="D331" s="11">
        <v>-0.2784348000000012</v>
      </c>
      <c r="E331" s="11">
        <v>2.8414344000000007</v>
      </c>
      <c r="F331" s="11">
        <v>0.3369143999999995</v>
      </c>
      <c r="G331" s="11">
        <v>-0.11287661845616448</v>
      </c>
      <c r="H331" s="11">
        <v>1.3882541848799121</v>
      </c>
      <c r="I331" s="11">
        <v>-0.95355894497827798</v>
      </c>
      <c r="J331" s="11">
        <v>0.22696661562759779</v>
      </c>
      <c r="K331" s="11">
        <v>0.5004346827225632</v>
      </c>
      <c r="L331" s="11">
        <v>2.2332150404771767E-2</v>
      </c>
      <c r="M331" s="11">
        <v>-0.69666988478119407</v>
      </c>
      <c r="N331" s="11">
        <v>1.3920319530001244</v>
      </c>
      <c r="O331" s="11">
        <v>-0.95906512732391924</v>
      </c>
      <c r="P331" s="11">
        <v>-0.69857980810481202</v>
      </c>
      <c r="Q331" s="11">
        <v>-0.95548512618819892</v>
      </c>
      <c r="R331" s="11">
        <v>-1.5622815190775796</v>
      </c>
      <c r="S331" s="11">
        <v>-1.7868152964753374</v>
      </c>
      <c r="T331" s="11">
        <v>-1.1660185753594554</v>
      </c>
      <c r="U331" s="11">
        <v>-2.6416471750893642</v>
      </c>
      <c r="V331" s="11">
        <v>-3.3826850262627755</v>
      </c>
      <c r="W331" s="11">
        <v>-2.2210095396496197</v>
      </c>
      <c r="X331" s="11">
        <v>-3.4670651083831245</v>
      </c>
      <c r="Y331" s="11">
        <v>-4.5344658623121354</v>
      </c>
      <c r="Z331" s="12">
        <v>-2.4769509930338085</v>
      </c>
      <c r="AA331" s="12">
        <v>7.3207661384193443</v>
      </c>
      <c r="AB331" s="12">
        <v>-18.531303018840759</v>
      </c>
    </row>
    <row r="332" spans="2:28" x14ac:dyDescent="0.45">
      <c r="B332" s="9">
        <v>329</v>
      </c>
      <c r="C332" s="11">
        <v>0.65393800000000013</v>
      </c>
      <c r="D332" s="11">
        <v>-0.2784348000000012</v>
      </c>
      <c r="E332" s="11">
        <v>2.8414344000000007</v>
      </c>
      <c r="F332" s="11">
        <v>0.3369143999999995</v>
      </c>
      <c r="G332" s="11">
        <v>1.4550535323064118</v>
      </c>
      <c r="H332" s="11">
        <v>1.3292829432955493</v>
      </c>
      <c r="I332" s="11">
        <v>-0.25614224113974871</v>
      </c>
      <c r="J332" s="11">
        <v>0.52582293475307829</v>
      </c>
      <c r="K332" s="11">
        <v>2.1435371346859533</v>
      </c>
      <c r="L332" s="11">
        <v>0.39657360257609575</v>
      </c>
      <c r="M332" s="11">
        <v>-0.28119303171393106</v>
      </c>
      <c r="N332" s="11">
        <v>2.594149960657969</v>
      </c>
      <c r="O332" s="11">
        <v>-3.4382539643061705E-2</v>
      </c>
      <c r="P332" s="11">
        <v>0.15010208108600764</v>
      </c>
      <c r="Q332" s="11">
        <v>0.78652619035222493</v>
      </c>
      <c r="R332" s="11">
        <v>-0.71863859090074911</v>
      </c>
      <c r="S332" s="11">
        <v>-0.43018687262432387</v>
      </c>
      <c r="T332" s="11">
        <v>0.59023738308274076</v>
      </c>
      <c r="U332" s="11">
        <v>-1.3520340732035976</v>
      </c>
      <c r="V332" s="11">
        <v>-3.8631536961050372E-2</v>
      </c>
      <c r="W332" s="11">
        <v>-0.4002983752994389</v>
      </c>
      <c r="X332" s="11">
        <v>-1.2963790933885129</v>
      </c>
      <c r="Y332" s="11">
        <v>-2.2277277090562055</v>
      </c>
      <c r="Z332" s="12">
        <v>1.2060022474408925</v>
      </c>
      <c r="AA332" s="12">
        <v>13.460936835421364</v>
      </c>
      <c r="AB332" s="12">
        <v>9.695525946306276</v>
      </c>
    </row>
    <row r="333" spans="2:28" x14ac:dyDescent="0.45">
      <c r="B333" s="9">
        <v>330</v>
      </c>
      <c r="C333" s="11">
        <v>0.65393800000000013</v>
      </c>
      <c r="D333" s="11">
        <v>-0.2784348000000012</v>
      </c>
      <c r="E333" s="11">
        <v>2.8414344000000007</v>
      </c>
      <c r="F333" s="11">
        <v>0.3369143999999995</v>
      </c>
      <c r="G333" s="11">
        <v>0.4930415330523541</v>
      </c>
      <c r="H333" s="11">
        <v>2.5226728079991254</v>
      </c>
      <c r="I333" s="11">
        <v>-0.27983002766067777</v>
      </c>
      <c r="J333" s="11">
        <v>1.2211147744397302</v>
      </c>
      <c r="K333" s="11">
        <v>1.0633197581249405</v>
      </c>
      <c r="L333" s="11">
        <v>0.85390626837798145</v>
      </c>
      <c r="M333" s="11">
        <v>0.52761791670642033</v>
      </c>
      <c r="N333" s="11">
        <v>3.3502137995261414</v>
      </c>
      <c r="O333" s="11">
        <v>0.98337139246228666</v>
      </c>
      <c r="P333" s="11">
        <v>1.5421154668068162</v>
      </c>
      <c r="Q333" s="11">
        <v>2.8981849379429576</v>
      </c>
      <c r="R333" s="11">
        <v>1.9589769108432034</v>
      </c>
      <c r="S333" s="11">
        <v>2.3542999132026345</v>
      </c>
      <c r="T333" s="11">
        <v>3.0192287690101232</v>
      </c>
      <c r="U333" s="11">
        <v>2.0525002990035723</v>
      </c>
      <c r="V333" s="11">
        <v>2.173811585229835</v>
      </c>
      <c r="W333" s="11">
        <v>2.8818379031779671</v>
      </c>
      <c r="X333" s="11">
        <v>0.9551516089103167</v>
      </c>
      <c r="Y333" s="11">
        <v>0.4628012122884293</v>
      </c>
      <c r="Z333" s="12">
        <v>4.3843732033057314</v>
      </c>
      <c r="AA333" s="12">
        <v>15.305908830565983</v>
      </c>
      <c r="AB333" s="12">
        <v>40.972562032749863</v>
      </c>
    </row>
    <row r="334" spans="2:28" x14ac:dyDescent="0.45">
      <c r="B334" s="9">
        <v>331</v>
      </c>
      <c r="C334" s="11">
        <v>0.65393800000000013</v>
      </c>
      <c r="D334" s="11">
        <v>-0.2784348000000012</v>
      </c>
      <c r="E334" s="11">
        <v>2.8414344000000007</v>
      </c>
      <c r="F334" s="11">
        <v>0.3369143999999995</v>
      </c>
      <c r="G334" s="11">
        <v>-0.2579784443409352</v>
      </c>
      <c r="H334" s="11">
        <v>0.45651948709912915</v>
      </c>
      <c r="I334" s="11">
        <v>-0.67925524690409311</v>
      </c>
      <c r="J334" s="11">
        <v>-1.3532560651036576</v>
      </c>
      <c r="K334" s="11">
        <v>-2.726032287118052E-2</v>
      </c>
      <c r="L334" s="11">
        <v>-1.1602608514788511</v>
      </c>
      <c r="M334" s="11">
        <v>-0.68691711843647596</v>
      </c>
      <c r="N334" s="11">
        <v>0.27698724751090076</v>
      </c>
      <c r="O334" s="11">
        <v>-0.74060966421712315</v>
      </c>
      <c r="P334" s="11">
        <v>-1.2185070672046905</v>
      </c>
      <c r="Q334" s="11">
        <v>-0.79833374270628177</v>
      </c>
      <c r="R334" s="11">
        <v>-1.1113160252730268</v>
      </c>
      <c r="S334" s="11">
        <v>-1.7663704069849366</v>
      </c>
      <c r="T334" s="11">
        <v>-1.6489844401798486</v>
      </c>
      <c r="U334" s="11">
        <v>-2.5307543684515839</v>
      </c>
      <c r="V334" s="11">
        <v>-3.0269257242192324</v>
      </c>
      <c r="W334" s="11">
        <v>-1.6628756940784051</v>
      </c>
      <c r="X334" s="11">
        <v>-3.5636953370109321</v>
      </c>
      <c r="Y334" s="11">
        <v>-3.8723947882768943</v>
      </c>
      <c r="Z334" s="12">
        <v>-1.4300042613951671</v>
      </c>
      <c r="AA334" s="12">
        <v>2.1224306854748534</v>
      </c>
      <c r="AB334" s="12">
        <v>-21.248340834523276</v>
      </c>
    </row>
    <row r="335" spans="2:28" x14ac:dyDescent="0.45">
      <c r="B335" s="9">
        <v>332</v>
      </c>
      <c r="C335" s="11">
        <v>0.65393800000000013</v>
      </c>
      <c r="D335" s="11">
        <v>-0.2784348000000012</v>
      </c>
      <c r="E335" s="11">
        <v>2.8414344000000007</v>
      </c>
      <c r="F335" s="11">
        <v>0.3369143999999995</v>
      </c>
      <c r="G335" s="11">
        <v>0.13366543354937122</v>
      </c>
      <c r="H335" s="11">
        <v>1.8315613388937084</v>
      </c>
      <c r="I335" s="11">
        <v>-1.1180584813941312</v>
      </c>
      <c r="J335" s="11">
        <v>-0.73014573325603216</v>
      </c>
      <c r="K335" s="11">
        <v>-0.1240633578219601</v>
      </c>
      <c r="L335" s="11">
        <v>-0.82068980030243388</v>
      </c>
      <c r="M335" s="11">
        <v>-1.3219431862398014</v>
      </c>
      <c r="N335" s="11">
        <v>1.6166521458231777</v>
      </c>
      <c r="O335" s="11">
        <v>-0.54700984134433916</v>
      </c>
      <c r="P335" s="11">
        <v>-0.67586235081803103</v>
      </c>
      <c r="Q335" s="11">
        <v>-0.17447024967076885</v>
      </c>
      <c r="R335" s="11">
        <v>0.22820471382659413</v>
      </c>
      <c r="S335" s="11">
        <v>0.54585860523519614</v>
      </c>
      <c r="T335" s="11">
        <v>1.4793873593598583</v>
      </c>
      <c r="U335" s="11">
        <v>0.13458010310852941</v>
      </c>
      <c r="V335" s="11">
        <v>0.60882720647415844</v>
      </c>
      <c r="W335" s="11">
        <v>1.9843541750688658</v>
      </c>
      <c r="X335" s="11">
        <v>-0.484160244611747</v>
      </c>
      <c r="Y335" s="11">
        <v>-1.7501545020953024</v>
      </c>
      <c r="Z335" s="12">
        <v>1.7591622274822711</v>
      </c>
      <c r="AA335" s="12">
        <v>5.0208303592518746</v>
      </c>
      <c r="AB335" s="12">
        <v>8.1295475612671453</v>
      </c>
    </row>
    <row r="336" spans="2:28" x14ac:dyDescent="0.45">
      <c r="B336" s="9">
        <v>333</v>
      </c>
      <c r="C336" s="11">
        <v>0.65393800000000013</v>
      </c>
      <c r="D336" s="11">
        <v>-0.2784348000000012</v>
      </c>
      <c r="E336" s="11">
        <v>2.8414344000000007</v>
      </c>
      <c r="F336" s="11">
        <v>0.3369143999999995</v>
      </c>
      <c r="G336" s="11">
        <v>0.54901759164973463</v>
      </c>
      <c r="H336" s="11">
        <v>0.86137136330376407</v>
      </c>
      <c r="I336" s="11">
        <v>-0.5507319621826241</v>
      </c>
      <c r="J336" s="11">
        <v>0.12282200379067554</v>
      </c>
      <c r="K336" s="11">
        <v>1.2782271014332558</v>
      </c>
      <c r="L336" s="11">
        <v>0.70329979995658576</v>
      </c>
      <c r="M336" s="11">
        <v>-0.16612245102461642</v>
      </c>
      <c r="N336" s="11">
        <v>2.0450442193506078</v>
      </c>
      <c r="O336" s="11">
        <v>-1.9389496099243786E-2</v>
      </c>
      <c r="P336" s="11">
        <v>0.16609492733120668</v>
      </c>
      <c r="Q336" s="11">
        <v>1.4624891649951941</v>
      </c>
      <c r="R336" s="11">
        <v>0.70581858162188205</v>
      </c>
      <c r="S336" s="11">
        <v>-0.20456443635576882</v>
      </c>
      <c r="T336" s="11">
        <v>0.29349400868201414</v>
      </c>
      <c r="U336" s="11">
        <v>-1.8569429867972271</v>
      </c>
      <c r="V336" s="11">
        <v>-0.1676351015821993</v>
      </c>
      <c r="W336" s="11">
        <v>-5.3842441504603045E-2</v>
      </c>
      <c r="X336" s="11">
        <v>-1.4320287521835233</v>
      </c>
      <c r="Y336" s="11">
        <v>-1.0644543900624601</v>
      </c>
      <c r="Z336" s="12">
        <v>1.4494763230727088</v>
      </c>
      <c r="AA336" s="12">
        <v>10.396779666277382</v>
      </c>
      <c r="AB336" s="12">
        <v>9.6752950673953819</v>
      </c>
    </row>
    <row r="337" spans="2:28" x14ac:dyDescent="0.45">
      <c r="B337" s="9">
        <v>334</v>
      </c>
      <c r="C337" s="11">
        <v>0.65393800000000013</v>
      </c>
      <c r="D337" s="11">
        <v>-0.2784348000000012</v>
      </c>
      <c r="E337" s="11">
        <v>2.8414344000000007</v>
      </c>
      <c r="F337" s="11">
        <v>0.3369143999999995</v>
      </c>
      <c r="G337" s="11">
        <v>1.8368176771388427</v>
      </c>
      <c r="H337" s="11">
        <v>2.277010007651711</v>
      </c>
      <c r="I337" s="11">
        <v>2.1862273984381098</v>
      </c>
      <c r="J337" s="11">
        <v>-6.7505562912334227E-2</v>
      </c>
      <c r="K337" s="11">
        <v>1.9596732402390717</v>
      </c>
      <c r="L337" s="11">
        <v>0.96804504236388311</v>
      </c>
      <c r="M337" s="11">
        <v>1.1410351938571086</v>
      </c>
      <c r="N337" s="11">
        <v>4.2148881459776248</v>
      </c>
      <c r="O337" s="11">
        <v>1.4858281491199818</v>
      </c>
      <c r="P337" s="11">
        <v>0.62295859846165058</v>
      </c>
      <c r="Q337" s="11">
        <v>3.2577298129184484</v>
      </c>
      <c r="R337" s="11">
        <v>0.89149752249037029</v>
      </c>
      <c r="S337" s="11">
        <v>0.57603231703681779</v>
      </c>
      <c r="T337" s="11">
        <v>1.2989499817375894</v>
      </c>
      <c r="U337" s="11">
        <v>9.7367888742919462E-2</v>
      </c>
      <c r="V337" s="11">
        <v>0.28111445199431628</v>
      </c>
      <c r="W337" s="11">
        <v>0.73614438922688663</v>
      </c>
      <c r="X337" s="11">
        <v>-0.68265943645820748</v>
      </c>
      <c r="Y337" s="11">
        <v>-1.8511237205192277</v>
      </c>
      <c r="Z337" s="12">
        <v>1.8764364927604262</v>
      </c>
      <c r="AA337" s="12">
        <v>20.070043142754002</v>
      </c>
      <c r="AB337" s="12">
        <v>28.660319590265971</v>
      </c>
    </row>
    <row r="338" spans="2:28" x14ac:dyDescent="0.45">
      <c r="B338" s="9">
        <v>335</v>
      </c>
      <c r="C338" s="11">
        <v>0.65393800000000013</v>
      </c>
      <c r="D338" s="11">
        <v>-0.2784348000000012</v>
      </c>
      <c r="E338" s="11">
        <v>2.8414344000000007</v>
      </c>
      <c r="F338" s="11">
        <v>0.3369143999999995</v>
      </c>
      <c r="G338" s="11">
        <v>0.254666464091164</v>
      </c>
      <c r="H338" s="11">
        <v>0.67668679898767436</v>
      </c>
      <c r="I338" s="11">
        <v>-1.1378392438417588</v>
      </c>
      <c r="J338" s="11">
        <v>-0.3212035721266826</v>
      </c>
      <c r="K338" s="11">
        <v>-0.22004858374151581</v>
      </c>
      <c r="L338" s="11">
        <v>-0.75538434468137794</v>
      </c>
      <c r="M338" s="11">
        <v>-1.3224192351474073</v>
      </c>
      <c r="N338" s="11">
        <v>0.67487755734577348</v>
      </c>
      <c r="O338" s="11">
        <v>-1.5740388327390473</v>
      </c>
      <c r="P338" s="11">
        <v>-1.5581746628753788</v>
      </c>
      <c r="Q338" s="11">
        <v>-2.0254269760378385</v>
      </c>
      <c r="R338" s="11">
        <v>-2.2929925201323602</v>
      </c>
      <c r="S338" s="11">
        <v>-2.2131801285234776</v>
      </c>
      <c r="T338" s="11">
        <v>-2.9037053164732036</v>
      </c>
      <c r="U338" s="11">
        <v>-2.9132797014861449</v>
      </c>
      <c r="V338" s="11">
        <v>-3.4510510449019467</v>
      </c>
      <c r="W338" s="11">
        <v>-3.6091605117523624</v>
      </c>
      <c r="X338" s="11">
        <v>-3.6757765432917822</v>
      </c>
      <c r="Y338" s="11">
        <v>-4.4216426912364373</v>
      </c>
      <c r="Z338" s="12">
        <v>-1.530997400656247</v>
      </c>
      <c r="AA338" s="12">
        <v>3.4031878408858631</v>
      </c>
      <c r="AB338" s="12">
        <v>-28.766238489220342</v>
      </c>
    </row>
    <row r="339" spans="2:28" x14ac:dyDescent="0.45">
      <c r="B339" s="9">
        <v>336</v>
      </c>
      <c r="C339" s="11">
        <v>0.65393800000000013</v>
      </c>
      <c r="D339" s="11">
        <v>-0.2784348000000012</v>
      </c>
      <c r="E339" s="11">
        <v>2.8414344000000007</v>
      </c>
      <c r="F339" s="11">
        <v>0.3369143999999995</v>
      </c>
      <c r="G339" s="11">
        <v>0.37232555048910321</v>
      </c>
      <c r="H339" s="11">
        <v>1.3907963264146215</v>
      </c>
      <c r="I339" s="11">
        <v>7.6112399837027667E-2</v>
      </c>
      <c r="J339" s="11">
        <v>0.432986830267998</v>
      </c>
      <c r="K339" s="11">
        <v>1.3339347204626808</v>
      </c>
      <c r="L339" s="11">
        <v>1.0063010160025705</v>
      </c>
      <c r="M339" s="11">
        <v>1.0018591982277201</v>
      </c>
      <c r="N339" s="11">
        <v>4.6629514734364683</v>
      </c>
      <c r="O339" s="11">
        <v>0.86359311672860706</v>
      </c>
      <c r="P339" s="11">
        <v>0.49301804017626871</v>
      </c>
      <c r="Q339" s="11">
        <v>1.1330989063457348</v>
      </c>
      <c r="R339" s="11">
        <v>0.56974932994760863</v>
      </c>
      <c r="S339" s="11">
        <v>0.78063594957567517</v>
      </c>
      <c r="T339" s="11">
        <v>0.58870715816721741</v>
      </c>
      <c r="U339" s="11">
        <v>-0.72356117405663589</v>
      </c>
      <c r="V339" s="11">
        <v>-0.46712054386292579</v>
      </c>
      <c r="W339" s="11">
        <v>0.27961625493096953</v>
      </c>
      <c r="X339" s="11">
        <v>-1.9167575977552307</v>
      </c>
      <c r="Y339" s="11">
        <v>-3.2859612800564335</v>
      </c>
      <c r="Z339" s="12">
        <v>-9.5578457617953916E-2</v>
      </c>
      <c r="AA339" s="12">
        <v>15.83111951513817</v>
      </c>
      <c r="AB339" s="12">
        <v>14.050559217661061</v>
      </c>
    </row>
    <row r="340" spans="2:28" x14ac:dyDescent="0.45">
      <c r="B340" s="9">
        <v>337</v>
      </c>
      <c r="C340" s="11">
        <v>0.65393800000000013</v>
      </c>
      <c r="D340" s="11">
        <v>-0.2784348000000012</v>
      </c>
      <c r="E340" s="11">
        <v>2.8414344000000007</v>
      </c>
      <c r="F340" s="11">
        <v>0.3369143999999995</v>
      </c>
      <c r="G340" s="11">
        <v>0.31800183093684531</v>
      </c>
      <c r="H340" s="11">
        <v>1.7670035419871954</v>
      </c>
      <c r="I340" s="11">
        <v>-0.23044386827448626</v>
      </c>
      <c r="J340" s="11">
        <v>0.43831679819325231</v>
      </c>
      <c r="K340" s="11">
        <v>0.53330598992434375</v>
      </c>
      <c r="L340" s="11">
        <v>0.90965069655595521</v>
      </c>
      <c r="M340" s="11">
        <v>-0.77094627996126341</v>
      </c>
      <c r="N340" s="11">
        <v>3.0968765369582805</v>
      </c>
      <c r="O340" s="11">
        <v>-3.5954437516281246E-2</v>
      </c>
      <c r="P340" s="11">
        <v>0.40586358623988872</v>
      </c>
      <c r="Q340" s="11">
        <v>1.2950358644182423</v>
      </c>
      <c r="R340" s="11">
        <v>0.4373851517312346</v>
      </c>
      <c r="S340" s="11">
        <v>-0.26433689024648821</v>
      </c>
      <c r="T340" s="11">
        <v>-0.40592788609974839</v>
      </c>
      <c r="U340" s="11">
        <v>-0.51765043515111664</v>
      </c>
      <c r="V340" s="11">
        <v>-0.3646061258850537</v>
      </c>
      <c r="W340" s="11">
        <v>0.84239476810219571</v>
      </c>
      <c r="X340" s="11">
        <v>-1.7824886965701605</v>
      </c>
      <c r="Y340" s="11">
        <v>-0.77691627519749495</v>
      </c>
      <c r="Z340" s="12">
        <v>1.1065408316350727</v>
      </c>
      <c r="AA340" s="12">
        <v>11.615617246320113</v>
      </c>
      <c r="AB340" s="12">
        <v>11.554956701780412</v>
      </c>
    </row>
    <row r="341" spans="2:28" x14ac:dyDescent="0.45">
      <c r="B341" s="9">
        <v>338</v>
      </c>
      <c r="C341" s="11">
        <v>0.65393800000000013</v>
      </c>
      <c r="D341" s="11">
        <v>-0.2784348000000012</v>
      </c>
      <c r="E341" s="11">
        <v>2.8414344000000007</v>
      </c>
      <c r="F341" s="11">
        <v>0.3369143999999995</v>
      </c>
      <c r="G341" s="11">
        <v>1.832862267311544</v>
      </c>
      <c r="H341" s="11">
        <v>3.7188162566331684</v>
      </c>
      <c r="I341" s="11">
        <v>1.9139620430742728</v>
      </c>
      <c r="J341" s="11">
        <v>1.1707818530305829</v>
      </c>
      <c r="K341" s="11">
        <v>3.1020045153130305</v>
      </c>
      <c r="L341" s="11">
        <v>1.7490273099061309</v>
      </c>
      <c r="M341" s="11">
        <v>0.9668645928122217</v>
      </c>
      <c r="N341" s="11">
        <v>3.933032622377354</v>
      </c>
      <c r="O341" s="11">
        <v>0.75546699665825479</v>
      </c>
      <c r="P341" s="11">
        <v>0.28679750226990741</v>
      </c>
      <c r="Q341" s="11">
        <v>0.93466646415386556</v>
      </c>
      <c r="R341" s="11">
        <v>8.8708464472423643E-2</v>
      </c>
      <c r="S341" s="11">
        <v>0.33927728892830622</v>
      </c>
      <c r="T341" s="11">
        <v>0.24104521210815832</v>
      </c>
      <c r="U341" s="11">
        <v>-1.1076701858359623</v>
      </c>
      <c r="V341" s="11">
        <v>-0.66698993618651059</v>
      </c>
      <c r="W341" s="11">
        <v>0.21021030350459569</v>
      </c>
      <c r="X341" s="11">
        <v>-2.840163388331634</v>
      </c>
      <c r="Y341" s="11">
        <v>-1.6609602484330139</v>
      </c>
      <c r="Z341" s="12">
        <v>-0.23622699481640552</v>
      </c>
      <c r="AA341" s="12">
        <v>23.941203460458325</v>
      </c>
      <c r="AB341" s="12">
        <v>20.285364938950323</v>
      </c>
    </row>
    <row r="342" spans="2:28" x14ac:dyDescent="0.45">
      <c r="B342" s="9">
        <v>339</v>
      </c>
      <c r="C342" s="11">
        <v>0.65393800000000013</v>
      </c>
      <c r="D342" s="11">
        <v>-0.2784348000000012</v>
      </c>
      <c r="E342" s="11">
        <v>2.8414344000000007</v>
      </c>
      <c r="F342" s="11">
        <v>0.3369143999999995</v>
      </c>
      <c r="G342" s="11">
        <v>0.63828526405969832</v>
      </c>
      <c r="H342" s="11">
        <v>1.9325952549075112</v>
      </c>
      <c r="I342" s="11">
        <v>-0.77743374402934862</v>
      </c>
      <c r="J342" s="11">
        <v>-0.38802917502063217</v>
      </c>
      <c r="K342" s="11">
        <v>0.45121802402684885</v>
      </c>
      <c r="L342" s="11">
        <v>-0.77648669787341618</v>
      </c>
      <c r="M342" s="11">
        <v>-1.2097030440496379</v>
      </c>
      <c r="N342" s="11">
        <v>1.6046625906980196</v>
      </c>
      <c r="O342" s="11">
        <v>-1.369641142477386</v>
      </c>
      <c r="P342" s="11">
        <v>-0.84483443724982799</v>
      </c>
      <c r="Q342" s="11">
        <v>-7.4213360206492496E-2</v>
      </c>
      <c r="R342" s="11">
        <v>-2.1296923982453357</v>
      </c>
      <c r="S342" s="11">
        <v>-0.94309777060808564</v>
      </c>
      <c r="T342" s="11">
        <v>-1.5616047394908339</v>
      </c>
      <c r="U342" s="11">
        <v>-2.2792602059538112</v>
      </c>
      <c r="V342" s="11">
        <v>-1.3494840912406278</v>
      </c>
      <c r="W342" s="11">
        <v>-0.10005103382489011</v>
      </c>
      <c r="X342" s="11">
        <v>-1.9345697629307921</v>
      </c>
      <c r="Y342" s="11">
        <v>-2.170147036049606</v>
      </c>
      <c r="Z342" s="12">
        <v>0.57883651013147386</v>
      </c>
      <c r="AA342" s="12">
        <v>7.0289604727190351</v>
      </c>
      <c r="AB342" s="12">
        <v>-7.1487989954271995</v>
      </c>
    </row>
    <row r="343" spans="2:28" x14ac:dyDescent="0.45">
      <c r="B343" s="9">
        <v>340</v>
      </c>
      <c r="C343" s="11">
        <v>0.65393800000000013</v>
      </c>
      <c r="D343" s="11">
        <v>-0.2784348000000012</v>
      </c>
      <c r="E343" s="11">
        <v>2.8414344000000007</v>
      </c>
      <c r="F343" s="11">
        <v>0.3369143999999995</v>
      </c>
      <c r="G343" s="11">
        <v>0.78456856280362608</v>
      </c>
      <c r="H343" s="11">
        <v>2.0927589839515512</v>
      </c>
      <c r="I343" s="11">
        <v>-9.6359284553594549E-2</v>
      </c>
      <c r="J343" s="11">
        <v>0.47257720757487753</v>
      </c>
      <c r="K343" s="11">
        <v>0.58265151753079891</v>
      </c>
      <c r="L343" s="11">
        <v>0.14197939211439703</v>
      </c>
      <c r="M343" s="11">
        <v>-0.79555497137688747</v>
      </c>
      <c r="N343" s="11">
        <v>1.7040560619341178</v>
      </c>
      <c r="O343" s="11">
        <v>-3.6058940004521034E-2</v>
      </c>
      <c r="P343" s="11">
        <v>-1.2475759628013154</v>
      </c>
      <c r="Q343" s="11">
        <v>0.12389965965851069</v>
      </c>
      <c r="R343" s="11">
        <v>-1.1172039518899588</v>
      </c>
      <c r="S343" s="11">
        <v>-0.68170577190361392</v>
      </c>
      <c r="T343" s="11">
        <v>-0.60397667790263121</v>
      </c>
      <c r="U343" s="11">
        <v>-2.3186898359306554</v>
      </c>
      <c r="V343" s="11">
        <v>-1.6217588746359848</v>
      </c>
      <c r="W343" s="11">
        <v>-0.39648185439385841</v>
      </c>
      <c r="X343" s="11">
        <v>-2.9201896740896043</v>
      </c>
      <c r="Y343" s="11">
        <v>-2.3565873745150991</v>
      </c>
      <c r="Z343" s="12">
        <v>-5.7229525734697972E-2</v>
      </c>
      <c r="AA343" s="12">
        <v>10.440529469978856</v>
      </c>
      <c r="AB343" s="12">
        <v>-2.7930293141645848</v>
      </c>
    </row>
    <row r="344" spans="2:28" x14ac:dyDescent="0.45">
      <c r="B344" s="9">
        <v>341</v>
      </c>
      <c r="C344" s="11">
        <v>0.65393800000000013</v>
      </c>
      <c r="D344" s="11">
        <v>-0.2784348000000012</v>
      </c>
      <c r="E344" s="11">
        <v>2.8414344000000007</v>
      </c>
      <c r="F344" s="11">
        <v>0.3369143999999995</v>
      </c>
      <c r="G344" s="11">
        <v>0.9059018544404136</v>
      </c>
      <c r="H344" s="11">
        <v>2.0456880365769763</v>
      </c>
      <c r="I344" s="11">
        <v>1.1281603218726843E-3</v>
      </c>
      <c r="J344" s="11">
        <v>0.37270658272463741</v>
      </c>
      <c r="K344" s="11">
        <v>0.20472397973439804</v>
      </c>
      <c r="L344" s="11">
        <v>2.7464665935614363E-2</v>
      </c>
      <c r="M344" s="11">
        <v>-0.50707235373340431</v>
      </c>
      <c r="N344" s="11">
        <v>1.8577584799846107</v>
      </c>
      <c r="O344" s="11">
        <v>-0.63750003742716466</v>
      </c>
      <c r="P344" s="11">
        <v>-0.33301108485562381</v>
      </c>
      <c r="Q344" s="11">
        <v>-0.27421653675051161</v>
      </c>
      <c r="R344" s="11">
        <v>-1.2928302602811943</v>
      </c>
      <c r="S344" s="11">
        <v>-0.41460514592609066</v>
      </c>
      <c r="T344" s="11">
        <v>-0.60920536482115395</v>
      </c>
      <c r="U344" s="11">
        <v>-1.1870686462969804</v>
      </c>
      <c r="V344" s="11">
        <v>-1.4130315489968623</v>
      </c>
      <c r="W344" s="11">
        <v>5.4997302577355356E-3</v>
      </c>
      <c r="X344" s="11">
        <v>-1.3853291948161601</v>
      </c>
      <c r="Y344" s="11">
        <v>-2.2387816522002417</v>
      </c>
      <c r="Z344" s="12">
        <v>1.2978880431452708</v>
      </c>
      <c r="AA344" s="12">
        <v>10.462151405985082</v>
      </c>
      <c r="AB344" s="12">
        <v>1.9799597070161212</v>
      </c>
    </row>
    <row r="345" spans="2:28" x14ac:dyDescent="0.45">
      <c r="B345" s="9">
        <v>342</v>
      </c>
      <c r="C345" s="11">
        <v>0.65393800000000013</v>
      </c>
      <c r="D345" s="11">
        <v>-0.2784348000000012</v>
      </c>
      <c r="E345" s="11">
        <v>2.8414344000000007</v>
      </c>
      <c r="F345" s="11">
        <v>0.3369143999999995</v>
      </c>
      <c r="G345" s="11">
        <v>-0.33583933729872406</v>
      </c>
      <c r="H345" s="11">
        <v>0.60774369180436771</v>
      </c>
      <c r="I345" s="11">
        <v>-0.63105152634710571</v>
      </c>
      <c r="J345" s="11">
        <v>-0.67813670358540534</v>
      </c>
      <c r="K345" s="11">
        <v>-0.30673151602226589</v>
      </c>
      <c r="L345" s="11">
        <v>-0.91330685255369914</v>
      </c>
      <c r="M345" s="11">
        <v>-1.32761693441857</v>
      </c>
      <c r="N345" s="11">
        <v>0.62774329152249031</v>
      </c>
      <c r="O345" s="11">
        <v>-0.76658181504933154</v>
      </c>
      <c r="P345" s="11">
        <v>-1.7439370411607431</v>
      </c>
      <c r="Q345" s="11">
        <v>-0.84329422371991569</v>
      </c>
      <c r="R345" s="11">
        <v>-1.7879574440915373</v>
      </c>
      <c r="S345" s="11">
        <v>-1.2230559877368474</v>
      </c>
      <c r="T345" s="11">
        <v>-1.8157376346269292</v>
      </c>
      <c r="U345" s="11">
        <v>-0.72534695450572606</v>
      </c>
      <c r="V345" s="11">
        <v>-1.2631320783764242</v>
      </c>
      <c r="W345" s="11">
        <v>-0.91215265679474022</v>
      </c>
      <c r="X345" s="11">
        <v>-2.6639188562164708</v>
      </c>
      <c r="Y345" s="11">
        <v>-3.3400211164200542</v>
      </c>
      <c r="Z345" s="12">
        <v>-0.15147901159286548</v>
      </c>
      <c r="AA345" s="12">
        <v>2.5966561131010906</v>
      </c>
      <c r="AB345" s="12">
        <v>-14.639958707190516</v>
      </c>
    </row>
    <row r="346" spans="2:28" x14ac:dyDescent="0.45">
      <c r="B346" s="9">
        <v>343</v>
      </c>
      <c r="C346" s="11">
        <v>0.65393800000000013</v>
      </c>
      <c r="D346" s="11">
        <v>-0.2784348000000012</v>
      </c>
      <c r="E346" s="11">
        <v>2.8414344000000007</v>
      </c>
      <c r="F346" s="11">
        <v>0.3369143999999995</v>
      </c>
      <c r="G346" s="11">
        <v>0.17922938681386746</v>
      </c>
      <c r="H346" s="11">
        <v>1.1266447025925395</v>
      </c>
      <c r="I346" s="11">
        <v>-0.76392396852668831</v>
      </c>
      <c r="J346" s="11">
        <v>-1.5087976078460823</v>
      </c>
      <c r="K346" s="11">
        <v>-0.95161042803841411</v>
      </c>
      <c r="L346" s="11">
        <v>-1.806803367050323</v>
      </c>
      <c r="M346" s="11">
        <v>-2.2639427900583193</v>
      </c>
      <c r="N346" s="11">
        <v>-0.41826926665735087</v>
      </c>
      <c r="O346" s="11">
        <v>-1.9652648787562352</v>
      </c>
      <c r="P346" s="11">
        <v>-2.1872657850948229</v>
      </c>
      <c r="Q346" s="11">
        <v>-2.2888811232407456</v>
      </c>
      <c r="R346" s="11">
        <v>-3.0133730921961099</v>
      </c>
      <c r="S346" s="11">
        <v>-3.4754030536276179</v>
      </c>
      <c r="T346" s="11">
        <v>-3.401740039380444</v>
      </c>
      <c r="U346" s="11">
        <v>-4.2365469866263279</v>
      </c>
      <c r="V346" s="11">
        <v>-3.8010745114180366</v>
      </c>
      <c r="W346" s="11">
        <v>-3.0236970490877226</v>
      </c>
      <c r="X346" s="11">
        <v>-4.5560130226152946</v>
      </c>
      <c r="Y346" s="11">
        <v>-4.4031392194020231</v>
      </c>
      <c r="Z346" s="12">
        <v>-3.0364047676202919</v>
      </c>
      <c r="AA346" s="12">
        <v>-0.85362133877075053</v>
      </c>
      <c r="AB346" s="12">
        <v>-40.242424867836405</v>
      </c>
    </row>
    <row r="347" spans="2:28" x14ac:dyDescent="0.45">
      <c r="B347" s="9">
        <v>344</v>
      </c>
      <c r="C347" s="11">
        <v>0.65393800000000013</v>
      </c>
      <c r="D347" s="11">
        <v>-0.2784348000000012</v>
      </c>
      <c r="E347" s="11">
        <v>2.8414344000000007</v>
      </c>
      <c r="F347" s="11">
        <v>0.3369143999999995</v>
      </c>
      <c r="G347" s="11">
        <v>0.45168045298570902</v>
      </c>
      <c r="H347" s="11">
        <v>2.0960477482356694</v>
      </c>
      <c r="I347" s="11">
        <v>-0.27386403319536612</v>
      </c>
      <c r="J347" s="11">
        <v>0.44900812707300375</v>
      </c>
      <c r="K347" s="11">
        <v>0.47708532271333937</v>
      </c>
      <c r="L347" s="11">
        <v>-0.87002822354768838</v>
      </c>
      <c r="M347" s="11">
        <v>-1.5639661827414653</v>
      </c>
      <c r="N347" s="11">
        <v>0.82877556840563038</v>
      </c>
      <c r="O347" s="11">
        <v>-1.9205307383036772</v>
      </c>
      <c r="P347" s="11">
        <v>-2.1324726009438972</v>
      </c>
      <c r="Q347" s="11">
        <v>-1.6701709543452612</v>
      </c>
      <c r="R347" s="11">
        <v>-1.9488138331070406</v>
      </c>
      <c r="S347" s="11">
        <v>-2.1738532870046328</v>
      </c>
      <c r="T347" s="11">
        <v>-2.1963481564249285</v>
      </c>
      <c r="U347" s="11">
        <v>-3.4792624003876202</v>
      </c>
      <c r="V347" s="11">
        <v>-3.3931909046966755</v>
      </c>
      <c r="W347" s="11">
        <v>-1.5818202696828632</v>
      </c>
      <c r="X347" s="11">
        <v>-2.7441747323638719</v>
      </c>
      <c r="Y347" s="11">
        <v>-2.8542268890125584</v>
      </c>
      <c r="Z347" s="12">
        <v>-0.73284618310602312</v>
      </c>
      <c r="AA347" s="12">
        <v>7.14859077992881</v>
      </c>
      <c r="AB347" s="12">
        <v>-19.679120169450272</v>
      </c>
    </row>
    <row r="348" spans="2:28" x14ac:dyDescent="0.45">
      <c r="B348" s="9">
        <v>345</v>
      </c>
      <c r="C348" s="11">
        <v>0.65393800000000013</v>
      </c>
      <c r="D348" s="11">
        <v>-0.2784348000000012</v>
      </c>
      <c r="E348" s="11">
        <v>2.8414344000000007</v>
      </c>
      <c r="F348" s="11">
        <v>0.3369143999999995</v>
      </c>
      <c r="G348" s="11">
        <v>0.9150441556142912</v>
      </c>
      <c r="H348" s="11">
        <v>0.842253779199579</v>
      </c>
      <c r="I348" s="11">
        <v>-1.0905739363936302</v>
      </c>
      <c r="J348" s="11">
        <v>-1.5257488278668525</v>
      </c>
      <c r="K348" s="11">
        <v>-9.5792808417009212E-2</v>
      </c>
      <c r="L348" s="11">
        <v>-1.7362660709906823</v>
      </c>
      <c r="M348" s="11">
        <v>-0.62219020041266937</v>
      </c>
      <c r="N348" s="11">
        <v>1.1684630622151637</v>
      </c>
      <c r="O348" s="11">
        <v>-1.2212746071848475</v>
      </c>
      <c r="P348" s="11">
        <v>-0.62310135092355168</v>
      </c>
      <c r="Q348" s="11">
        <v>-0.53510715469646186</v>
      </c>
      <c r="R348" s="11">
        <v>-0.89308812621191258</v>
      </c>
      <c r="S348" s="11">
        <v>-1.805496409408164</v>
      </c>
      <c r="T348" s="11">
        <v>-2.5482519547811737</v>
      </c>
      <c r="U348" s="11">
        <v>-2.5762654226542878</v>
      </c>
      <c r="V348" s="11">
        <v>-2.9120022418417317</v>
      </c>
      <c r="W348" s="11">
        <v>-2.7171398679517829</v>
      </c>
      <c r="X348" s="11">
        <v>-3.6103444889096021</v>
      </c>
      <c r="Y348" s="11">
        <v>-4.7196175019559892</v>
      </c>
      <c r="Z348" s="12">
        <v>-2.030172262621516</v>
      </c>
      <c r="AA348" s="12">
        <v>3.4090411529481912</v>
      </c>
      <c r="AB348" s="12">
        <v>-22.782820236192833</v>
      </c>
    </row>
    <row r="349" spans="2:28" x14ac:dyDescent="0.45">
      <c r="B349" s="9">
        <v>346</v>
      </c>
      <c r="C349" s="11">
        <v>0.65393800000000013</v>
      </c>
      <c r="D349" s="11">
        <v>-0.2784348000000012</v>
      </c>
      <c r="E349" s="11">
        <v>2.8414344000000007</v>
      </c>
      <c r="F349" s="11">
        <v>0.3369143999999995</v>
      </c>
      <c r="G349" s="11">
        <v>-0.34539469920878929</v>
      </c>
      <c r="H349" s="11">
        <v>1.5624919794707068</v>
      </c>
      <c r="I349" s="11">
        <v>0.14235417311952503</v>
      </c>
      <c r="J349" s="11">
        <v>-7.0460407942023906E-2</v>
      </c>
      <c r="K349" s="11">
        <v>2.3383828216215434</v>
      </c>
      <c r="L349" s="11">
        <v>0.71136299106691858</v>
      </c>
      <c r="M349" s="11">
        <v>-0.46373707149385091</v>
      </c>
      <c r="N349" s="11">
        <v>2.7713913358640383</v>
      </c>
      <c r="O349" s="11">
        <v>0.44096138628887438</v>
      </c>
      <c r="P349" s="11">
        <v>-0.19041935033547652</v>
      </c>
      <c r="Q349" s="11">
        <v>2.4880661292717932E-2</v>
      </c>
      <c r="R349" s="11">
        <v>0.34173811295316803</v>
      </c>
      <c r="S349" s="11">
        <v>0.22209136684054442</v>
      </c>
      <c r="T349" s="11">
        <v>0.20926798872817187</v>
      </c>
      <c r="U349" s="11">
        <v>-0.21839001888100462</v>
      </c>
      <c r="V349" s="11">
        <v>4.5966870365134582E-2</v>
      </c>
      <c r="W349" s="11">
        <v>1.8053687159963445</v>
      </c>
      <c r="X349" s="11">
        <v>-0.38015397443905563</v>
      </c>
      <c r="Y349" s="11">
        <v>-0.1594502637243238</v>
      </c>
      <c r="Z349" s="12">
        <v>3.2286311214881422</v>
      </c>
      <c r="AA349" s="12">
        <v>12.20024312249808</v>
      </c>
      <c r="AB349" s="12">
        <v>17.570735739071324</v>
      </c>
    </row>
    <row r="350" spans="2:28" x14ac:dyDescent="0.45">
      <c r="B350" s="9">
        <v>347</v>
      </c>
      <c r="C350" s="11">
        <v>0.65393800000000013</v>
      </c>
      <c r="D350" s="11">
        <v>-0.2784348000000012</v>
      </c>
      <c r="E350" s="11">
        <v>2.8414344000000007</v>
      </c>
      <c r="F350" s="11">
        <v>0.3369143999999995</v>
      </c>
      <c r="G350" s="11">
        <v>0.33283865359432241</v>
      </c>
      <c r="H350" s="11">
        <v>1.4319101714871749</v>
      </c>
      <c r="I350" s="11">
        <v>0.64143395890856247</v>
      </c>
      <c r="J350" s="11">
        <v>0.27553495292745644</v>
      </c>
      <c r="K350" s="11">
        <v>1.4846685234521466</v>
      </c>
      <c r="L350" s="11">
        <v>-0.26282437420746341</v>
      </c>
      <c r="M350" s="11">
        <v>0.19784076774643644</v>
      </c>
      <c r="N350" s="11">
        <v>2.9496864347151686</v>
      </c>
      <c r="O350" s="11">
        <v>-0.32734192460404898</v>
      </c>
      <c r="P350" s="11">
        <v>-0.68577025747435094</v>
      </c>
      <c r="Q350" s="11">
        <v>-7.3404617980690645E-2</v>
      </c>
      <c r="R350" s="11">
        <v>-1.0657270405880137</v>
      </c>
      <c r="S350" s="11">
        <v>-1.5558627848336251</v>
      </c>
      <c r="T350" s="11">
        <v>-2.597642617674536</v>
      </c>
      <c r="U350" s="11">
        <v>-2.473385922936334</v>
      </c>
      <c r="V350" s="11">
        <v>-2.7923802312268045</v>
      </c>
      <c r="W350" s="11">
        <v>-1.6870904751135889</v>
      </c>
      <c r="X350" s="11">
        <v>-4.0295008632640812</v>
      </c>
      <c r="Y350" s="11">
        <v>-3.7204622029107011</v>
      </c>
      <c r="Z350" s="12">
        <v>-2.1986171170079718</v>
      </c>
      <c r="AA350" s="12">
        <v>12.604941088623804</v>
      </c>
      <c r="AB350" s="12">
        <v>-10.602244966990952</v>
      </c>
    </row>
    <row r="351" spans="2:28" x14ac:dyDescent="0.45">
      <c r="B351" s="9">
        <v>348</v>
      </c>
      <c r="C351" s="11">
        <v>0.65393800000000013</v>
      </c>
      <c r="D351" s="11">
        <v>-0.2784348000000012</v>
      </c>
      <c r="E351" s="11">
        <v>2.8414344000000007</v>
      </c>
      <c r="F351" s="11">
        <v>0.3369143999999995</v>
      </c>
      <c r="G351" s="11">
        <v>0.43991944978957598</v>
      </c>
      <c r="H351" s="11">
        <v>2.072622394555971</v>
      </c>
      <c r="I351" s="11">
        <v>7.1222282606981935E-2</v>
      </c>
      <c r="J351" s="11">
        <v>5.8104985509205065E-2</v>
      </c>
      <c r="K351" s="11">
        <v>0.99273461835271526</v>
      </c>
      <c r="L351" s="11">
        <v>-8.7687401593857572E-2</v>
      </c>
      <c r="M351" s="11">
        <v>0.21244305764538929</v>
      </c>
      <c r="N351" s="11">
        <v>1.6488661177951336</v>
      </c>
      <c r="O351" s="11">
        <v>-0.67229528925891202</v>
      </c>
      <c r="P351" s="11">
        <v>-0.37168255716523113</v>
      </c>
      <c r="Q351" s="11">
        <v>0.13217217358358546</v>
      </c>
      <c r="R351" s="11">
        <v>-0.41822143640874287</v>
      </c>
      <c r="S351" s="11">
        <v>-0.73661800398155641</v>
      </c>
      <c r="T351" s="11">
        <v>-0.11719040383018786</v>
      </c>
      <c r="U351" s="11">
        <v>-1.6166121840843228</v>
      </c>
      <c r="V351" s="11">
        <v>-0.84307432959797879</v>
      </c>
      <c r="W351" s="11">
        <v>-0.28121422137196106</v>
      </c>
      <c r="X351" s="11">
        <v>-2.8883685912433101</v>
      </c>
      <c r="Y351" s="11">
        <v>-3.4878246681941025</v>
      </c>
      <c r="Z351" s="12">
        <v>-0.3405415832717722</v>
      </c>
      <c r="AA351" s="12">
        <v>10.962077504661124</v>
      </c>
      <c r="AB351" s="12">
        <v>-0.67939359016335743</v>
      </c>
    </row>
    <row r="352" spans="2:28" x14ac:dyDescent="0.45">
      <c r="B352" s="9">
        <v>349</v>
      </c>
      <c r="C352" s="11">
        <v>0.65393800000000013</v>
      </c>
      <c r="D352" s="11">
        <v>-0.2784348000000012</v>
      </c>
      <c r="E352" s="11">
        <v>2.8414344000000007</v>
      </c>
      <c r="F352" s="11">
        <v>0.3369143999999995</v>
      </c>
      <c r="G352" s="11">
        <v>-8.4146746350915791E-2</v>
      </c>
      <c r="H352" s="11">
        <v>2.0799210746545143</v>
      </c>
      <c r="I352" s="11">
        <v>-0.48317407272639024</v>
      </c>
      <c r="J352" s="11">
        <v>0.24496376399507014</v>
      </c>
      <c r="K352" s="11">
        <v>1.6770022933039179</v>
      </c>
      <c r="L352" s="11">
        <v>0.65667113278593447</v>
      </c>
      <c r="M352" s="11">
        <v>0.59205237096074015</v>
      </c>
      <c r="N352" s="11">
        <v>4.1258297932456145</v>
      </c>
      <c r="O352" s="11">
        <v>-0.4289388985491609</v>
      </c>
      <c r="P352" s="11">
        <v>-0.35489782348449062</v>
      </c>
      <c r="Q352" s="11">
        <v>-0.45474999330231469</v>
      </c>
      <c r="R352" s="11">
        <v>-1.2914562107673291</v>
      </c>
      <c r="S352" s="11">
        <v>-0.80837463163168088</v>
      </c>
      <c r="T352" s="11">
        <v>-1.4809662298385824</v>
      </c>
      <c r="U352" s="11">
        <v>-0.83179195916852144</v>
      </c>
      <c r="V352" s="11">
        <v>-1.1308143972718625</v>
      </c>
      <c r="W352" s="11">
        <v>1.8530773727196248E-2</v>
      </c>
      <c r="X352" s="11">
        <v>-1.0697017296459794</v>
      </c>
      <c r="Y352" s="11">
        <v>-1.281425540471071</v>
      </c>
      <c r="Z352" s="12">
        <v>3.4038237287201518</v>
      </c>
      <c r="AA352" s="12">
        <v>14.362971609868509</v>
      </c>
      <c r="AB352" s="12">
        <v>8.6522086981848361</v>
      </c>
    </row>
    <row r="353" spans="2:28" x14ac:dyDescent="0.45">
      <c r="B353" s="9">
        <v>350</v>
      </c>
      <c r="C353" s="11">
        <v>0.65393800000000013</v>
      </c>
      <c r="D353" s="11">
        <v>-0.2784348000000012</v>
      </c>
      <c r="E353" s="11">
        <v>2.8414344000000007</v>
      </c>
      <c r="F353" s="11">
        <v>0.3369143999999995</v>
      </c>
      <c r="G353" s="11">
        <v>0.74012686904060487</v>
      </c>
      <c r="H353" s="11">
        <v>1.9622397708256969</v>
      </c>
      <c r="I353" s="11">
        <v>1.3224826177413078</v>
      </c>
      <c r="J353" s="11">
        <v>0.55682675741975629</v>
      </c>
      <c r="K353" s="11">
        <v>2.3102907721222934</v>
      </c>
      <c r="L353" s="11">
        <v>2.0862908346515034</v>
      </c>
      <c r="M353" s="11">
        <v>1.3106360842345151</v>
      </c>
      <c r="N353" s="11">
        <v>6.46559311833105</v>
      </c>
      <c r="O353" s="11">
        <v>3.1408351772335585</v>
      </c>
      <c r="P353" s="11">
        <v>2.9857661302734169</v>
      </c>
      <c r="Q353" s="11">
        <v>4.8323734287646687</v>
      </c>
      <c r="R353" s="11">
        <v>3.2220806942135738</v>
      </c>
      <c r="S353" s="11">
        <v>2.8592507656830612</v>
      </c>
      <c r="T353" s="11">
        <v>3.178097582421163</v>
      </c>
      <c r="U353" s="11">
        <v>1.8202990707316147</v>
      </c>
      <c r="V353" s="11">
        <v>3.2202415256020025</v>
      </c>
      <c r="W353" s="11">
        <v>5.2782789838623145</v>
      </c>
      <c r="X353" s="11">
        <v>2.4089534330321385</v>
      </c>
      <c r="Y353" s="11">
        <v>2.6285584166475182</v>
      </c>
      <c r="Z353" s="12">
        <v>7.6131247234316852</v>
      </c>
      <c r="AA353" s="12">
        <v>22.3083388243667</v>
      </c>
      <c r="AB353" s="12">
        <v>65.496198756263425</v>
      </c>
    </row>
    <row r="354" spans="2:28" x14ac:dyDescent="0.45">
      <c r="B354" s="9">
        <v>351</v>
      </c>
      <c r="C354" s="11">
        <v>0.65393800000000013</v>
      </c>
      <c r="D354" s="11">
        <v>-0.2784348000000012</v>
      </c>
      <c r="E354" s="11">
        <v>2.8414344000000007</v>
      </c>
      <c r="F354" s="11">
        <v>0.3369143999999995</v>
      </c>
      <c r="G354" s="11">
        <v>1.3891271749841128</v>
      </c>
      <c r="H354" s="11">
        <v>2.1847570268493932</v>
      </c>
      <c r="I354" s="11">
        <v>1.1154345002644455</v>
      </c>
      <c r="J354" s="11">
        <v>-0.14674273427042017</v>
      </c>
      <c r="K354" s="11">
        <v>1.4505524845506113</v>
      </c>
      <c r="L354" s="11">
        <v>-2.2283648113512911E-2</v>
      </c>
      <c r="M354" s="11">
        <v>-0.97194019134517085</v>
      </c>
      <c r="N354" s="11">
        <v>1.4889954804167829</v>
      </c>
      <c r="O354" s="11">
        <v>-0.41951929261758103</v>
      </c>
      <c r="P354" s="11">
        <v>-1.2990003595703765</v>
      </c>
      <c r="Q354" s="11">
        <v>-1.2978244945816808</v>
      </c>
      <c r="R354" s="11">
        <v>-0.85792174555369094</v>
      </c>
      <c r="S354" s="11">
        <v>-1.8096692833419112</v>
      </c>
      <c r="T354" s="11">
        <v>-1.0501540599379453</v>
      </c>
      <c r="U354" s="11">
        <v>-2.4201342009169995</v>
      </c>
      <c r="V354" s="11">
        <v>-2.4661582954775714</v>
      </c>
      <c r="W354" s="11">
        <v>-1.657947323079032</v>
      </c>
      <c r="X354" s="11">
        <v>-3.3237431624953295</v>
      </c>
      <c r="Y354" s="11">
        <v>-4.3836698686748683</v>
      </c>
      <c r="Z354" s="12">
        <v>-0.74179339554684631</v>
      </c>
      <c r="AA354" s="12">
        <v>12.041752093336243</v>
      </c>
      <c r="AB354" s="12">
        <v>-9.6857833884575939</v>
      </c>
    </row>
    <row r="355" spans="2:28" x14ac:dyDescent="0.45">
      <c r="B355" s="9">
        <v>352</v>
      </c>
      <c r="C355" s="11">
        <v>0.65393800000000013</v>
      </c>
      <c r="D355" s="11">
        <v>-0.2784348000000012</v>
      </c>
      <c r="E355" s="11">
        <v>2.8414344000000007</v>
      </c>
      <c r="F355" s="11">
        <v>0.3369143999999995</v>
      </c>
      <c r="G355" s="11">
        <v>0.82164906014505767</v>
      </c>
      <c r="H355" s="11">
        <v>1.6067238200549117</v>
      </c>
      <c r="I355" s="11">
        <v>-7.1810394912633413E-2</v>
      </c>
      <c r="J355" s="11">
        <v>0.10579150296503492</v>
      </c>
      <c r="K355" s="11">
        <v>0.83183621099400717</v>
      </c>
      <c r="L355" s="11">
        <v>0.31337019210745076</v>
      </c>
      <c r="M355" s="11">
        <v>-1.1353276612758734</v>
      </c>
      <c r="N355" s="11">
        <v>1.9589283642045459</v>
      </c>
      <c r="O355" s="11">
        <v>-0.76626895116998206</v>
      </c>
      <c r="P355" s="11">
        <v>8.5871325139903476E-2</v>
      </c>
      <c r="Q355" s="11">
        <v>-0.46385037194877476</v>
      </c>
      <c r="R355" s="11">
        <v>-0.63837604325482999</v>
      </c>
      <c r="S355" s="11">
        <v>-1.6954044172880476</v>
      </c>
      <c r="T355" s="11">
        <v>-2.1031339997438554</v>
      </c>
      <c r="U355" s="11">
        <v>-2.9150428595145943</v>
      </c>
      <c r="V355" s="11">
        <v>-2.538346262870661</v>
      </c>
      <c r="W355" s="11">
        <v>-2.1826958622572139</v>
      </c>
      <c r="X355" s="11">
        <v>-4.4109848406789585</v>
      </c>
      <c r="Y355" s="11">
        <v>-4.7665822717068025</v>
      </c>
      <c r="Z355" s="12">
        <v>-3.4161873849722522</v>
      </c>
      <c r="AA355" s="12">
        <v>9.9850130942824933</v>
      </c>
      <c r="AB355" s="12">
        <v>-15.825988845983602</v>
      </c>
    </row>
    <row r="356" spans="2:28" x14ac:dyDescent="0.45">
      <c r="B356" s="9">
        <v>353</v>
      </c>
      <c r="C356" s="11">
        <v>0.65393800000000013</v>
      </c>
      <c r="D356" s="11">
        <v>-0.2784348000000012</v>
      </c>
      <c r="E356" s="11">
        <v>2.8414344000000007</v>
      </c>
      <c r="F356" s="11">
        <v>0.3369143999999995</v>
      </c>
      <c r="G356" s="11">
        <v>0.75203497448600309</v>
      </c>
      <c r="H356" s="11">
        <v>2.2482693107122493</v>
      </c>
      <c r="I356" s="11">
        <v>3.5131007870818465E-2</v>
      </c>
      <c r="J356" s="11">
        <v>0.85262395851501793</v>
      </c>
      <c r="K356" s="11">
        <v>2.0502503070681293</v>
      </c>
      <c r="L356" s="11">
        <v>1.4324802502070533</v>
      </c>
      <c r="M356" s="11">
        <v>1.4753457380501995</v>
      </c>
      <c r="N356" s="11">
        <v>5.0969316319642992</v>
      </c>
      <c r="O356" s="11">
        <v>1.0259466713506189</v>
      </c>
      <c r="P356" s="11">
        <v>1.6598233394066639</v>
      </c>
      <c r="Q356" s="11">
        <v>3.438474195757184</v>
      </c>
      <c r="R356" s="11">
        <v>1.9130032758215876</v>
      </c>
      <c r="S356" s="11">
        <v>1.2502698875300737</v>
      </c>
      <c r="T356" s="11">
        <v>2.7254400920457584</v>
      </c>
      <c r="U356" s="11">
        <v>0.43635305161500781</v>
      </c>
      <c r="V356" s="11">
        <v>1.9181827820436084</v>
      </c>
      <c r="W356" s="11">
        <v>2.0359293579059212</v>
      </c>
      <c r="X356" s="11">
        <v>0.18533216839230704</v>
      </c>
      <c r="Y356" s="11">
        <v>-1.1517377994092737</v>
      </c>
      <c r="Z356" s="12">
        <v>2.5787199683071549</v>
      </c>
      <c r="AA356" s="12">
        <v>19.496919178873782</v>
      </c>
      <c r="AB356" s="12">
        <v>37.512656169640394</v>
      </c>
    </row>
    <row r="357" spans="2:28" x14ac:dyDescent="0.45">
      <c r="B357" s="9">
        <v>354</v>
      </c>
      <c r="C357" s="11">
        <v>0.65393800000000013</v>
      </c>
      <c r="D357" s="11">
        <v>-0.2784348000000012</v>
      </c>
      <c r="E357" s="11">
        <v>2.8414344000000007</v>
      </c>
      <c r="F357" s="11">
        <v>0.3369143999999995</v>
      </c>
      <c r="G357" s="11">
        <v>0.17218720603299253</v>
      </c>
      <c r="H357" s="11">
        <v>2.5063628071182542</v>
      </c>
      <c r="I357" s="11">
        <v>0.25280891519328463</v>
      </c>
      <c r="J357" s="11">
        <v>5.1815177324291639E-2</v>
      </c>
      <c r="K357" s="11">
        <v>0.86036813362676234</v>
      </c>
      <c r="L357" s="11">
        <v>-0.32906307185763062</v>
      </c>
      <c r="M357" s="11">
        <v>-0.36113850240032441</v>
      </c>
      <c r="N357" s="11">
        <v>2.3676246864655504</v>
      </c>
      <c r="O357" s="11">
        <v>-9.9263638001696464E-2</v>
      </c>
      <c r="P357" s="11">
        <v>0.17294332028384396</v>
      </c>
      <c r="Q357" s="11">
        <v>0.75115190093127815</v>
      </c>
      <c r="R357" s="11">
        <v>0.90767007773892949</v>
      </c>
      <c r="S357" s="11">
        <v>1.2833987769285216</v>
      </c>
      <c r="T357" s="11">
        <v>2.4616045156344626</v>
      </c>
      <c r="U357" s="11">
        <v>1.674860236817608</v>
      </c>
      <c r="V357" s="11">
        <v>1.2354873104341095</v>
      </c>
      <c r="W357" s="11">
        <v>1.2782737996061471</v>
      </c>
      <c r="X357" s="11">
        <v>0.22594167649114105</v>
      </c>
      <c r="Y357" s="11">
        <v>-0.37240327553502084</v>
      </c>
      <c r="Z357" s="12">
        <v>3.7049002512654319</v>
      </c>
      <c r="AA357" s="12">
        <v>11.074817351503157</v>
      </c>
      <c r="AB357" s="12">
        <v>24.299382304097918</v>
      </c>
    </row>
    <row r="358" spans="2:28" x14ac:dyDescent="0.45">
      <c r="B358" s="9">
        <v>355</v>
      </c>
      <c r="C358" s="11">
        <v>0.65393800000000013</v>
      </c>
      <c r="D358" s="11">
        <v>-0.2784348000000012</v>
      </c>
      <c r="E358" s="11">
        <v>2.8414344000000007</v>
      </c>
      <c r="F358" s="11">
        <v>0.3369143999999995</v>
      </c>
      <c r="G358" s="11">
        <v>0.20780806777631078</v>
      </c>
      <c r="H358" s="11">
        <v>1.3430488964235874</v>
      </c>
      <c r="I358" s="11">
        <v>-0.10406138937407761</v>
      </c>
      <c r="J358" s="11">
        <v>-0.68913256592222361</v>
      </c>
      <c r="K358" s="11">
        <v>-1.125992014964682</v>
      </c>
      <c r="L358" s="11">
        <v>-0.94567867883861467</v>
      </c>
      <c r="M358" s="11">
        <v>-1.4317303574493128</v>
      </c>
      <c r="N358" s="11">
        <v>0.72411288705206189</v>
      </c>
      <c r="O358" s="11">
        <v>-1.3487535957542089</v>
      </c>
      <c r="P358" s="11">
        <v>-1.5367720997006451</v>
      </c>
      <c r="Q358" s="11">
        <v>-1.0667334573397671</v>
      </c>
      <c r="R358" s="11">
        <v>-2.0463202801855704</v>
      </c>
      <c r="S358" s="11">
        <v>-1.5530052643440531</v>
      </c>
      <c r="T358" s="11">
        <v>-2.0540174675167187</v>
      </c>
      <c r="U358" s="11">
        <v>-2.1104526270281507</v>
      </c>
      <c r="V358" s="11">
        <v>-2.1308328753517483</v>
      </c>
      <c r="W358" s="11">
        <v>-1.4233236723626277</v>
      </c>
      <c r="X358" s="11">
        <v>-2.0784115950232565</v>
      </c>
      <c r="Y358" s="11">
        <v>-2.2916824647955387</v>
      </c>
      <c r="Z358" s="12">
        <v>-0.2120078371590175</v>
      </c>
      <c r="AA358" s="12">
        <v>3.5322268447030467</v>
      </c>
      <c r="AB358" s="12">
        <v>-16.32008639185824</v>
      </c>
    </row>
    <row r="359" spans="2:28" x14ac:dyDescent="0.45">
      <c r="B359" s="9">
        <v>356</v>
      </c>
      <c r="C359" s="11">
        <v>0.65393800000000013</v>
      </c>
      <c r="D359" s="11">
        <v>-0.2784348000000012</v>
      </c>
      <c r="E359" s="11">
        <v>2.8414344000000007</v>
      </c>
      <c r="F359" s="11">
        <v>0.3369143999999995</v>
      </c>
      <c r="G359" s="11">
        <v>0.84129978696689989</v>
      </c>
      <c r="H359" s="11">
        <v>2.2667074288283828</v>
      </c>
      <c r="I359" s="11">
        <v>0.12289536720202499</v>
      </c>
      <c r="J359" s="11">
        <v>0.2147688918717936</v>
      </c>
      <c r="K359" s="11">
        <v>1.0472900404467271</v>
      </c>
      <c r="L359" s="11">
        <v>9.7729434772551471E-2</v>
      </c>
      <c r="M359" s="11">
        <v>4.0779231781229441E-3</v>
      </c>
      <c r="N359" s="11">
        <v>2.1149795319803708</v>
      </c>
      <c r="O359" s="11">
        <v>-3.0919468509747361E-2</v>
      </c>
      <c r="P359" s="11">
        <v>0.2641313504099454</v>
      </c>
      <c r="Q359" s="11">
        <v>0.72753819284216625</v>
      </c>
      <c r="R359" s="11">
        <v>-0.27384378348164873</v>
      </c>
      <c r="S359" s="11">
        <v>0.80566882336998979</v>
      </c>
      <c r="T359" s="11">
        <v>3.4221115317990325E-2</v>
      </c>
      <c r="U359" s="11">
        <v>-0.89573993285569919</v>
      </c>
      <c r="V359" s="11">
        <v>-0.45600977032867362</v>
      </c>
      <c r="W359" s="11">
        <v>1.9201818351161712</v>
      </c>
      <c r="X359" s="11">
        <v>-0.49682905424186252</v>
      </c>
      <c r="Y359" s="11">
        <v>-0.45980721651696221</v>
      </c>
      <c r="Z359" s="12">
        <v>2.1355326973454503</v>
      </c>
      <c r="AA359" s="12">
        <v>12.263600405246876</v>
      </c>
      <c r="AB359" s="12">
        <v>15.537725193713982</v>
      </c>
    </row>
    <row r="360" spans="2:28" x14ac:dyDescent="0.45">
      <c r="B360" s="9">
        <v>357</v>
      </c>
      <c r="C360" s="11">
        <v>0.65393800000000013</v>
      </c>
      <c r="D360" s="11">
        <v>-0.2784348000000012</v>
      </c>
      <c r="E360" s="11">
        <v>2.8414344000000007</v>
      </c>
      <c r="F360" s="11">
        <v>0.3369143999999995</v>
      </c>
      <c r="G360" s="11">
        <v>0.43322832129889299</v>
      </c>
      <c r="H360" s="11">
        <v>0.62607236387452758</v>
      </c>
      <c r="I360" s="11">
        <v>-5.2189227981349617E-2</v>
      </c>
      <c r="J360" s="11">
        <v>-0.16996082763847653</v>
      </c>
      <c r="K360" s="11">
        <v>0.36415266431659354</v>
      </c>
      <c r="L360" s="11">
        <v>0.13030677557439851</v>
      </c>
      <c r="M360" s="11">
        <v>-0.95012432154509519</v>
      </c>
      <c r="N360" s="11">
        <v>2.074720785329248</v>
      </c>
      <c r="O360" s="11">
        <v>-1.1394290395395288</v>
      </c>
      <c r="P360" s="11">
        <v>-1.0462570738847514</v>
      </c>
      <c r="Q360" s="11">
        <v>-0.7786230713416824</v>
      </c>
      <c r="R360" s="11">
        <v>-1.1576098288317223</v>
      </c>
      <c r="S360" s="11">
        <v>-1.5216583044175671</v>
      </c>
      <c r="T360" s="11">
        <v>-0.61733642020815616</v>
      </c>
      <c r="U360" s="11">
        <v>-1.9231112873933238</v>
      </c>
      <c r="V360" s="11">
        <v>-2.0487670322737017</v>
      </c>
      <c r="W360" s="11">
        <v>-0.5161129432688174</v>
      </c>
      <c r="X360" s="11">
        <v>-2.3813892039079825</v>
      </c>
      <c r="Y360" s="11">
        <v>-2.307569890700611</v>
      </c>
      <c r="Z360" s="12">
        <v>-0.9840359520290427</v>
      </c>
      <c r="AA360" s="12">
        <v>8.0100585332287437</v>
      </c>
      <c r="AB360" s="12">
        <v>-8.4118415145681809</v>
      </c>
    </row>
    <row r="361" spans="2:28" x14ac:dyDescent="0.45">
      <c r="B361" s="9">
        <v>358</v>
      </c>
      <c r="C361" s="11">
        <v>0.65393800000000013</v>
      </c>
      <c r="D361" s="11">
        <v>-0.2784348000000012</v>
      </c>
      <c r="E361" s="11">
        <v>2.8414344000000007</v>
      </c>
      <c r="F361" s="11">
        <v>0.3369143999999995</v>
      </c>
      <c r="G361" s="11">
        <v>0.71748599042348182</v>
      </c>
      <c r="H361" s="11">
        <v>0.93348949420891003</v>
      </c>
      <c r="I361" s="11">
        <v>-0.21917702361694325</v>
      </c>
      <c r="J361" s="11">
        <v>-0.5035214225944884</v>
      </c>
      <c r="K361" s="11">
        <v>1.3561285712983349</v>
      </c>
      <c r="L361" s="11">
        <v>-1.1170062938164804E-2</v>
      </c>
      <c r="M361" s="11">
        <v>-0.92969012889337144</v>
      </c>
      <c r="N361" s="11">
        <v>1.8553374912360425</v>
      </c>
      <c r="O361" s="11">
        <v>-0.1947192642593194</v>
      </c>
      <c r="P361" s="11">
        <v>-0.94470134563475305</v>
      </c>
      <c r="Q361" s="11">
        <v>0.40926671944552062</v>
      </c>
      <c r="R361" s="11">
        <v>-0.67901971634154989</v>
      </c>
      <c r="S361" s="11">
        <v>-0.21862889233337057</v>
      </c>
      <c r="T361" s="11">
        <v>-1.0487478945550901</v>
      </c>
      <c r="U361" s="11">
        <v>-1.4114688198357932</v>
      </c>
      <c r="V361" s="11">
        <v>-1.7220203659847595</v>
      </c>
      <c r="W361" s="11">
        <v>-0.95232173137049436</v>
      </c>
      <c r="X361" s="11">
        <v>-1.682739289353874</v>
      </c>
      <c r="Y361" s="11">
        <v>-2.3609109092405198</v>
      </c>
      <c r="Z361" s="12">
        <v>2.5716485061916998</v>
      </c>
      <c r="AA361" s="12">
        <v>8.7527349091237738</v>
      </c>
      <c r="AB361" s="12">
        <v>0.51837190585149528</v>
      </c>
    </row>
    <row r="362" spans="2:28" x14ac:dyDescent="0.45">
      <c r="B362" s="9">
        <v>359</v>
      </c>
      <c r="C362" s="11">
        <v>0.65393800000000013</v>
      </c>
      <c r="D362" s="11">
        <v>-0.2784348000000012</v>
      </c>
      <c r="E362" s="11">
        <v>2.8414344000000007</v>
      </c>
      <c r="F362" s="11">
        <v>0.3369143999999995</v>
      </c>
      <c r="G362" s="11">
        <v>1.3603434371764891</v>
      </c>
      <c r="H362" s="11">
        <v>2.7211253655789882</v>
      </c>
      <c r="I362" s="11">
        <v>1.2782802426433868</v>
      </c>
      <c r="J362" s="11">
        <v>-0.19661270213349802</v>
      </c>
      <c r="K362" s="11">
        <v>1.9270233356397402</v>
      </c>
      <c r="L362" s="11">
        <v>6.9317622233198151E-2</v>
      </c>
      <c r="M362" s="11">
        <v>-5.2021036199340287E-2</v>
      </c>
      <c r="N362" s="11">
        <v>3.4644621666567161</v>
      </c>
      <c r="O362" s="11">
        <v>0.82920700131112568</v>
      </c>
      <c r="P362" s="11">
        <v>0.80026939426157462</v>
      </c>
      <c r="Q362" s="11">
        <v>2.2624393937000633</v>
      </c>
      <c r="R362" s="11">
        <v>1.399639934939966</v>
      </c>
      <c r="S362" s="11">
        <v>2.0243775453727473</v>
      </c>
      <c r="T362" s="11">
        <v>2.6126515188646664</v>
      </c>
      <c r="U362" s="11">
        <v>1.2256064819175485</v>
      </c>
      <c r="V362" s="11">
        <v>1.152504499461326</v>
      </c>
      <c r="W362" s="11">
        <v>2.1984317536244298</v>
      </c>
      <c r="X362" s="11">
        <v>0.25626150117038193</v>
      </c>
      <c r="Y362" s="11">
        <v>3.5047859149406335E-2</v>
      </c>
      <c r="Z362" s="12">
        <v>3.7676259418661253</v>
      </c>
      <c r="AA362" s="12">
        <v>16.125770431595697</v>
      </c>
      <c r="AB362" s="12">
        <v>34.689833257235051</v>
      </c>
    </row>
    <row r="363" spans="2:28" x14ac:dyDescent="0.45">
      <c r="B363" s="9">
        <v>360</v>
      </c>
      <c r="C363" s="11">
        <v>0.65393800000000013</v>
      </c>
      <c r="D363" s="11">
        <v>-0.2784348000000012</v>
      </c>
      <c r="E363" s="11">
        <v>2.8414344000000007</v>
      </c>
      <c r="F363" s="11">
        <v>0.3369143999999995</v>
      </c>
      <c r="G363" s="11">
        <v>-1.4985468004358182E-2</v>
      </c>
      <c r="H363" s="11">
        <v>0.82401491570910679</v>
      </c>
      <c r="I363" s="11">
        <v>-1.0410525511363691</v>
      </c>
      <c r="J363" s="11">
        <v>-1.4449621031844746</v>
      </c>
      <c r="K363" s="11">
        <v>-0.19055840449808947</v>
      </c>
      <c r="L363" s="11">
        <v>-1.4442839679546964</v>
      </c>
      <c r="M363" s="11">
        <v>-1.5321579755868324</v>
      </c>
      <c r="N363" s="11">
        <v>1.1745155314595799</v>
      </c>
      <c r="O363" s="11">
        <v>-1.141663693117577</v>
      </c>
      <c r="P363" s="11">
        <v>-0.83007069033715375</v>
      </c>
      <c r="Q363" s="11">
        <v>0.46756891331235728</v>
      </c>
      <c r="R363" s="11">
        <v>-0.68193555720364252</v>
      </c>
      <c r="S363" s="11">
        <v>-2.3832027494056991</v>
      </c>
      <c r="T363" s="11">
        <v>-1.9338503670527505</v>
      </c>
      <c r="U363" s="11">
        <v>-3.1717060652979416</v>
      </c>
      <c r="V363" s="11">
        <v>-2.3005924295571631</v>
      </c>
      <c r="W363" s="11">
        <v>-2.3208255133855769</v>
      </c>
      <c r="X363" s="11">
        <v>-4.1911887699195223</v>
      </c>
      <c r="Y363" s="11">
        <v>-3.698221581014387</v>
      </c>
      <c r="Z363" s="12">
        <v>-3.7376830632683902</v>
      </c>
      <c r="AA363" s="12">
        <v>1.8843819768038372</v>
      </c>
      <c r="AB363" s="12">
        <v>-24.038989589443588</v>
      </c>
    </row>
    <row r="364" spans="2:28" x14ac:dyDescent="0.45">
      <c r="B364" s="9">
        <v>361</v>
      </c>
      <c r="C364" s="11">
        <v>0.65393800000000013</v>
      </c>
      <c r="D364" s="11">
        <v>-0.2784348000000012</v>
      </c>
      <c r="E364" s="11">
        <v>2.8414344000000007</v>
      </c>
      <c r="F364" s="11">
        <v>0.3369143999999995</v>
      </c>
      <c r="G364" s="11">
        <v>0.26678949963295828</v>
      </c>
      <c r="H364" s="11">
        <v>1.1791788756445438</v>
      </c>
      <c r="I364" s="11">
        <v>-1.3339693764032159</v>
      </c>
      <c r="J364" s="11">
        <v>-1.0081834826150224</v>
      </c>
      <c r="K364" s="11">
        <v>-0.6659028099369948</v>
      </c>
      <c r="L364" s="11">
        <v>-1.3852449529657154</v>
      </c>
      <c r="M364" s="11">
        <v>-1.8319589735159152</v>
      </c>
      <c r="N364" s="11">
        <v>1.1638717526909019</v>
      </c>
      <c r="O364" s="11">
        <v>-0.67928305219662199</v>
      </c>
      <c r="P364" s="11">
        <v>-1.8446431979655564</v>
      </c>
      <c r="Q364" s="11">
        <v>-0.94197024453391442</v>
      </c>
      <c r="R364" s="11">
        <v>-2.3784458808472362</v>
      </c>
      <c r="S364" s="11">
        <v>-2.7658854010324987</v>
      </c>
      <c r="T364" s="11">
        <v>-1.9191785461949227</v>
      </c>
      <c r="U364" s="11">
        <v>-2.5439283718010888</v>
      </c>
      <c r="V364" s="11">
        <v>-2.1341575316445915</v>
      </c>
      <c r="W364" s="11">
        <v>-0.33855412042118793</v>
      </c>
      <c r="X364" s="11">
        <v>-2.6925042373200281</v>
      </c>
      <c r="Y364" s="11">
        <v>-2.3732999462088689</v>
      </c>
      <c r="Z364" s="12">
        <v>-5.4249684660032216E-2</v>
      </c>
      <c r="AA364" s="12">
        <v>1.9384325325315217</v>
      </c>
      <c r="AB364" s="12">
        <v>-18.727667682295021</v>
      </c>
    </row>
    <row r="365" spans="2:28" x14ac:dyDescent="0.45">
      <c r="B365" s="9">
        <v>362</v>
      </c>
      <c r="C365" s="11">
        <v>0.65393800000000013</v>
      </c>
      <c r="D365" s="11">
        <v>-0.2784348000000012</v>
      </c>
      <c r="E365" s="11">
        <v>2.8414344000000007</v>
      </c>
      <c r="F365" s="11">
        <v>0.3369143999999995</v>
      </c>
      <c r="G365" s="11">
        <v>0.55609654724194968</v>
      </c>
      <c r="H365" s="11">
        <v>2.2775317971723794</v>
      </c>
      <c r="I365" s="11">
        <v>0.79163748124271827</v>
      </c>
      <c r="J365" s="11">
        <v>0.8832084905861084</v>
      </c>
      <c r="K365" s="11">
        <v>2.0131061485761492</v>
      </c>
      <c r="L365" s="11">
        <v>1.706491427893738</v>
      </c>
      <c r="M365" s="11">
        <v>1.4513892865137983</v>
      </c>
      <c r="N365" s="11">
        <v>5.5522713208838326</v>
      </c>
      <c r="O365" s="11">
        <v>2.0357483243142731</v>
      </c>
      <c r="P365" s="11">
        <v>2.3729430829972156</v>
      </c>
      <c r="Q365" s="11">
        <v>4.2948831736549806</v>
      </c>
      <c r="R365" s="11">
        <v>3.1336094137377195</v>
      </c>
      <c r="S365" s="11">
        <v>3.4079553504908766</v>
      </c>
      <c r="T365" s="11">
        <v>4.0689044593254629</v>
      </c>
      <c r="U365" s="11">
        <v>3.1624269721729696</v>
      </c>
      <c r="V365" s="11">
        <v>2.8385083755307825</v>
      </c>
      <c r="W365" s="11">
        <v>3.8054553652492196</v>
      </c>
      <c r="X365" s="11">
        <v>2.0206588205660694</v>
      </c>
      <c r="Y365" s="11">
        <v>1.6612506509231686</v>
      </c>
      <c r="Z365" s="12">
        <v>5.7607832702774608</v>
      </c>
      <c r="AA365" s="12">
        <v>20.785584500110701</v>
      </c>
      <c r="AB365" s="12">
        <v>59.34871175935092</v>
      </c>
    </row>
    <row r="366" spans="2:28" x14ac:dyDescent="0.45">
      <c r="B366" s="9">
        <v>363</v>
      </c>
      <c r="C366" s="11">
        <v>0.65393800000000013</v>
      </c>
      <c r="D366" s="11">
        <v>-0.2784348000000012</v>
      </c>
      <c r="E366" s="11">
        <v>2.8414344000000007</v>
      </c>
      <c r="F366" s="11">
        <v>0.3369143999999995</v>
      </c>
      <c r="G366" s="11">
        <v>-0.16688866371808153</v>
      </c>
      <c r="H366" s="11">
        <v>1.1656174567999322</v>
      </c>
      <c r="I366" s="11">
        <v>-0.52435539223752414</v>
      </c>
      <c r="J366" s="11">
        <v>-1.6003413084356186</v>
      </c>
      <c r="K366" s="11">
        <v>4.1274383142836157E-2</v>
      </c>
      <c r="L366" s="11">
        <v>-0.49723372177603764</v>
      </c>
      <c r="M366" s="11">
        <v>-1.0769391936395287</v>
      </c>
      <c r="N366" s="11">
        <v>1.4786261689047997</v>
      </c>
      <c r="O366" s="11">
        <v>-1.534574769924328</v>
      </c>
      <c r="P366" s="11">
        <v>-1.3484299020422892</v>
      </c>
      <c r="Q366" s="11">
        <v>-1.0004248309646417</v>
      </c>
      <c r="R366" s="11">
        <v>-2.1010162416351523</v>
      </c>
      <c r="S366" s="11">
        <v>-2.8174877453119382</v>
      </c>
      <c r="T366" s="11">
        <v>-3.0481105738233509</v>
      </c>
      <c r="U366" s="11">
        <v>-2.1142745460697743</v>
      </c>
      <c r="V366" s="11">
        <v>-2.2378278887425793</v>
      </c>
      <c r="W366" s="11">
        <v>-0.39796280076744139</v>
      </c>
      <c r="X366" s="11">
        <v>-2.1384602021398287</v>
      </c>
      <c r="Y366" s="11">
        <v>-3.4272964948173641</v>
      </c>
      <c r="Z366" s="12">
        <v>-0.31296604037103393</v>
      </c>
      <c r="AA366" s="12">
        <v>4.373611729040789</v>
      </c>
      <c r="AB366" s="12">
        <v>-18.105220307568942</v>
      </c>
    </row>
    <row r="367" spans="2:28" x14ac:dyDescent="0.45">
      <c r="B367" s="9">
        <v>364</v>
      </c>
      <c r="C367" s="11">
        <v>0.65393800000000013</v>
      </c>
      <c r="D367" s="11">
        <v>-0.2784348000000012</v>
      </c>
      <c r="E367" s="11">
        <v>2.8414344000000007</v>
      </c>
      <c r="F367" s="11">
        <v>0.3369143999999995</v>
      </c>
      <c r="G367" s="11">
        <v>0.3644700599187285</v>
      </c>
      <c r="H367" s="11">
        <v>1.2877959229721618</v>
      </c>
      <c r="I367" s="11">
        <v>-9.2914880388363486E-2</v>
      </c>
      <c r="J367" s="11">
        <v>1.0080223994009962</v>
      </c>
      <c r="K367" s="11">
        <v>1.7370249900559287</v>
      </c>
      <c r="L367" s="11">
        <v>1.1546977931721525</v>
      </c>
      <c r="M367" s="11">
        <v>0.25890972910259258</v>
      </c>
      <c r="N367" s="11">
        <v>1.369157347361611</v>
      </c>
      <c r="O367" s="11">
        <v>-0.94236555562394209</v>
      </c>
      <c r="P367" s="11">
        <v>-0.67134445483794281</v>
      </c>
      <c r="Q367" s="11">
        <v>-0.54390801653143406</v>
      </c>
      <c r="R367" s="11">
        <v>-1.6513660293466312</v>
      </c>
      <c r="S367" s="11">
        <v>-1.6991589114400227</v>
      </c>
      <c r="T367" s="11">
        <v>-1.4553133031675163</v>
      </c>
      <c r="U367" s="11">
        <v>-2.5114840842946666</v>
      </c>
      <c r="V367" s="11">
        <v>-2.6289263252775417</v>
      </c>
      <c r="W367" s="11">
        <v>-2.1983543019270577</v>
      </c>
      <c r="X367" s="11">
        <v>-3.9001713636453665</v>
      </c>
      <c r="Y367" s="11">
        <v>-4.4082683330048198</v>
      </c>
      <c r="Z367" s="12">
        <v>-2.5012772504890997</v>
      </c>
      <c r="AA367" s="12">
        <v>12.641015361595805</v>
      </c>
      <c r="AB367" s="12">
        <v>-12.470922567990243</v>
      </c>
    </row>
    <row r="368" spans="2:28" x14ac:dyDescent="0.45">
      <c r="B368" s="9">
        <v>365</v>
      </c>
      <c r="C368" s="11">
        <v>0.65393800000000013</v>
      </c>
      <c r="D368" s="11">
        <v>-0.2784348000000012</v>
      </c>
      <c r="E368" s="11">
        <v>2.8414344000000007</v>
      </c>
      <c r="F368" s="11">
        <v>0.3369143999999995</v>
      </c>
      <c r="G368" s="11">
        <v>0.40362337371111501</v>
      </c>
      <c r="H368" s="11">
        <v>1.3323734442097539</v>
      </c>
      <c r="I368" s="11">
        <v>0.10996079053155405</v>
      </c>
      <c r="J368" s="11">
        <v>0.31041468350868051</v>
      </c>
      <c r="K368" s="11">
        <v>1.6529556040701827</v>
      </c>
      <c r="L368" s="11">
        <v>1.172524363523431</v>
      </c>
      <c r="M368" s="11">
        <v>0.95446969909369983</v>
      </c>
      <c r="N368" s="11">
        <v>4.7765137463808394</v>
      </c>
      <c r="O368" s="11">
        <v>1.2122360981526636</v>
      </c>
      <c r="P368" s="11">
        <v>2.0867541373680059</v>
      </c>
      <c r="Q368" s="11">
        <v>2.8117921000666612</v>
      </c>
      <c r="R368" s="11">
        <v>1.9880954993051017</v>
      </c>
      <c r="S368" s="11">
        <v>2.47726894749065</v>
      </c>
      <c r="T368" s="11">
        <v>3.5037305939430397</v>
      </c>
      <c r="U368" s="11">
        <v>2.6453407941169331</v>
      </c>
      <c r="V368" s="11">
        <v>2.9492769220207542</v>
      </c>
      <c r="W368" s="11">
        <v>4.8852971886264882</v>
      </c>
      <c r="X368" s="11">
        <v>0.96032616039213181</v>
      </c>
      <c r="Y368" s="11">
        <v>1.4628179515237996</v>
      </c>
      <c r="Z368" s="12">
        <v>4.9455629402831391</v>
      </c>
      <c r="AA368" s="12">
        <v>16.266687705029227</v>
      </c>
      <c r="AB368" s="12">
        <v>48.195187038318579</v>
      </c>
    </row>
    <row r="369" spans="2:28" x14ac:dyDescent="0.45">
      <c r="B369" s="9">
        <v>366</v>
      </c>
      <c r="C369" s="11">
        <v>0.65393800000000013</v>
      </c>
      <c r="D369" s="11">
        <v>-0.2784348000000012</v>
      </c>
      <c r="E369" s="11">
        <v>2.8414344000000007</v>
      </c>
      <c r="F369" s="11">
        <v>0.3369143999999995</v>
      </c>
      <c r="G369" s="11">
        <v>1.2553932382013784</v>
      </c>
      <c r="H369" s="11">
        <v>2.3988391389085493</v>
      </c>
      <c r="I369" s="11">
        <v>0.50899830626791243</v>
      </c>
      <c r="J369" s="11">
        <v>0.85861215730739815</v>
      </c>
      <c r="K369" s="11">
        <v>1.5203951956960644</v>
      </c>
      <c r="L369" s="11">
        <v>0.80537642977896695</v>
      </c>
      <c r="M369" s="11">
        <v>-0.53336641797755391</v>
      </c>
      <c r="N369" s="11">
        <v>3.229824690714743</v>
      </c>
      <c r="O369" s="11">
        <v>0.46414768153408126</v>
      </c>
      <c r="P369" s="11">
        <v>0.75476098336404007</v>
      </c>
      <c r="Q369" s="11">
        <v>1.6975571611359168</v>
      </c>
      <c r="R369" s="11">
        <v>1.1210874416908236</v>
      </c>
      <c r="S369" s="11">
        <v>1.5750389163732201</v>
      </c>
      <c r="T369" s="11">
        <v>2.6914674474081011</v>
      </c>
      <c r="U369" s="11">
        <v>1.8522246480214335</v>
      </c>
      <c r="V369" s="11">
        <v>1.5693978672669608</v>
      </c>
      <c r="W369" s="11">
        <v>3.6904717103975244</v>
      </c>
      <c r="X369" s="11">
        <v>1.1880147453805137</v>
      </c>
      <c r="Y369" s="11">
        <v>0.90896129946593973</v>
      </c>
      <c r="Z369" s="12">
        <v>3.7629241015851882</v>
      </c>
      <c r="AA369" s="12">
        <v>15.597924738897433</v>
      </c>
      <c r="AB369" s="12">
        <v>36.873978742521189</v>
      </c>
    </row>
    <row r="370" spans="2:28" x14ac:dyDescent="0.45">
      <c r="B370" s="9">
        <v>367</v>
      </c>
      <c r="C370" s="11">
        <v>0.65393800000000013</v>
      </c>
      <c r="D370" s="11">
        <v>-0.2784348000000012</v>
      </c>
      <c r="E370" s="11">
        <v>2.8414344000000007</v>
      </c>
      <c r="F370" s="11">
        <v>0.3369143999999995</v>
      </c>
      <c r="G370" s="11">
        <v>0.80541252631349458</v>
      </c>
      <c r="H370" s="11">
        <v>0.4894615155467168</v>
      </c>
      <c r="I370" s="11">
        <v>-0.28235794170067052</v>
      </c>
      <c r="J370" s="11">
        <v>-1.1380176006356564</v>
      </c>
      <c r="K370" s="11">
        <v>0.36708819828862538</v>
      </c>
      <c r="L370" s="11">
        <v>-1.6829085017830412</v>
      </c>
      <c r="M370" s="11">
        <v>-0.6712055338645655</v>
      </c>
      <c r="N370" s="11">
        <v>0.26563209604122129</v>
      </c>
      <c r="O370" s="11">
        <v>-1.7228047061012592</v>
      </c>
      <c r="P370" s="11">
        <v>-1.1197252557209882</v>
      </c>
      <c r="Q370" s="11">
        <v>-1.0210758437013325</v>
      </c>
      <c r="R370" s="11">
        <v>-1.4467622644163569</v>
      </c>
      <c r="S370" s="11">
        <v>-1.5602892083588582</v>
      </c>
      <c r="T370" s="11">
        <v>-2.5534644518038121</v>
      </c>
      <c r="U370" s="11">
        <v>-1.6830161849413283</v>
      </c>
      <c r="V370" s="11">
        <v>-2.9659676429472608</v>
      </c>
      <c r="W370" s="11">
        <v>-1.5211072475309759</v>
      </c>
      <c r="X370" s="11">
        <v>-2.4758344275072961</v>
      </c>
      <c r="Y370" s="11">
        <v>-3.5706289897291601</v>
      </c>
      <c r="Z370" s="12">
        <v>-0.78342447597226794</v>
      </c>
      <c r="AA370" s="12">
        <v>3.7069567582061325</v>
      </c>
      <c r="AB370" s="12">
        <v>-18.717143940524778</v>
      </c>
    </row>
    <row r="371" spans="2:28" x14ac:dyDescent="0.45">
      <c r="B371" s="9">
        <v>368</v>
      </c>
      <c r="C371" s="11">
        <v>0.65393800000000013</v>
      </c>
      <c r="D371" s="11">
        <v>-0.2784348000000012</v>
      </c>
      <c r="E371" s="11">
        <v>2.8414344000000007</v>
      </c>
      <c r="F371" s="11">
        <v>0.3369143999999995</v>
      </c>
      <c r="G371" s="11">
        <v>1.1015393046244508</v>
      </c>
      <c r="H371" s="11">
        <v>2.3246316205234336</v>
      </c>
      <c r="I371" s="11">
        <v>0.41100035994302786</v>
      </c>
      <c r="J371" s="11">
        <v>1.2276583326436139</v>
      </c>
      <c r="K371" s="11">
        <v>2.3160206916975348</v>
      </c>
      <c r="L371" s="11">
        <v>1.6103941230996668</v>
      </c>
      <c r="M371" s="11">
        <v>0.63179896790724221</v>
      </c>
      <c r="N371" s="11">
        <v>3.418237297422003</v>
      </c>
      <c r="O371" s="11">
        <v>0.17457615020054007</v>
      </c>
      <c r="P371" s="11">
        <v>0.53096811239697139</v>
      </c>
      <c r="Q371" s="11">
        <v>0.31195665127481043</v>
      </c>
      <c r="R371" s="11">
        <v>-0.2934207964704143</v>
      </c>
      <c r="S371" s="11">
        <v>-0.83747032627779028</v>
      </c>
      <c r="T371" s="11">
        <v>-0.15548158813503399</v>
      </c>
      <c r="U371" s="11">
        <v>-0.85435631139068668</v>
      </c>
      <c r="V371" s="11">
        <v>-1.0897082078154217</v>
      </c>
      <c r="W371" s="11">
        <v>0.23970266352142566</v>
      </c>
      <c r="X371" s="11">
        <v>-1.5983028478421986</v>
      </c>
      <c r="Y371" s="11">
        <v>-2.5116162134667555</v>
      </c>
      <c r="Z371" s="12">
        <v>0.21266842760472926</v>
      </c>
      <c r="AA371" s="12">
        <v>18.595132697860947</v>
      </c>
      <c r="AB371" s="12">
        <v>12.724648411461118</v>
      </c>
    </row>
    <row r="372" spans="2:28" x14ac:dyDescent="0.45">
      <c r="B372" s="9">
        <v>369</v>
      </c>
      <c r="C372" s="11">
        <v>0.65393800000000013</v>
      </c>
      <c r="D372" s="11">
        <v>-0.2784348000000012</v>
      </c>
      <c r="E372" s="11">
        <v>2.8414344000000007</v>
      </c>
      <c r="F372" s="11">
        <v>0.3369143999999995</v>
      </c>
      <c r="G372" s="11">
        <v>-0.39822935678841986</v>
      </c>
      <c r="H372" s="11">
        <v>1.4221759645855219</v>
      </c>
      <c r="I372" s="11">
        <v>-0.22400181883841874</v>
      </c>
      <c r="J372" s="11">
        <v>-0.2963044567248474</v>
      </c>
      <c r="K372" s="11">
        <v>1.2302552758148018</v>
      </c>
      <c r="L372" s="11">
        <v>0.8801622733840464</v>
      </c>
      <c r="M372" s="11">
        <v>-1.6515537007624204E-3</v>
      </c>
      <c r="N372" s="11">
        <v>3.3425109608059174</v>
      </c>
      <c r="O372" s="11">
        <v>-7.9746459786539603E-2</v>
      </c>
      <c r="P372" s="11">
        <v>0.32551043309437944</v>
      </c>
      <c r="Q372" s="11">
        <v>0.79568280542210701</v>
      </c>
      <c r="R372" s="11">
        <v>-0.4196352641150316</v>
      </c>
      <c r="S372" s="11">
        <v>-0.13740815515592608</v>
      </c>
      <c r="T372" s="11">
        <v>-1.1272099315251456</v>
      </c>
      <c r="U372" s="11">
        <v>-1.483269960846906</v>
      </c>
      <c r="V372" s="11">
        <v>-1.9802833936484596</v>
      </c>
      <c r="W372" s="11">
        <v>-1.1770942794702552</v>
      </c>
      <c r="X372" s="11">
        <v>-3.0488289123242094</v>
      </c>
      <c r="Y372" s="11">
        <v>-4.0308189386154698</v>
      </c>
      <c r="Z372" s="12">
        <v>-3.000973011713544</v>
      </c>
      <c r="AA372" s="12">
        <v>11.508769288537849</v>
      </c>
      <c r="AB372" s="12">
        <v>-3.8553057801471482</v>
      </c>
    </row>
    <row r="373" spans="2:28" x14ac:dyDescent="0.45">
      <c r="B373" s="9">
        <v>370</v>
      </c>
      <c r="C373" s="11">
        <v>0.65393800000000013</v>
      </c>
      <c r="D373" s="11">
        <v>-0.2784348000000012</v>
      </c>
      <c r="E373" s="11">
        <v>2.8414344000000007</v>
      </c>
      <c r="F373" s="11">
        <v>0.3369143999999995</v>
      </c>
      <c r="G373" s="11">
        <v>0.99934205550371225</v>
      </c>
      <c r="H373" s="11">
        <v>1.4273002899552338</v>
      </c>
      <c r="I373" s="11">
        <v>0.48275484958610981</v>
      </c>
      <c r="J373" s="11">
        <v>0.23918358695978625</v>
      </c>
      <c r="K373" s="11">
        <v>1.5108202226145977</v>
      </c>
      <c r="L373" s="11">
        <v>1.05575958010634</v>
      </c>
      <c r="M373" s="11">
        <v>-0.31002543107142522</v>
      </c>
      <c r="N373" s="11">
        <v>2.706299710724263</v>
      </c>
      <c r="O373" s="11">
        <v>0.50092285598968189</v>
      </c>
      <c r="P373" s="11">
        <v>0.75976705838109204</v>
      </c>
      <c r="Q373" s="11">
        <v>1.4219608989144579</v>
      </c>
      <c r="R373" s="11">
        <v>0.40967724922369442</v>
      </c>
      <c r="S373" s="11">
        <v>-0.13926905283919311</v>
      </c>
      <c r="T373" s="11">
        <v>0.7706764380857436</v>
      </c>
      <c r="U373" s="11">
        <v>-0.33528625845739768</v>
      </c>
      <c r="V373" s="11">
        <v>-0.10435982230524665</v>
      </c>
      <c r="W373" s="11">
        <v>1.2621569834034005</v>
      </c>
      <c r="X373" s="11">
        <v>-0.77365130475899235</v>
      </c>
      <c r="Y373" s="11">
        <v>-1.3351215841375161</v>
      </c>
      <c r="Z373" s="12">
        <v>2.6115136359816233</v>
      </c>
      <c r="AA373" s="12">
        <v>13.665286864378601</v>
      </c>
      <c r="AB373" s="12">
        <v>18.714273961859959</v>
      </c>
    </row>
    <row r="374" spans="2:28" x14ac:dyDescent="0.45">
      <c r="B374" s="9">
        <v>371</v>
      </c>
      <c r="C374" s="11">
        <v>0.65393800000000013</v>
      </c>
      <c r="D374" s="11">
        <v>-0.2784348000000012</v>
      </c>
      <c r="E374" s="11">
        <v>2.8414344000000007</v>
      </c>
      <c r="F374" s="11">
        <v>0.3369143999999995</v>
      </c>
      <c r="G374" s="11">
        <v>0.19865636362746919</v>
      </c>
      <c r="H374" s="11">
        <v>0.73769496019786018</v>
      </c>
      <c r="I374" s="11">
        <v>-0.686082082191529</v>
      </c>
      <c r="J374" s="11">
        <v>-0.11168658658972674</v>
      </c>
      <c r="K374" s="11">
        <v>1.1016399353159887</v>
      </c>
      <c r="L374" s="11">
        <v>0.21309174874923187</v>
      </c>
      <c r="M374" s="11">
        <v>-0.93836109102004528</v>
      </c>
      <c r="N374" s="11">
        <v>2.6874287956966363</v>
      </c>
      <c r="O374" s="11">
        <v>0.21547216398881197</v>
      </c>
      <c r="P374" s="11">
        <v>0.10446603869649707</v>
      </c>
      <c r="Q374" s="11">
        <v>0.93308475156488413</v>
      </c>
      <c r="R374" s="11">
        <v>0.45540960285205223</v>
      </c>
      <c r="S374" s="11">
        <v>-0.34098967489665277</v>
      </c>
      <c r="T374" s="11">
        <v>0.23713795060534792</v>
      </c>
      <c r="U374" s="11">
        <v>-0.86763065377374105</v>
      </c>
      <c r="V374" s="11">
        <v>-1.3748600683846401</v>
      </c>
      <c r="W374" s="11">
        <v>0.48670040379746915</v>
      </c>
      <c r="X374" s="11">
        <v>-2.1319775741219669</v>
      </c>
      <c r="Y374" s="11">
        <v>-1.8610078048122585</v>
      </c>
      <c r="Z374" s="12">
        <v>1.529244061392955</v>
      </c>
      <c r="AA374" s="12">
        <v>8.7562340437858666</v>
      </c>
      <c r="AB374" s="12">
        <v>6.1412832406946052</v>
      </c>
    </row>
    <row r="375" spans="2:28" x14ac:dyDescent="0.45">
      <c r="B375" s="9">
        <v>372</v>
      </c>
      <c r="C375" s="11">
        <v>0.65393800000000013</v>
      </c>
      <c r="D375" s="11">
        <v>-0.2784348000000012</v>
      </c>
      <c r="E375" s="11">
        <v>2.8414344000000007</v>
      </c>
      <c r="F375" s="11">
        <v>0.3369143999999995</v>
      </c>
      <c r="G375" s="11">
        <v>0.53185622496284068</v>
      </c>
      <c r="H375" s="11">
        <v>2.5216154683472745</v>
      </c>
      <c r="I375" s="11">
        <v>-0.89058327584120711</v>
      </c>
      <c r="J375" s="11">
        <v>0.34234399601148802</v>
      </c>
      <c r="K375" s="11">
        <v>0.53212211875807469</v>
      </c>
      <c r="L375" s="11">
        <v>-0.43777120970639594</v>
      </c>
      <c r="M375" s="11">
        <v>-1.1513507458861714</v>
      </c>
      <c r="N375" s="11">
        <v>1.4990346453285532</v>
      </c>
      <c r="O375" s="11">
        <v>-1.6228750709313378</v>
      </c>
      <c r="P375" s="11">
        <v>-1.055310141375978</v>
      </c>
      <c r="Q375" s="11">
        <v>-1.6051126074263404</v>
      </c>
      <c r="R375" s="11">
        <v>-0.99371197058634664</v>
      </c>
      <c r="S375" s="11">
        <v>-1.2911879641733695</v>
      </c>
      <c r="T375" s="11">
        <v>-1.8095419366964407</v>
      </c>
      <c r="U375" s="11">
        <v>-2.1990003973701864</v>
      </c>
      <c r="V375" s="11">
        <v>-1.4446919674443315</v>
      </c>
      <c r="W375" s="11">
        <v>-1.5121135923642601</v>
      </c>
      <c r="X375" s="11">
        <v>-2.7614262818395989</v>
      </c>
      <c r="Y375" s="11">
        <v>-3.504688208929208</v>
      </c>
      <c r="Z375" s="12">
        <v>-0.58091032237818752</v>
      </c>
      <c r="AA375" s="12">
        <v>8.5011192219744487</v>
      </c>
      <c r="AB375" s="12">
        <v>-11.879451239541112</v>
      </c>
    </row>
    <row r="376" spans="2:28" x14ac:dyDescent="0.45">
      <c r="B376" s="9">
        <v>373</v>
      </c>
      <c r="C376" s="11">
        <v>0.65393800000000013</v>
      </c>
      <c r="D376" s="11">
        <v>-0.2784348000000012</v>
      </c>
      <c r="E376" s="11">
        <v>2.8414344000000007</v>
      </c>
      <c r="F376" s="11">
        <v>0.3369143999999995</v>
      </c>
      <c r="G376" s="11">
        <v>1.2874568630986083</v>
      </c>
      <c r="H376" s="11">
        <v>2.1355130015083965</v>
      </c>
      <c r="I376" s="11">
        <v>0.69345162531341842</v>
      </c>
      <c r="J376" s="11">
        <v>0.54521416828593416</v>
      </c>
      <c r="K376" s="11">
        <v>1.5883668214022819</v>
      </c>
      <c r="L376" s="11">
        <v>0.51819024110025325</v>
      </c>
      <c r="M376" s="11">
        <v>-0.54260442538547693</v>
      </c>
      <c r="N376" s="11">
        <v>1.8913053761555325</v>
      </c>
      <c r="O376" s="11">
        <v>-0.86235749128792705</v>
      </c>
      <c r="P376" s="11">
        <v>-0.51684794368539144</v>
      </c>
      <c r="Q376" s="11">
        <v>-0.44463742763963232</v>
      </c>
      <c r="R376" s="11">
        <v>-1.7367208714133344</v>
      </c>
      <c r="S376" s="11">
        <v>-1.2117484968233487</v>
      </c>
      <c r="T376" s="11">
        <v>-1.2427386177617414</v>
      </c>
      <c r="U376" s="11">
        <v>-1.8125754627794493</v>
      </c>
      <c r="V376" s="11">
        <v>-0.99375973176806731</v>
      </c>
      <c r="W376" s="11">
        <v>-1.5922430012827586</v>
      </c>
      <c r="X376" s="11">
        <v>-2.5222498573197711</v>
      </c>
      <c r="Y376" s="11">
        <v>-2.9268415488365491</v>
      </c>
      <c r="Z376" s="12">
        <v>-1.3037694571833391</v>
      </c>
      <c r="AA376" s="12">
        <v>13.670745671478954</v>
      </c>
      <c r="AB376" s="12">
        <v>-3.4957442363023574</v>
      </c>
    </row>
    <row r="377" spans="2:28" x14ac:dyDescent="0.45">
      <c r="B377" s="9">
        <v>374</v>
      </c>
      <c r="C377" s="11">
        <v>0.65393800000000013</v>
      </c>
      <c r="D377" s="11">
        <v>-0.2784348000000012</v>
      </c>
      <c r="E377" s="11">
        <v>2.8414344000000007</v>
      </c>
      <c r="F377" s="11">
        <v>0.3369143999999995</v>
      </c>
      <c r="G377" s="11">
        <v>0.89644428034170254</v>
      </c>
      <c r="H377" s="11">
        <v>2.8245030026986804</v>
      </c>
      <c r="I377" s="11">
        <v>-4.8498311256839344E-3</v>
      </c>
      <c r="J377" s="11">
        <v>0.16893646995959521</v>
      </c>
      <c r="K377" s="11">
        <v>0.80550617027287785</v>
      </c>
      <c r="L377" s="11">
        <v>0.20326424154906242</v>
      </c>
      <c r="M377" s="11">
        <v>0.44998608708669785</v>
      </c>
      <c r="N377" s="11">
        <v>3.1739756832690773</v>
      </c>
      <c r="O377" s="11">
        <v>-9.5083798595236857E-3</v>
      </c>
      <c r="P377" s="11">
        <v>-0.22737623868209411</v>
      </c>
      <c r="Q377" s="11">
        <v>0.81730361747717239</v>
      </c>
      <c r="R377" s="11">
        <v>0.76505956823090671</v>
      </c>
      <c r="S377" s="11">
        <v>7.7146106018224359E-2</v>
      </c>
      <c r="T377" s="11">
        <v>1.1637727966655831</v>
      </c>
      <c r="U377" s="11">
        <v>-0.547421529965467</v>
      </c>
      <c r="V377" s="11">
        <v>0.19086933351870883</v>
      </c>
      <c r="W377" s="11">
        <v>1.774046601515213</v>
      </c>
      <c r="X377" s="11">
        <v>-2.0203416508033456</v>
      </c>
      <c r="Y377" s="11">
        <v>-1.6566731804130335</v>
      </c>
      <c r="Z377" s="12">
        <v>0.92971211226259598</v>
      </c>
      <c r="AA377" s="12">
        <v>14.071618104051993</v>
      </c>
      <c r="AB377" s="12">
        <v>15.328207260016939</v>
      </c>
    </row>
    <row r="378" spans="2:28" x14ac:dyDescent="0.45">
      <c r="B378" s="9">
        <v>375</v>
      </c>
      <c r="C378" s="11">
        <v>0.65393800000000013</v>
      </c>
      <c r="D378" s="11">
        <v>-0.2784348000000012</v>
      </c>
      <c r="E378" s="11">
        <v>2.8414344000000007</v>
      </c>
      <c r="F378" s="11">
        <v>0.3369143999999995</v>
      </c>
      <c r="G378" s="11">
        <v>0.5329573303740478</v>
      </c>
      <c r="H378" s="11">
        <v>2.5489522912254614</v>
      </c>
      <c r="I378" s="11">
        <v>0.72913296647667636</v>
      </c>
      <c r="J378" s="11">
        <v>0.74489341029357803</v>
      </c>
      <c r="K378" s="11">
        <v>2.0247169873716295</v>
      </c>
      <c r="L378" s="11">
        <v>0.6767932544073787</v>
      </c>
      <c r="M378" s="11">
        <v>0.15297151152427979</v>
      </c>
      <c r="N378" s="11">
        <v>3.0606345869382494</v>
      </c>
      <c r="O378" s="11">
        <v>1.1865619220034986</v>
      </c>
      <c r="P378" s="11">
        <v>0.14602207947517165</v>
      </c>
      <c r="Q378" s="11">
        <v>0.77674084631830631</v>
      </c>
      <c r="R378" s="11">
        <v>1.0044792537373546</v>
      </c>
      <c r="S378" s="11">
        <v>-0.15715712938085069</v>
      </c>
      <c r="T378" s="11">
        <v>0.59888433747314096</v>
      </c>
      <c r="U378" s="11">
        <v>-4.0542888920668929E-2</v>
      </c>
      <c r="V378" s="11">
        <v>-0.12152120004004274</v>
      </c>
      <c r="W378" s="11">
        <v>1.6166025883466411</v>
      </c>
      <c r="X378" s="11">
        <v>7.4721819004956558E-2</v>
      </c>
      <c r="Y378" s="11">
        <v>-0.51791018895346674</v>
      </c>
      <c r="Z378" s="12">
        <v>2.9955108044381049</v>
      </c>
      <c r="AA378" s="12">
        <v>16.024904338611265</v>
      </c>
      <c r="AB378" s="12">
        <v>23.587296582113424</v>
      </c>
    </row>
    <row r="379" spans="2:28" x14ac:dyDescent="0.45">
      <c r="B379" s="9">
        <v>376</v>
      </c>
      <c r="C379" s="11">
        <v>0.65393800000000013</v>
      </c>
      <c r="D379" s="11">
        <v>-0.2784348000000012</v>
      </c>
      <c r="E379" s="11">
        <v>2.8414344000000007</v>
      </c>
      <c r="F379" s="11">
        <v>0.3369143999999995</v>
      </c>
      <c r="G379" s="11">
        <v>0.78921093026376177</v>
      </c>
      <c r="H379" s="11">
        <v>1.1847354368085732</v>
      </c>
      <c r="I379" s="11">
        <v>-0.88151988771098644</v>
      </c>
      <c r="J379" s="11">
        <v>-0.59363945399415385</v>
      </c>
      <c r="K379" s="11">
        <v>0.39741725388071458</v>
      </c>
      <c r="L379" s="11">
        <v>-0.3367037623291651</v>
      </c>
      <c r="M379" s="11">
        <v>-0.81247418669303606</v>
      </c>
      <c r="N379" s="11">
        <v>0.53461966225520285</v>
      </c>
      <c r="O379" s="11">
        <v>-1.3709663056092474</v>
      </c>
      <c r="P379" s="11">
        <v>-1.3536099298378605</v>
      </c>
      <c r="Q379" s="11">
        <v>0.28613987592220624</v>
      </c>
      <c r="R379" s="11">
        <v>-0.91426812717619832</v>
      </c>
      <c r="S379" s="11">
        <v>-0.16677889617707642</v>
      </c>
      <c r="T379" s="11">
        <v>-0.61829497004568168</v>
      </c>
      <c r="U379" s="11">
        <v>-0.72867566322503485</v>
      </c>
      <c r="V379" s="11">
        <v>-0.52231957549190611</v>
      </c>
      <c r="W379" s="11">
        <v>0.32600088099329305</v>
      </c>
      <c r="X379" s="11">
        <v>-1.3479818650547539</v>
      </c>
      <c r="Y379" s="11">
        <v>-1.2967235067282932</v>
      </c>
      <c r="Z379" s="12">
        <v>1.8707434602579163</v>
      </c>
      <c r="AA379" s="12">
        <v>5.8354979924808958</v>
      </c>
      <c r="AB379" s="12">
        <v>-1.2366296917321051E-3</v>
      </c>
    </row>
    <row r="380" spans="2:28" x14ac:dyDescent="0.45">
      <c r="B380" s="9">
        <v>377</v>
      </c>
      <c r="C380" s="11">
        <v>0.65393800000000013</v>
      </c>
      <c r="D380" s="11">
        <v>-0.2784348000000012</v>
      </c>
      <c r="E380" s="11">
        <v>2.8414344000000007</v>
      </c>
      <c r="F380" s="11">
        <v>0.3369143999999995</v>
      </c>
      <c r="G380" s="11">
        <v>1.0532521147885685</v>
      </c>
      <c r="H380" s="11">
        <v>1.399592485660639</v>
      </c>
      <c r="I380" s="11">
        <v>0.64009901322687668</v>
      </c>
      <c r="J380" s="11">
        <v>0.48887893938330151</v>
      </c>
      <c r="K380" s="11">
        <v>1.0244522603460187</v>
      </c>
      <c r="L380" s="11">
        <v>1.0689687194793542</v>
      </c>
      <c r="M380" s="11">
        <v>2.3455720062756313E-2</v>
      </c>
      <c r="N380" s="11">
        <v>5.1893787094345427</v>
      </c>
      <c r="O380" s="11">
        <v>0.927224533155659</v>
      </c>
      <c r="P380" s="11">
        <v>1.55499723538429</v>
      </c>
      <c r="Q380" s="11">
        <v>1.775155088632193</v>
      </c>
      <c r="R380" s="11">
        <v>0.55933799714613208</v>
      </c>
      <c r="S380" s="11">
        <v>0.69358133359692786</v>
      </c>
      <c r="T380" s="11">
        <v>0.59737759545837932</v>
      </c>
      <c r="U380" s="11">
        <v>-0.37731802257077618</v>
      </c>
      <c r="V380" s="11">
        <v>-1.1917133833540827</v>
      </c>
      <c r="W380" s="11">
        <v>0.43702058906733399</v>
      </c>
      <c r="X380" s="11">
        <v>-2.3699282884015336</v>
      </c>
      <c r="Y380" s="11">
        <v>-1.8927222864915088</v>
      </c>
      <c r="Z380" s="12">
        <v>1.7677815565634774</v>
      </c>
      <c r="AA380" s="12">
        <v>16.441929962382062</v>
      </c>
      <c r="AB380" s="12">
        <v>18.922723910568578</v>
      </c>
    </row>
    <row r="381" spans="2:28" x14ac:dyDescent="0.45">
      <c r="B381" s="9">
        <v>378</v>
      </c>
      <c r="C381" s="11">
        <v>0.65393800000000013</v>
      </c>
      <c r="D381" s="11">
        <v>-0.2784348000000012</v>
      </c>
      <c r="E381" s="11">
        <v>2.8414344000000007</v>
      </c>
      <c r="F381" s="11">
        <v>0.3369143999999995</v>
      </c>
      <c r="G381" s="11">
        <v>0.78546032128464205</v>
      </c>
      <c r="H381" s="11">
        <v>1.5350632878944754</v>
      </c>
      <c r="I381" s="11">
        <v>0.53882434491964659</v>
      </c>
      <c r="J381" s="11">
        <v>0.39117844015409986</v>
      </c>
      <c r="K381" s="11">
        <v>2.6326524936905251</v>
      </c>
      <c r="L381" s="11">
        <v>0.46190974140802332</v>
      </c>
      <c r="M381" s="11">
        <v>-2.7998889560443274E-2</v>
      </c>
      <c r="N381" s="11">
        <v>2.3033867216143804</v>
      </c>
      <c r="O381" s="11">
        <v>9.4380212022507237E-2</v>
      </c>
      <c r="P381" s="11">
        <v>-0.29014052479124963</v>
      </c>
      <c r="Q381" s="11">
        <v>0.96485794686550364</v>
      </c>
      <c r="R381" s="11">
        <v>-0.41824215360021988</v>
      </c>
      <c r="S381" s="11">
        <v>0.13211588525428297</v>
      </c>
      <c r="T381" s="11">
        <v>-0.9542257152154523</v>
      </c>
      <c r="U381" s="11">
        <v>-0.77739904275702187</v>
      </c>
      <c r="V381" s="11">
        <v>-0.55972263454323823</v>
      </c>
      <c r="W381" s="11">
        <v>-9.4503550819283078E-2</v>
      </c>
      <c r="X381" s="11">
        <v>-1.7882199205511569</v>
      </c>
      <c r="Y381" s="11">
        <v>-2.275137046652425</v>
      </c>
      <c r="Z381" s="12">
        <v>1.3044402757496343</v>
      </c>
      <c r="AA381" s="12">
        <v>14.174328461405338</v>
      </c>
      <c r="AB381" s="12">
        <v>9.5125321923672459</v>
      </c>
    </row>
    <row r="382" spans="2:28" x14ac:dyDescent="0.45">
      <c r="B382" s="9">
        <v>379</v>
      </c>
      <c r="C382" s="11">
        <v>0.65393800000000013</v>
      </c>
      <c r="D382" s="11">
        <v>-0.2784348000000012</v>
      </c>
      <c r="E382" s="11">
        <v>2.8414344000000007</v>
      </c>
      <c r="F382" s="11">
        <v>0.3369143999999995</v>
      </c>
      <c r="G382" s="11">
        <v>0.6140961278158521</v>
      </c>
      <c r="H382" s="11">
        <v>1.3824650008200461</v>
      </c>
      <c r="I382" s="11">
        <v>-0.60921287573794913</v>
      </c>
      <c r="J382" s="11">
        <v>-1.1237612001338064</v>
      </c>
      <c r="K382" s="11">
        <v>0.92031055236833836</v>
      </c>
      <c r="L382" s="11">
        <v>-0.31802847676303436</v>
      </c>
      <c r="M382" s="11">
        <v>-0.70405399843365757</v>
      </c>
      <c r="N382" s="11">
        <v>1.5273637960968003</v>
      </c>
      <c r="O382" s="11">
        <v>-0.96120628912872341</v>
      </c>
      <c r="P382" s="11">
        <v>-1.3152149608109891</v>
      </c>
      <c r="Q382" s="11">
        <v>-1.4577208562096597</v>
      </c>
      <c r="R382" s="11">
        <v>-2.2509228558818695</v>
      </c>
      <c r="S382" s="11">
        <v>-1.9256192619325905</v>
      </c>
      <c r="T382" s="11">
        <v>-2.4396962118049341</v>
      </c>
      <c r="U382" s="11">
        <v>-3.0039849377201406</v>
      </c>
      <c r="V382" s="11">
        <v>-2.7670803886657716</v>
      </c>
      <c r="W382" s="11">
        <v>-2.6390925878931242</v>
      </c>
      <c r="X382" s="11">
        <v>-2.8063249349249677</v>
      </c>
      <c r="Y382" s="11">
        <v>-4.268536455654699</v>
      </c>
      <c r="Z382" s="12">
        <v>-1.5790373627503556</v>
      </c>
      <c r="AA382" s="12">
        <v>7.2430309260325885</v>
      </c>
      <c r="AB382" s="12">
        <v>-20.171406177345261</v>
      </c>
    </row>
    <row r="383" spans="2:28" x14ac:dyDescent="0.45">
      <c r="B383" s="9">
        <v>380</v>
      </c>
      <c r="C383" s="11">
        <v>0.65393800000000013</v>
      </c>
      <c r="D383" s="11">
        <v>-0.2784348000000012</v>
      </c>
      <c r="E383" s="11">
        <v>2.8414344000000007</v>
      </c>
      <c r="F383" s="11">
        <v>0.3369143999999995</v>
      </c>
      <c r="G383" s="11">
        <v>1.6983893299856323</v>
      </c>
      <c r="H383" s="11">
        <v>2.9503357473417893</v>
      </c>
      <c r="I383" s="11">
        <v>0.58066382066700406</v>
      </c>
      <c r="J383" s="11">
        <v>0.44641381368865574</v>
      </c>
      <c r="K383" s="11">
        <v>0.36498160034834726</v>
      </c>
      <c r="L383" s="11">
        <v>0.21930638783626044</v>
      </c>
      <c r="M383" s="11">
        <v>0.25103547897578871</v>
      </c>
      <c r="N383" s="11">
        <v>1.9850806601836979</v>
      </c>
      <c r="O383" s="11">
        <v>0.22026238863291958</v>
      </c>
      <c r="P383" s="11">
        <v>0.36178509301906203</v>
      </c>
      <c r="Q383" s="11">
        <v>1.0239245649830977</v>
      </c>
      <c r="R383" s="11">
        <v>0.30675826699431141</v>
      </c>
      <c r="S383" s="11">
        <v>-0.14831541890166555</v>
      </c>
      <c r="T383" s="11">
        <v>0.45084489601457989</v>
      </c>
      <c r="U383" s="11">
        <v>0.20075802005800192</v>
      </c>
      <c r="V383" s="11">
        <v>0.49721977492628255</v>
      </c>
      <c r="W383" s="11">
        <v>2.3816728576142943</v>
      </c>
      <c r="X383" s="11">
        <v>-0.18460176776370574</v>
      </c>
      <c r="Y383" s="11">
        <v>0.52640264451709129</v>
      </c>
      <c r="Z383" s="12">
        <v>3.6283294524658309</v>
      </c>
      <c r="AA383" s="12">
        <v>14.050058839027145</v>
      </c>
      <c r="AB383" s="12">
        <v>23.3150996115873</v>
      </c>
    </row>
    <row r="384" spans="2:28" x14ac:dyDescent="0.45">
      <c r="B384" s="9">
        <v>381</v>
      </c>
      <c r="C384" s="11">
        <v>0.65393800000000013</v>
      </c>
      <c r="D384" s="11">
        <v>-0.2784348000000012</v>
      </c>
      <c r="E384" s="11">
        <v>2.8414344000000007</v>
      </c>
      <c r="F384" s="11">
        <v>0.3369143999999995</v>
      </c>
      <c r="G384" s="11">
        <v>0.20687660019521736</v>
      </c>
      <c r="H384" s="11">
        <v>0.76989000564895349</v>
      </c>
      <c r="I384" s="11">
        <v>-0.62932941278086574</v>
      </c>
      <c r="J384" s="11">
        <v>-0.42657780988689709</v>
      </c>
      <c r="K384" s="11">
        <v>-0.48357393705854257</v>
      </c>
      <c r="L384" s="11">
        <v>-1.1896651381742149</v>
      </c>
      <c r="M384" s="11">
        <v>-1.4543033280716369</v>
      </c>
      <c r="N384" s="11">
        <v>1.5656396683753258</v>
      </c>
      <c r="O384" s="11">
        <v>-1.0070335262172616</v>
      </c>
      <c r="P384" s="11">
        <v>-0.85892131685289463</v>
      </c>
      <c r="Q384" s="11">
        <v>-0.2651525420190346</v>
      </c>
      <c r="R384" s="11">
        <v>-1.1183152481522924</v>
      </c>
      <c r="S384" s="11">
        <v>-0.55283202251535357</v>
      </c>
      <c r="T384" s="11">
        <v>-0.47637107884945529</v>
      </c>
      <c r="U384" s="11">
        <v>-0.82699685998294115</v>
      </c>
      <c r="V384" s="11">
        <v>-0.83912958899242263</v>
      </c>
      <c r="W384" s="11">
        <v>-0.15113391534402965</v>
      </c>
      <c r="X384" s="11">
        <v>-2.0823419192422925</v>
      </c>
      <c r="Y384" s="11">
        <v>-2.315293319369454</v>
      </c>
      <c r="Z384" s="12">
        <v>0.70237516660539612</v>
      </c>
      <c r="AA384" s="12">
        <v>3.912808648247335</v>
      </c>
      <c r="AB384" s="12">
        <v>-5.8783375226846886</v>
      </c>
    </row>
    <row r="385" spans="2:28" x14ac:dyDescent="0.45">
      <c r="B385" s="9">
        <v>382</v>
      </c>
      <c r="C385" s="11">
        <v>0.65393800000000013</v>
      </c>
      <c r="D385" s="11">
        <v>-0.2784348000000012</v>
      </c>
      <c r="E385" s="11">
        <v>2.8414344000000007</v>
      </c>
      <c r="F385" s="11">
        <v>0.3369143999999995</v>
      </c>
      <c r="G385" s="11">
        <v>0.36545751137619398</v>
      </c>
      <c r="H385" s="11">
        <v>0.69153378912960761</v>
      </c>
      <c r="I385" s="11">
        <v>-1.4188484322376524</v>
      </c>
      <c r="J385" s="11">
        <v>-1.0379314352062945</v>
      </c>
      <c r="K385" s="11">
        <v>-1.0685472452502989</v>
      </c>
      <c r="L385" s="11">
        <v>-0.91968793133096938</v>
      </c>
      <c r="M385" s="11">
        <v>-2.1125651009378839</v>
      </c>
      <c r="N385" s="11">
        <v>-0.23262019969216396</v>
      </c>
      <c r="O385" s="11">
        <v>-1.461472416625984</v>
      </c>
      <c r="P385" s="11">
        <v>-1.6701791101602979</v>
      </c>
      <c r="Q385" s="11">
        <v>-0.83969899208745957</v>
      </c>
      <c r="R385" s="11">
        <v>-1.5586629026624266</v>
      </c>
      <c r="S385" s="11">
        <v>-1.171777578784738</v>
      </c>
      <c r="T385" s="11">
        <v>-2.1769351741118488</v>
      </c>
      <c r="U385" s="11">
        <v>-2.5106016806476195</v>
      </c>
      <c r="V385" s="11">
        <v>-2.3097079836984697</v>
      </c>
      <c r="W385" s="11">
        <v>-1.7462178415483827</v>
      </c>
      <c r="X385" s="11">
        <v>-3.3674403247145204</v>
      </c>
      <c r="Y385" s="11">
        <v>-3.8005206185196805</v>
      </c>
      <c r="Z385" s="12">
        <v>-0.42306220751519774</v>
      </c>
      <c r="AA385" s="12">
        <v>-0.1793570441494694</v>
      </c>
      <c r="AB385" s="12">
        <v>-23.215633875226104</v>
      </c>
    </row>
    <row r="386" spans="2:28" x14ac:dyDescent="0.45">
      <c r="B386" s="9">
        <v>383</v>
      </c>
      <c r="C386" s="11">
        <v>0.65393800000000013</v>
      </c>
      <c r="D386" s="11">
        <v>-0.2784348000000012</v>
      </c>
      <c r="E386" s="11">
        <v>2.8414344000000007</v>
      </c>
      <c r="F386" s="11">
        <v>0.3369143999999995</v>
      </c>
      <c r="G386" s="11">
        <v>4.6778501833840025E-2</v>
      </c>
      <c r="H386" s="11">
        <v>1.2911425835613795</v>
      </c>
      <c r="I386" s="11">
        <v>-0.51656976658366816</v>
      </c>
      <c r="J386" s="11">
        <v>-0.36326908494695154</v>
      </c>
      <c r="K386" s="11">
        <v>0.81173466815388373</v>
      </c>
      <c r="L386" s="11">
        <v>8.6629727199269979E-3</v>
      </c>
      <c r="M386" s="11">
        <v>-0.32028820262568836</v>
      </c>
      <c r="N386" s="11">
        <v>3.3065376579613712</v>
      </c>
      <c r="O386" s="11">
        <v>0.48195671474900692</v>
      </c>
      <c r="P386" s="11">
        <v>0.31914680891800984</v>
      </c>
      <c r="Q386" s="11">
        <v>2.2142552216186999</v>
      </c>
      <c r="R386" s="11">
        <v>0.65376320450690883</v>
      </c>
      <c r="S386" s="11">
        <v>0.753039055287271</v>
      </c>
      <c r="T386" s="11">
        <v>1.3412573531220708</v>
      </c>
      <c r="U386" s="11">
        <v>0.58261559537130125</v>
      </c>
      <c r="V386" s="11">
        <v>-6.6901052093808033E-2</v>
      </c>
      <c r="W386" s="11">
        <v>1.2379175024684166</v>
      </c>
      <c r="X386" s="11">
        <v>-0.43894638958358811</v>
      </c>
      <c r="Y386" s="11">
        <v>-0.88078826742515837</v>
      </c>
      <c r="Z386" s="12">
        <v>2.6852206533908785</v>
      </c>
      <c r="AA386" s="12">
        <v>9.8185813300740961</v>
      </c>
      <c r="AB386" s="12">
        <v>18.701117730404121</v>
      </c>
    </row>
    <row r="387" spans="2:28" x14ac:dyDescent="0.45">
      <c r="B387" s="9">
        <v>384</v>
      </c>
      <c r="C387" s="11">
        <v>0.65393800000000013</v>
      </c>
      <c r="D387" s="11">
        <v>-0.2784348000000012</v>
      </c>
      <c r="E387" s="11">
        <v>2.8414344000000007</v>
      </c>
      <c r="F387" s="11">
        <v>0.3369143999999995</v>
      </c>
      <c r="G387" s="11">
        <v>0.74206270339866087</v>
      </c>
      <c r="H387" s="11">
        <v>1.0052838200986685</v>
      </c>
      <c r="I387" s="11">
        <v>-0.36082089503352854</v>
      </c>
      <c r="J387" s="11">
        <v>0.31992895975151114</v>
      </c>
      <c r="K387" s="11">
        <v>0.89040099921182758</v>
      </c>
      <c r="L387" s="11">
        <v>-0.44219395687020935</v>
      </c>
      <c r="M387" s="11">
        <v>-4.2741601511231408E-2</v>
      </c>
      <c r="N387" s="11">
        <v>3.475751611286988</v>
      </c>
      <c r="O387" s="11">
        <v>-0.11394928493343137</v>
      </c>
      <c r="P387" s="11">
        <v>0.34718223027889117</v>
      </c>
      <c r="Q387" s="11">
        <v>2.606821719693464E-2</v>
      </c>
      <c r="R387" s="11">
        <v>0.10524341186592601</v>
      </c>
      <c r="S387" s="11">
        <v>-0.59958594680165156</v>
      </c>
      <c r="T387" s="11">
        <v>0.76177141016486871</v>
      </c>
      <c r="U387" s="11">
        <v>-0.78282375869789789</v>
      </c>
      <c r="V387" s="11">
        <v>-1.8031589740838996</v>
      </c>
      <c r="W387" s="11">
        <v>0.1787116939361546</v>
      </c>
      <c r="X387" s="11">
        <v>-2.6014917178221335</v>
      </c>
      <c r="Y387" s="11">
        <v>-2.2200947577541186</v>
      </c>
      <c r="Z387" s="12">
        <v>0.90069268599231123</v>
      </c>
      <c r="AA387" s="12">
        <v>11.141523640332679</v>
      </c>
      <c r="AB387" s="12">
        <v>5.340088849674629</v>
      </c>
    </row>
    <row r="388" spans="2:28" x14ac:dyDescent="0.45">
      <c r="B388" s="9">
        <v>385</v>
      </c>
      <c r="C388" s="11">
        <v>0.65393800000000013</v>
      </c>
      <c r="D388" s="11">
        <v>-0.2784348000000012</v>
      </c>
      <c r="E388" s="11">
        <v>2.8414344000000007</v>
      </c>
      <c r="F388" s="11">
        <v>0.3369143999999995</v>
      </c>
      <c r="G388" s="11">
        <v>0.7131057607099418</v>
      </c>
      <c r="H388" s="11">
        <v>1.5203667554636286</v>
      </c>
      <c r="I388" s="11">
        <v>-0.23004326526894303</v>
      </c>
      <c r="J388" s="11">
        <v>-0.28840078704506311</v>
      </c>
      <c r="K388" s="11">
        <v>0.95207358280650389</v>
      </c>
      <c r="L388" s="11">
        <v>0.36061457266472452</v>
      </c>
      <c r="M388" s="11">
        <v>0.18400640935713319</v>
      </c>
      <c r="N388" s="11">
        <v>3.2979576089187894</v>
      </c>
      <c r="O388" s="11">
        <v>0.25934929240911941</v>
      </c>
      <c r="P388" s="11">
        <v>0.74315032281685767</v>
      </c>
      <c r="Q388" s="11">
        <v>1.5162552823796549</v>
      </c>
      <c r="R388" s="11">
        <v>0.40823407435007297</v>
      </c>
      <c r="S388" s="11">
        <v>0.10523994358638866</v>
      </c>
      <c r="T388" s="11">
        <v>0.92629965553091154</v>
      </c>
      <c r="U388" s="11">
        <v>0.21154235251111331</v>
      </c>
      <c r="V388" s="11">
        <v>-0.86212579350081775</v>
      </c>
      <c r="W388" s="11">
        <v>0.51874098754367992</v>
      </c>
      <c r="X388" s="11">
        <v>-1.7697742306642361</v>
      </c>
      <c r="Y388" s="11">
        <v>-2.7872184044483994</v>
      </c>
      <c r="Z388" s="12">
        <v>0.61880538612525271</v>
      </c>
      <c r="AA388" s="12">
        <v>12.06353263760667</v>
      </c>
      <c r="AB388" s="12">
        <v>11.952031506246271</v>
      </c>
    </row>
    <row r="389" spans="2:28" x14ac:dyDescent="0.45">
      <c r="B389" s="9">
        <v>386</v>
      </c>
      <c r="C389" s="11">
        <v>0.65393800000000013</v>
      </c>
      <c r="D389" s="11">
        <v>-0.2784348000000012</v>
      </c>
      <c r="E389" s="11">
        <v>2.8414344000000007</v>
      </c>
      <c r="F389" s="11">
        <v>0.3369143999999995</v>
      </c>
      <c r="G389" s="11">
        <v>0.50141215593891886</v>
      </c>
      <c r="H389" s="11">
        <v>0.96732246099902142</v>
      </c>
      <c r="I389" s="11">
        <v>-0.32847392102235418</v>
      </c>
      <c r="J389" s="11">
        <v>-1.6316034279506866</v>
      </c>
      <c r="K389" s="11">
        <v>0.51591475031937861</v>
      </c>
      <c r="L389" s="11">
        <v>-0.42626728908640921</v>
      </c>
      <c r="M389" s="11">
        <v>-1.6224589397962266</v>
      </c>
      <c r="N389" s="11">
        <v>2.3791337420018124</v>
      </c>
      <c r="O389" s="11">
        <v>-1.3908200209796231</v>
      </c>
      <c r="P389" s="11">
        <v>-0.95956126086617211</v>
      </c>
      <c r="Q389" s="11">
        <v>-0.32480340024695664</v>
      </c>
      <c r="R389" s="11">
        <v>-0.95443232149181512</v>
      </c>
      <c r="S389" s="11">
        <v>-2.577346829993207</v>
      </c>
      <c r="T389" s="11">
        <v>-0.99349573227362242</v>
      </c>
      <c r="U389" s="11">
        <v>-2.371259374772805</v>
      </c>
      <c r="V389" s="11">
        <v>-1.4063658705436008</v>
      </c>
      <c r="W389" s="11">
        <v>-0.18198789423569295</v>
      </c>
      <c r="X389" s="11">
        <v>-1.9149759564649571</v>
      </c>
      <c r="Y389" s="11">
        <v>-2.5025688659258289</v>
      </c>
      <c r="Z389" s="12">
        <v>0.93086241922831903</v>
      </c>
      <c r="AA389" s="12">
        <v>5.9088315314034503</v>
      </c>
      <c r="AB389" s="12">
        <v>-8.737923577162519</v>
      </c>
    </row>
    <row r="390" spans="2:28" x14ac:dyDescent="0.45">
      <c r="B390" s="9">
        <v>387</v>
      </c>
      <c r="C390" s="11">
        <v>0.65393800000000013</v>
      </c>
      <c r="D390" s="11">
        <v>-0.2784348000000012</v>
      </c>
      <c r="E390" s="11">
        <v>2.8414344000000007</v>
      </c>
      <c r="F390" s="11">
        <v>0.3369143999999995</v>
      </c>
      <c r="G390" s="11">
        <v>0.75290177539078762</v>
      </c>
      <c r="H390" s="11">
        <v>1.6807371666456845</v>
      </c>
      <c r="I390" s="11">
        <v>-1.2364444531471541</v>
      </c>
      <c r="J390" s="11">
        <v>-1.1834438832477137</v>
      </c>
      <c r="K390" s="11">
        <v>-1.2788966224484604</v>
      </c>
      <c r="L390" s="11">
        <v>-1.1694775768159609</v>
      </c>
      <c r="M390" s="11">
        <v>-1.9676540374806439</v>
      </c>
      <c r="N390" s="11">
        <v>1.5215598535884531</v>
      </c>
      <c r="O390" s="11">
        <v>-1.6344428213411106</v>
      </c>
      <c r="P390" s="11">
        <v>-1.4399568262012732</v>
      </c>
      <c r="Q390" s="11">
        <v>-1.6375925067059764</v>
      </c>
      <c r="R390" s="11">
        <v>-1.9988881112707748</v>
      </c>
      <c r="S390" s="11">
        <v>-3.0771625161599125</v>
      </c>
      <c r="T390" s="11">
        <v>-2.7428025293662408</v>
      </c>
      <c r="U390" s="11">
        <v>-3.9982465344419627</v>
      </c>
      <c r="V390" s="11">
        <v>-2.8575211044469828</v>
      </c>
      <c r="W390" s="11">
        <v>-3.015090642605001</v>
      </c>
      <c r="X390" s="11">
        <v>-3.3784245431060178</v>
      </c>
      <c r="Y390" s="11">
        <v>-4.4563064286550169</v>
      </c>
      <c r="Z390" s="12">
        <v>4.6070547919423888E-2</v>
      </c>
      <c r="AA390" s="12">
        <v>2.6731342224849755</v>
      </c>
      <c r="AB390" s="12">
        <v>-27.517229793895893</v>
      </c>
    </row>
    <row r="391" spans="2:28" x14ac:dyDescent="0.45">
      <c r="B391" s="9">
        <v>388</v>
      </c>
      <c r="C391" s="11">
        <v>0.65393800000000013</v>
      </c>
      <c r="D391" s="11">
        <v>-0.2784348000000012</v>
      </c>
      <c r="E391" s="11">
        <v>2.8414344000000007</v>
      </c>
      <c r="F391" s="11">
        <v>0.3369143999999995</v>
      </c>
      <c r="G391" s="11">
        <v>-0.2424104019104707</v>
      </c>
      <c r="H391" s="11">
        <v>0.83185369571270407</v>
      </c>
      <c r="I391" s="11">
        <v>-0.85926329325512185</v>
      </c>
      <c r="J391" s="11">
        <v>-0.68749823797122644</v>
      </c>
      <c r="K391" s="11">
        <v>0.49022330603502695</v>
      </c>
      <c r="L391" s="11">
        <v>-0.28723421822345152</v>
      </c>
      <c r="M391" s="11">
        <v>-0.75668145413038168</v>
      </c>
      <c r="N391" s="11">
        <v>3.5007360196251618</v>
      </c>
      <c r="O391" s="11">
        <v>0.83671811368068205</v>
      </c>
      <c r="P391" s="11">
        <v>0.94174901892807483</v>
      </c>
      <c r="Q391" s="11">
        <v>1.5023330950670264</v>
      </c>
      <c r="R391" s="11">
        <v>1.3842239795714697</v>
      </c>
      <c r="S391" s="11">
        <v>1.0658780037513633</v>
      </c>
      <c r="T391" s="11">
        <v>2.6093955432923792</v>
      </c>
      <c r="U391" s="11">
        <v>1.8858891318418962</v>
      </c>
      <c r="V391" s="11">
        <v>2.0866989818468333</v>
      </c>
      <c r="W391" s="11">
        <v>2.262287044144788</v>
      </c>
      <c r="X391" s="11">
        <v>0.99822092351612923</v>
      </c>
      <c r="Y391" s="11">
        <v>0.1050742297097127</v>
      </c>
      <c r="Z391" s="12">
        <v>3.4008885484436355</v>
      </c>
      <c r="AA391" s="12">
        <v>7.5435774158821971</v>
      </c>
      <c r="AB391" s="12">
        <v>26.622934029676202</v>
      </c>
    </row>
    <row r="392" spans="2:28" x14ac:dyDescent="0.45">
      <c r="B392" s="9">
        <v>389</v>
      </c>
      <c r="C392" s="11">
        <v>0.65393800000000013</v>
      </c>
      <c r="D392" s="11">
        <v>-0.2784348000000012</v>
      </c>
      <c r="E392" s="11">
        <v>2.8414344000000007</v>
      </c>
      <c r="F392" s="11">
        <v>0.3369143999999995</v>
      </c>
      <c r="G392" s="11">
        <v>0.46056539689373643</v>
      </c>
      <c r="H392" s="11">
        <v>0.18661156895620046</v>
      </c>
      <c r="I392" s="11">
        <v>-0.43678062785109972</v>
      </c>
      <c r="J392" s="11">
        <v>-0.70947754108878414</v>
      </c>
      <c r="K392" s="11">
        <v>0.18076513830420637</v>
      </c>
      <c r="L392" s="11">
        <v>-0.42682495778235108</v>
      </c>
      <c r="M392" s="11">
        <v>-1.0369049772456229</v>
      </c>
      <c r="N392" s="11">
        <v>0.82418658826032853</v>
      </c>
      <c r="O392" s="11">
        <v>-1.2317921914853383</v>
      </c>
      <c r="P392" s="11">
        <v>-1.7832327558260079</v>
      </c>
      <c r="Q392" s="11">
        <v>-0.22873695900392121</v>
      </c>
      <c r="R392" s="11">
        <v>-1.5294899300411071</v>
      </c>
      <c r="S392" s="11">
        <v>-1.4198113038252149</v>
      </c>
      <c r="T392" s="11">
        <v>-1.6596801363707883</v>
      </c>
      <c r="U392" s="11">
        <v>-3.0729022274217321</v>
      </c>
      <c r="V392" s="11">
        <v>-3.5419699482290063</v>
      </c>
      <c r="W392" s="11">
        <v>-2.6752466186899841</v>
      </c>
      <c r="X392" s="11">
        <v>-5.1957586659977526</v>
      </c>
      <c r="Y392" s="11">
        <v>-5.4720350825471016</v>
      </c>
      <c r="Z392" s="12">
        <v>-3.0792640095558639</v>
      </c>
      <c r="AA392" s="12">
        <v>4.5959925884465918</v>
      </c>
      <c r="AB392" s="12">
        <v>-26.293927240547248</v>
      </c>
    </row>
    <row r="393" spans="2:28" x14ac:dyDescent="0.45">
      <c r="B393" s="9">
        <v>390</v>
      </c>
      <c r="C393" s="11">
        <v>0.65393800000000013</v>
      </c>
      <c r="D393" s="11">
        <v>-0.2784348000000012</v>
      </c>
      <c r="E393" s="11">
        <v>2.8414344000000007</v>
      </c>
      <c r="F393" s="11">
        <v>0.3369143999999995</v>
      </c>
      <c r="G393" s="11">
        <v>1.4493288618831333</v>
      </c>
      <c r="H393" s="11">
        <v>0.97436059761973404</v>
      </c>
      <c r="I393" s="11">
        <v>3.6440476276411005E-2</v>
      </c>
      <c r="J393" s="11">
        <v>-1.1037128479111207</v>
      </c>
      <c r="K393" s="11">
        <v>0.69408925841472069</v>
      </c>
      <c r="L393" s="11">
        <v>2.9881781982654232E-2</v>
      </c>
      <c r="M393" s="11">
        <v>-0.40746950585328356</v>
      </c>
      <c r="N393" s="11">
        <v>2.5369630786567576</v>
      </c>
      <c r="O393" s="11">
        <v>0.52539362201742001</v>
      </c>
      <c r="P393" s="11">
        <v>-0.47407222801152749</v>
      </c>
      <c r="Q393" s="11">
        <v>0.10137752031820391</v>
      </c>
      <c r="R393" s="11">
        <v>-0.60919821447424916</v>
      </c>
      <c r="S393" s="11">
        <v>-1.5347909237799602</v>
      </c>
      <c r="T393" s="11">
        <v>-1.9395127456035137</v>
      </c>
      <c r="U393" s="11">
        <v>-3.0108289674482407</v>
      </c>
      <c r="V393" s="11">
        <v>-1.654858689421129</v>
      </c>
      <c r="W393" s="11">
        <v>-1.4024826113583266</v>
      </c>
      <c r="X393" s="11">
        <v>-1.8812996117805554</v>
      </c>
      <c r="Y393" s="11">
        <v>-2.8222073288680622</v>
      </c>
      <c r="Z393" s="12">
        <v>-0.15561210249077462</v>
      </c>
      <c r="AA393" s="12">
        <v>9.7637337010690146</v>
      </c>
      <c r="AB393" s="12">
        <v>-5.0943585798316917</v>
      </c>
    </row>
    <row r="394" spans="2:28" x14ac:dyDescent="0.45">
      <c r="B394" s="9">
        <v>391</v>
      </c>
      <c r="C394" s="11">
        <v>0.65393800000000013</v>
      </c>
      <c r="D394" s="11">
        <v>-0.2784348000000012</v>
      </c>
      <c r="E394" s="11">
        <v>2.8414344000000007</v>
      </c>
      <c r="F394" s="11">
        <v>0.3369143999999995</v>
      </c>
      <c r="G394" s="11">
        <v>0.48490649318464918</v>
      </c>
      <c r="H394" s="11">
        <v>1.2095625115996942</v>
      </c>
      <c r="I394" s="11">
        <v>-3.0652995176639664E-2</v>
      </c>
      <c r="J394" s="11">
        <v>-0.32197873744038041</v>
      </c>
      <c r="K394" s="11">
        <v>1.2757554734797107</v>
      </c>
      <c r="L394" s="11">
        <v>-1.1556080421378851</v>
      </c>
      <c r="M394" s="11">
        <v>-0.16211025927285228</v>
      </c>
      <c r="N394" s="11">
        <v>0.32664868088065546</v>
      </c>
      <c r="O394" s="11">
        <v>-0.85090858218273269</v>
      </c>
      <c r="P394" s="11">
        <v>-0.66256849184975053</v>
      </c>
      <c r="Q394" s="11">
        <v>-0.29875712510868446</v>
      </c>
      <c r="R394" s="11">
        <v>-1.6088989157398323</v>
      </c>
      <c r="S394" s="11">
        <v>-1.3720583074173849</v>
      </c>
      <c r="T394" s="11">
        <v>-1.7722388782945746</v>
      </c>
      <c r="U394" s="11">
        <v>-2.2584414530999926</v>
      </c>
      <c r="V394" s="11">
        <v>-2.1380351129550412</v>
      </c>
      <c r="W394" s="11">
        <v>-2.469084721505471</v>
      </c>
      <c r="X394" s="11">
        <v>-2.9065274705771831</v>
      </c>
      <c r="Y394" s="11">
        <v>-3.6853731215184471</v>
      </c>
      <c r="Z394" s="12">
        <v>-5.3197923456579588E-2</v>
      </c>
      <c r="AA394" s="12">
        <v>7.1803751251169388</v>
      </c>
      <c r="AB394" s="12">
        <v>-12.895714978588728</v>
      </c>
    </row>
    <row r="395" spans="2:28" x14ac:dyDescent="0.45">
      <c r="B395" s="9">
        <v>392</v>
      </c>
      <c r="C395" s="11">
        <v>0.65393800000000013</v>
      </c>
      <c r="D395" s="11">
        <v>-0.2784348000000012</v>
      </c>
      <c r="E395" s="11">
        <v>2.8414344000000007</v>
      </c>
      <c r="F395" s="11">
        <v>0.3369143999999995</v>
      </c>
      <c r="G395" s="11">
        <v>-0.37743848364514321</v>
      </c>
      <c r="H395" s="11">
        <v>0.70999734307081397</v>
      </c>
      <c r="I395" s="11">
        <v>-1.0626154238138081</v>
      </c>
      <c r="J395" s="11">
        <v>0.28993623247073508</v>
      </c>
      <c r="K395" s="11">
        <v>1.2413221188620618</v>
      </c>
      <c r="L395" s="11">
        <v>0.75941985784392152</v>
      </c>
      <c r="M395" s="11">
        <v>0.60785212320460857</v>
      </c>
      <c r="N395" s="11">
        <v>2.7310726441619266</v>
      </c>
      <c r="O395" s="11">
        <v>-0.14440267515102079</v>
      </c>
      <c r="P395" s="11">
        <v>6.6776901296991653E-2</v>
      </c>
      <c r="Q395" s="11">
        <v>8.0365759195258235E-2</v>
      </c>
      <c r="R395" s="11">
        <v>-0.87379565658324232</v>
      </c>
      <c r="S395" s="11">
        <v>-0.44492805248556166</v>
      </c>
      <c r="T395" s="11">
        <v>-2.2882625160727272</v>
      </c>
      <c r="U395" s="11">
        <v>-1.1365275005232824</v>
      </c>
      <c r="V395" s="11">
        <v>-1.1786362278999931</v>
      </c>
      <c r="W395" s="11">
        <v>1.0351673313355931</v>
      </c>
      <c r="X395" s="11">
        <v>-1.6807445555363305</v>
      </c>
      <c r="Y395" s="11">
        <v>-1.5403251213102429</v>
      </c>
      <c r="Z395" s="12">
        <v>1.2908364668407408</v>
      </c>
      <c r="AA395" s="12">
        <v>10.453398412155138</v>
      </c>
      <c r="AB395" s="12">
        <v>3.6389225652613391</v>
      </c>
    </row>
    <row r="396" spans="2:28" x14ac:dyDescent="0.45">
      <c r="B396" s="9">
        <v>393</v>
      </c>
      <c r="C396" s="11">
        <v>0.65393800000000013</v>
      </c>
      <c r="D396" s="11">
        <v>-0.2784348000000012</v>
      </c>
      <c r="E396" s="11">
        <v>2.8414344000000007</v>
      </c>
      <c r="F396" s="11">
        <v>0.3369143999999995</v>
      </c>
      <c r="G396" s="11">
        <v>0.56732512559220361</v>
      </c>
      <c r="H396" s="11">
        <v>2.4602395805927024</v>
      </c>
      <c r="I396" s="11">
        <v>0.36997251750753257</v>
      </c>
      <c r="J396" s="11">
        <v>1.036608040929897</v>
      </c>
      <c r="K396" s="11">
        <v>1.8352976207053153</v>
      </c>
      <c r="L396" s="11">
        <v>1.0648579264563303</v>
      </c>
      <c r="M396" s="11">
        <v>0.72742977460036684</v>
      </c>
      <c r="N396" s="11">
        <v>3.9577333317336887</v>
      </c>
      <c r="O396" s="11">
        <v>0.53797940421388546</v>
      </c>
      <c r="P396" s="11">
        <v>1.8460241273823943</v>
      </c>
      <c r="Q396" s="11">
        <v>2.0959086584740341</v>
      </c>
      <c r="R396" s="11">
        <v>1.8114548119516165</v>
      </c>
      <c r="S396" s="11">
        <v>1.175254263756381</v>
      </c>
      <c r="T396" s="11">
        <v>1.4074739650453694</v>
      </c>
      <c r="U396" s="11">
        <v>0.82905584611932426</v>
      </c>
      <c r="V396" s="11">
        <v>0.98904492411661593</v>
      </c>
      <c r="W396" s="11">
        <v>2.5939190233287484</v>
      </c>
      <c r="X396" s="11">
        <v>0.48850004653807488</v>
      </c>
      <c r="Y396" s="11">
        <v>1.1084944461831725</v>
      </c>
      <c r="Z396" s="12">
        <v>3.999390835968704</v>
      </c>
      <c r="AA396" s="12">
        <v>17.573315918118027</v>
      </c>
      <c r="AB396" s="12">
        <v>36.455816271196369</v>
      </c>
    </row>
    <row r="397" spans="2:28" x14ac:dyDescent="0.45">
      <c r="B397" s="9">
        <v>394</v>
      </c>
      <c r="C397" s="11">
        <v>0.65393800000000013</v>
      </c>
      <c r="D397" s="11">
        <v>-0.2784348000000012</v>
      </c>
      <c r="E397" s="11">
        <v>2.8414344000000007</v>
      </c>
      <c r="F397" s="11">
        <v>0.3369143999999995</v>
      </c>
      <c r="G397" s="11">
        <v>1.0865403337994781</v>
      </c>
      <c r="H397" s="11">
        <v>1.558264266112408</v>
      </c>
      <c r="I397" s="11">
        <v>0.21326446863934301</v>
      </c>
      <c r="J397" s="11">
        <v>-0.23806595019007659</v>
      </c>
      <c r="K397" s="11">
        <v>0.91854418832450691</v>
      </c>
      <c r="L397" s="11">
        <v>0.16317822870113474</v>
      </c>
      <c r="M397" s="11">
        <v>-0.18313620275262821</v>
      </c>
      <c r="N397" s="11">
        <v>3.9967609408242311</v>
      </c>
      <c r="O397" s="11">
        <v>0.47474404289735439</v>
      </c>
      <c r="P397" s="11">
        <v>-0.28160112870630272</v>
      </c>
      <c r="Q397" s="11">
        <v>1.1849891872505669</v>
      </c>
      <c r="R397" s="11">
        <v>-5.1221967491867915E-2</v>
      </c>
      <c r="S397" s="11">
        <v>0.29388969619032324</v>
      </c>
      <c r="T397" s="11">
        <v>0.10626641050417973</v>
      </c>
      <c r="U397" s="11">
        <v>-0.46047697056576453</v>
      </c>
      <c r="V397" s="11">
        <v>1.2684814380759377</v>
      </c>
      <c r="W397" s="11">
        <v>1.0704589880576023</v>
      </c>
      <c r="X397" s="11">
        <v>-0.34059503940618896</v>
      </c>
      <c r="Y397" s="11">
        <v>-0.93495351441737107</v>
      </c>
      <c r="Z397" s="12">
        <v>3.2407522432091689</v>
      </c>
      <c r="AA397" s="12">
        <v>13.069202273458387</v>
      </c>
      <c r="AB397" s="12">
        <v>18.639935659055993</v>
      </c>
    </row>
    <row r="398" spans="2:28" x14ac:dyDescent="0.45">
      <c r="B398" s="9">
        <v>395</v>
      </c>
      <c r="C398" s="11">
        <v>0.65393800000000013</v>
      </c>
      <c r="D398" s="11">
        <v>-0.2784348000000012</v>
      </c>
      <c r="E398" s="11">
        <v>2.8414344000000007</v>
      </c>
      <c r="F398" s="11">
        <v>0.3369143999999995</v>
      </c>
      <c r="G398" s="11">
        <v>1.1328554779736528</v>
      </c>
      <c r="H398" s="11">
        <v>1.5996592190483181</v>
      </c>
      <c r="I398" s="11">
        <v>-4.4055245698412904E-2</v>
      </c>
      <c r="J398" s="11">
        <v>-0.54416287322881196</v>
      </c>
      <c r="K398" s="11">
        <v>0.46314490954316767</v>
      </c>
      <c r="L398" s="11">
        <v>-0.33180547327894949</v>
      </c>
      <c r="M398" s="11">
        <v>-0.2489796242342166</v>
      </c>
      <c r="N398" s="11">
        <v>2.21269818004642</v>
      </c>
      <c r="O398" s="11">
        <v>0.50380153447656006</v>
      </c>
      <c r="P398" s="11">
        <v>-0.1468909732511765</v>
      </c>
      <c r="Q398" s="11">
        <v>-0.19809736457658467</v>
      </c>
      <c r="R398" s="11">
        <v>-0.30396840622668542</v>
      </c>
      <c r="S398" s="11">
        <v>-0.43663856827111758</v>
      </c>
      <c r="T398" s="11">
        <v>0.27790650361723124</v>
      </c>
      <c r="U398" s="11">
        <v>-1.2106962809102466</v>
      </c>
      <c r="V398" s="11">
        <v>-0.62893292173050419</v>
      </c>
      <c r="W398" s="11">
        <v>0.46167369767187694</v>
      </c>
      <c r="X398" s="11">
        <v>-0.8151486670653707</v>
      </c>
      <c r="Y398" s="11">
        <v>-1.4240911063826438</v>
      </c>
      <c r="Z398" s="12">
        <v>1.4649108012137333</v>
      </c>
      <c r="AA398" s="12">
        <v>9.7932065701711508</v>
      </c>
      <c r="AB398" s="12">
        <v>7.3370348187362424</v>
      </c>
    </row>
    <row r="399" spans="2:28" x14ac:dyDescent="0.45">
      <c r="B399" s="9">
        <v>396</v>
      </c>
      <c r="C399" s="11">
        <v>0.65393800000000013</v>
      </c>
      <c r="D399" s="11">
        <v>-0.2784348000000012</v>
      </c>
      <c r="E399" s="11">
        <v>2.8414344000000007</v>
      </c>
      <c r="F399" s="11">
        <v>0.3369143999999995</v>
      </c>
      <c r="G399" s="11">
        <v>0.25623192017159901</v>
      </c>
      <c r="H399" s="11">
        <v>1.0729952813792281</v>
      </c>
      <c r="I399" s="11">
        <v>-0.75849942486568089</v>
      </c>
      <c r="J399" s="11">
        <v>-0.23499622460570002</v>
      </c>
      <c r="K399" s="11">
        <v>-0.13884644365834831</v>
      </c>
      <c r="L399" s="11">
        <v>-4.5602029436599523E-2</v>
      </c>
      <c r="M399" s="11">
        <v>-1.1640832830386518</v>
      </c>
      <c r="N399" s="11">
        <v>3.11789632574148</v>
      </c>
      <c r="O399" s="11">
        <v>-1.454263779473937</v>
      </c>
      <c r="P399" s="11">
        <v>-0.73924036594679343</v>
      </c>
      <c r="Q399" s="11">
        <v>-1.1767266451876335</v>
      </c>
      <c r="R399" s="11">
        <v>-0.23596354199449543</v>
      </c>
      <c r="S399" s="11">
        <v>-1.6044893659807471</v>
      </c>
      <c r="T399" s="11">
        <v>-3.1474960009894914E-2</v>
      </c>
      <c r="U399" s="11">
        <v>-2.1583768652256037</v>
      </c>
      <c r="V399" s="11">
        <v>-2.1852946959529262</v>
      </c>
      <c r="W399" s="11">
        <v>-1.4436082965945154</v>
      </c>
      <c r="X399" s="11">
        <v>-2.9728709300703695</v>
      </c>
      <c r="Y399" s="11">
        <v>-3.1950442643657038</v>
      </c>
      <c r="Z399" s="12">
        <v>-0.21259560920993081</v>
      </c>
      <c r="AA399" s="12">
        <v>7.658948121687331</v>
      </c>
      <c r="AB399" s="12">
        <v>-9.7510011983252127</v>
      </c>
    </row>
    <row r="400" spans="2:28" x14ac:dyDescent="0.45">
      <c r="B400" s="9">
        <v>397</v>
      </c>
      <c r="C400" s="11">
        <v>0.65393800000000013</v>
      </c>
      <c r="D400" s="11">
        <v>-0.2784348000000012</v>
      </c>
      <c r="E400" s="11">
        <v>2.8414344000000007</v>
      </c>
      <c r="F400" s="11">
        <v>0.3369143999999995</v>
      </c>
      <c r="G400" s="11">
        <v>-8.0292225804356576E-2</v>
      </c>
      <c r="H400" s="11">
        <v>1.778394195659736</v>
      </c>
      <c r="I400" s="11">
        <v>-0.42969482808376114</v>
      </c>
      <c r="J400" s="11">
        <v>0.97483175831344759</v>
      </c>
      <c r="K400" s="11">
        <v>2.4897326394666486</v>
      </c>
      <c r="L400" s="11">
        <v>1.2177724689405309</v>
      </c>
      <c r="M400" s="11">
        <v>1.7491835658235946</v>
      </c>
      <c r="N400" s="11">
        <v>4.9684532293281229</v>
      </c>
      <c r="O400" s="11">
        <v>2.4670375206188311</v>
      </c>
      <c r="P400" s="11">
        <v>2.4089391083994585</v>
      </c>
      <c r="Q400" s="11">
        <v>3.6667056835009824</v>
      </c>
      <c r="R400" s="11">
        <v>2.5816213756927322</v>
      </c>
      <c r="S400" s="11">
        <v>2.840614595867045</v>
      </c>
      <c r="T400" s="11">
        <v>3.7834062464019169</v>
      </c>
      <c r="U400" s="11">
        <v>2.869047334555983</v>
      </c>
      <c r="V400" s="11">
        <v>2.8638973618474814</v>
      </c>
      <c r="W400" s="11">
        <v>4.1172530825515636</v>
      </c>
      <c r="X400" s="11">
        <v>1.5319079594636449</v>
      </c>
      <c r="Y400" s="11">
        <v>2.3283563419208342</v>
      </c>
      <c r="Z400" s="12">
        <v>5.9026864198279654</v>
      </c>
      <c r="AA400" s="12">
        <v>18.222232803643948</v>
      </c>
      <c r="AB400" s="12">
        <v>55.583705834292402</v>
      </c>
    </row>
    <row r="401" spans="2:28" x14ac:dyDescent="0.45">
      <c r="B401" s="9">
        <v>398</v>
      </c>
      <c r="C401" s="11">
        <v>0.65393800000000013</v>
      </c>
      <c r="D401" s="11">
        <v>-0.2784348000000012</v>
      </c>
      <c r="E401" s="11">
        <v>2.8414344000000007</v>
      </c>
      <c r="F401" s="11">
        <v>0.3369143999999995</v>
      </c>
      <c r="G401" s="11">
        <v>-2.5168831935824088E-2</v>
      </c>
      <c r="H401" s="11">
        <v>1.2826929192547585</v>
      </c>
      <c r="I401" s="11">
        <v>-3.3973472781685388E-3</v>
      </c>
      <c r="J401" s="11">
        <v>-0.91685320061290554</v>
      </c>
      <c r="K401" s="11">
        <v>0.6095100557647477</v>
      </c>
      <c r="L401" s="11">
        <v>-0.27037806188635294</v>
      </c>
      <c r="M401" s="11">
        <v>-0.80199937483305028</v>
      </c>
      <c r="N401" s="11">
        <v>2.9052554171601486</v>
      </c>
      <c r="O401" s="11">
        <v>-0.81900687495392432</v>
      </c>
      <c r="P401" s="11">
        <v>0.56859356374585168</v>
      </c>
      <c r="Q401" s="11">
        <v>0.50876239006529644</v>
      </c>
      <c r="R401" s="11">
        <v>0.28681836078255074</v>
      </c>
      <c r="S401" s="11">
        <v>-0.14787887704789782</v>
      </c>
      <c r="T401" s="11">
        <v>1.5253378995579823</v>
      </c>
      <c r="U401" s="11">
        <v>-0.47687075701675674</v>
      </c>
      <c r="V401" s="11">
        <v>0.430363368595712</v>
      </c>
      <c r="W401" s="11">
        <v>1.2592559902782554</v>
      </c>
      <c r="X401" s="11">
        <v>-0.21215603868164123</v>
      </c>
      <c r="Y401" s="11">
        <v>-0.62330627314252141</v>
      </c>
      <c r="Z401" s="12">
        <v>2.8411285316091188</v>
      </c>
      <c r="AA401" s="12">
        <v>8.3335135756333329</v>
      </c>
      <c r="AB401" s="12">
        <v>13.474554859425325</v>
      </c>
    </row>
    <row r="402" spans="2:28" x14ac:dyDescent="0.45">
      <c r="B402" s="9">
        <v>399</v>
      </c>
      <c r="C402" s="11">
        <v>0.65393800000000013</v>
      </c>
      <c r="D402" s="11">
        <v>-0.2784348000000012</v>
      </c>
      <c r="E402" s="11">
        <v>2.8414344000000007</v>
      </c>
      <c r="F402" s="11">
        <v>0.3369143999999995</v>
      </c>
      <c r="G402" s="11">
        <v>0.3444629959199883</v>
      </c>
      <c r="H402" s="11">
        <v>2.330737848522844</v>
      </c>
      <c r="I402" s="11">
        <v>0.7761474270946902</v>
      </c>
      <c r="J402" s="11">
        <v>1.0117926464372911</v>
      </c>
      <c r="K402" s="11">
        <v>1.5148930647474934</v>
      </c>
      <c r="L402" s="11">
        <v>1.2273574146166393</v>
      </c>
      <c r="M402" s="11">
        <v>0.39383510987358683</v>
      </c>
      <c r="N402" s="11">
        <v>4.1623546620977834</v>
      </c>
      <c r="O402" s="11">
        <v>-0.22899173318815969</v>
      </c>
      <c r="P402" s="11">
        <v>0.60785333187260449</v>
      </c>
      <c r="Q402" s="11">
        <v>0.96307823796395198</v>
      </c>
      <c r="R402" s="11">
        <v>-0.66399341417906221</v>
      </c>
      <c r="S402" s="11">
        <v>-0.9947368552056659</v>
      </c>
      <c r="T402" s="11">
        <v>0.14540391188959489</v>
      </c>
      <c r="U402" s="11">
        <v>-1.2047605563983161</v>
      </c>
      <c r="V402" s="11">
        <v>-1.135705189131178</v>
      </c>
      <c r="W402" s="11">
        <v>0.12363955007952043</v>
      </c>
      <c r="X402" s="11">
        <v>-1.4486403081125658</v>
      </c>
      <c r="Y402" s="11">
        <v>-1.1077524274787596</v>
      </c>
      <c r="Z402" s="12">
        <v>1.1324322138042469</v>
      </c>
      <c r="AA402" s="12">
        <v>17.315433169310296</v>
      </c>
      <c r="AB402" s="12">
        <v>13.503259931226495</v>
      </c>
    </row>
    <row r="403" spans="2:28" x14ac:dyDescent="0.45">
      <c r="B403" s="9">
        <v>400</v>
      </c>
      <c r="C403" s="11">
        <v>0.65393800000000013</v>
      </c>
      <c r="D403" s="11">
        <v>-0.2784348000000012</v>
      </c>
      <c r="E403" s="11">
        <v>2.8414344000000007</v>
      </c>
      <c r="F403" s="11">
        <v>0.3369143999999995</v>
      </c>
      <c r="G403" s="11">
        <v>0.42286312540854176</v>
      </c>
      <c r="H403" s="11">
        <v>0.94210496944453759</v>
      </c>
      <c r="I403" s="11">
        <v>-0.79069548519223076</v>
      </c>
      <c r="J403" s="11">
        <v>-1.2806054224257863</v>
      </c>
      <c r="K403" s="11">
        <v>1.3662494215147429</v>
      </c>
      <c r="L403" s="11">
        <v>0.70821761900186608</v>
      </c>
      <c r="M403" s="11">
        <v>0.93071776051704447</v>
      </c>
      <c r="N403" s="11">
        <v>4.6667916242891501</v>
      </c>
      <c r="O403" s="11">
        <v>0.77776933127081982</v>
      </c>
      <c r="P403" s="11">
        <v>1.1043899751736799</v>
      </c>
      <c r="Q403" s="11">
        <v>2.0369122363127019</v>
      </c>
      <c r="R403" s="11">
        <v>0.7971552709935299</v>
      </c>
      <c r="S403" s="11">
        <v>0.36074199562970755</v>
      </c>
      <c r="T403" s="11">
        <v>0.21519358750763118</v>
      </c>
      <c r="U403" s="11">
        <v>-1.2419184801421075</v>
      </c>
      <c r="V403" s="11">
        <v>0.30252872580751955</v>
      </c>
      <c r="W403" s="11">
        <v>-8.4800518062237984E-2</v>
      </c>
      <c r="X403" s="11">
        <v>-1.5577430963524641</v>
      </c>
      <c r="Y403" s="11">
        <v>-2.6011861278353567</v>
      </c>
      <c r="Z403" s="12">
        <v>2.1060786869227854E-2</v>
      </c>
      <c r="AA403" s="12">
        <v>12.519495612557847</v>
      </c>
      <c r="AB403" s="12">
        <v>12.649599299730511</v>
      </c>
    </row>
    <row r="404" spans="2:28" x14ac:dyDescent="0.45">
      <c r="B404" s="9">
        <v>401</v>
      </c>
      <c r="C404" s="11">
        <v>0.65393800000000013</v>
      </c>
      <c r="D404" s="11">
        <v>-0.2784348000000012</v>
      </c>
      <c r="E404" s="11">
        <v>2.8414344000000007</v>
      </c>
      <c r="F404" s="11">
        <v>0.3369143999999995</v>
      </c>
      <c r="G404" s="11">
        <v>-0.22139358749463689</v>
      </c>
      <c r="H404" s="11">
        <v>0.96286252122722615</v>
      </c>
      <c r="I404" s="11">
        <v>-0.42573439006193148</v>
      </c>
      <c r="J404" s="11">
        <v>-0.56641870491404767</v>
      </c>
      <c r="K404" s="11">
        <v>0.83167807057268028</v>
      </c>
      <c r="L404" s="11">
        <v>-0.71458577174685267</v>
      </c>
      <c r="M404" s="11">
        <v>-1.7534524604484272</v>
      </c>
      <c r="N404" s="11">
        <v>0.35494362239822763</v>
      </c>
      <c r="O404" s="11">
        <v>-2.598403223550406</v>
      </c>
      <c r="P404" s="11">
        <v>-1.3623295853124802</v>
      </c>
      <c r="Q404" s="11">
        <v>-3.0891434823036565</v>
      </c>
      <c r="R404" s="11">
        <v>-2.0509774582331044</v>
      </c>
      <c r="S404" s="11">
        <v>-4.108396348610464</v>
      </c>
      <c r="T404" s="11">
        <v>-2.8205993151231805</v>
      </c>
      <c r="U404" s="11">
        <v>-4.6288713550990881</v>
      </c>
      <c r="V404" s="11">
        <v>-3.2156274421827931</v>
      </c>
      <c r="W404" s="11">
        <v>-3.9143260896609569</v>
      </c>
      <c r="X404" s="11">
        <v>-4.8606259495192567</v>
      </c>
      <c r="Y404" s="11">
        <v>-4.8449073988954403</v>
      </c>
      <c r="Z404" s="12">
        <v>-1.8093718861170238</v>
      </c>
      <c r="AA404" s="12">
        <v>4.0217512995322409</v>
      </c>
      <c r="AB404" s="12">
        <v>-35.281828235075636</v>
      </c>
    </row>
    <row r="405" spans="2:28" x14ac:dyDescent="0.45">
      <c r="B405" s="9">
        <v>402</v>
      </c>
      <c r="C405" s="11">
        <v>0.65393800000000013</v>
      </c>
      <c r="D405" s="11">
        <v>-0.2784348000000012</v>
      </c>
      <c r="E405" s="11">
        <v>2.8414344000000007</v>
      </c>
      <c r="F405" s="11">
        <v>0.3369143999999995</v>
      </c>
      <c r="G405" s="11">
        <v>1.1160633824262405</v>
      </c>
      <c r="H405" s="11">
        <v>0.89013722146301788</v>
      </c>
      <c r="I405" s="11">
        <v>-0.36220497224787707</v>
      </c>
      <c r="J405" s="11">
        <v>-0.40135305665627108</v>
      </c>
      <c r="K405" s="11">
        <v>0.3450044456071506</v>
      </c>
      <c r="L405" s="11">
        <v>0.44533637978824281</v>
      </c>
      <c r="M405" s="11">
        <v>-0.79464023436571019</v>
      </c>
      <c r="N405" s="11">
        <v>1.6102591488790736</v>
      </c>
      <c r="O405" s="11">
        <v>-0.37120924199503236</v>
      </c>
      <c r="P405" s="11">
        <v>-0.1804560127612973</v>
      </c>
      <c r="Q405" s="11">
        <v>2.4947307362772619E-2</v>
      </c>
      <c r="R405" s="11">
        <v>-0.21497036206800324</v>
      </c>
      <c r="S405" s="11">
        <v>-1.1177420443950901</v>
      </c>
      <c r="T405" s="11">
        <v>-0.80701815986281211</v>
      </c>
      <c r="U405" s="11">
        <v>-1.1097712104021848</v>
      </c>
      <c r="V405" s="11">
        <v>-1.4546664943904961</v>
      </c>
      <c r="W405" s="11">
        <v>0.24351973640556679</v>
      </c>
      <c r="X405" s="11">
        <v>-3.3311434764595926</v>
      </c>
      <c r="Y405" s="11">
        <v>-2.586458699034667</v>
      </c>
      <c r="Z405" s="12">
        <v>-0.34379312715155663</v>
      </c>
      <c r="AA405" s="12">
        <v>8.4024543148938449</v>
      </c>
      <c r="AB405" s="12">
        <v>-2.8463074698585444</v>
      </c>
    </row>
    <row r="406" spans="2:28" x14ac:dyDescent="0.45">
      <c r="B406" s="9">
        <v>403</v>
      </c>
      <c r="C406" s="11">
        <v>0.65393800000000013</v>
      </c>
      <c r="D406" s="11">
        <v>-0.2784348000000012</v>
      </c>
      <c r="E406" s="11">
        <v>2.8414344000000007</v>
      </c>
      <c r="F406" s="11">
        <v>0.3369143999999995</v>
      </c>
      <c r="G406" s="11">
        <v>0.89731447726387792</v>
      </c>
      <c r="H406" s="11">
        <v>1.9086133117167261</v>
      </c>
      <c r="I406" s="11">
        <v>1.2771971290368409</v>
      </c>
      <c r="J406" s="11">
        <v>0.63199584842718792</v>
      </c>
      <c r="K406" s="11">
        <v>1.7011787534040792</v>
      </c>
      <c r="L406" s="11">
        <v>1.3323577371420612</v>
      </c>
      <c r="M406" s="11">
        <v>0.37998526557081469</v>
      </c>
      <c r="N406" s="11">
        <v>2.5946866154965456</v>
      </c>
      <c r="O406" s="11">
        <v>0.46896446431637706</v>
      </c>
      <c r="P406" s="11">
        <v>1.4677822612073683</v>
      </c>
      <c r="Q406" s="11">
        <v>1.8095517709262392</v>
      </c>
      <c r="R406" s="11">
        <v>0.86459475274749664</v>
      </c>
      <c r="S406" s="11">
        <v>1.6866277533678904</v>
      </c>
      <c r="T406" s="11">
        <v>1.8726455053502562</v>
      </c>
      <c r="U406" s="11">
        <v>0.66125781505011005</v>
      </c>
      <c r="V406" s="11">
        <v>0.96103540701725088</v>
      </c>
      <c r="W406" s="11">
        <v>2.051655731275229</v>
      </c>
      <c r="X406" s="11">
        <v>3.1941973735349904E-2</v>
      </c>
      <c r="Y406" s="11">
        <v>9.0092661603616619E-2</v>
      </c>
      <c r="Z406" s="12">
        <v>3.801161145673742</v>
      </c>
      <c r="AA406" s="12">
        <v>16.277181138058125</v>
      </c>
      <c r="AB406" s="12">
        <v>32.044492380329046</v>
      </c>
    </row>
    <row r="407" spans="2:28" x14ac:dyDescent="0.45">
      <c r="B407" s="9">
        <v>404</v>
      </c>
      <c r="C407" s="11">
        <v>0.65393800000000013</v>
      </c>
      <c r="D407" s="11">
        <v>-0.2784348000000012</v>
      </c>
      <c r="E407" s="11">
        <v>2.8414344000000007</v>
      </c>
      <c r="F407" s="11">
        <v>0.3369143999999995</v>
      </c>
      <c r="G407" s="11">
        <v>1.5050752034842176</v>
      </c>
      <c r="H407" s="11">
        <v>2.1284169940965718</v>
      </c>
      <c r="I407" s="11">
        <v>0.9565937597406009</v>
      </c>
      <c r="J407" s="11">
        <v>0.48909408771642227</v>
      </c>
      <c r="K407" s="11">
        <v>2.7520492674979948</v>
      </c>
      <c r="L407" s="11">
        <v>0.93299641978444292</v>
      </c>
      <c r="M407" s="11">
        <v>-6.5401564412681523E-2</v>
      </c>
      <c r="N407" s="11">
        <v>3.3442229358324838</v>
      </c>
      <c r="O407" s="11">
        <v>0.57614713345491531</v>
      </c>
      <c r="P407" s="11">
        <v>6.0599888675778146E-2</v>
      </c>
      <c r="Q407" s="11">
        <v>0.64189242778101985</v>
      </c>
      <c r="R407" s="11">
        <v>-6.9675869039809157E-3</v>
      </c>
      <c r="S407" s="11">
        <v>-0.22402104102166476</v>
      </c>
      <c r="T407" s="11">
        <v>-0.32481411274530636</v>
      </c>
      <c r="U407" s="11">
        <v>-1.0844304997137577</v>
      </c>
      <c r="V407" s="11">
        <v>-1.4527556430877038</v>
      </c>
      <c r="W407" s="11">
        <v>-0.41957792677809103</v>
      </c>
      <c r="X407" s="11">
        <v>-2.5667790308894229</v>
      </c>
      <c r="Y407" s="11">
        <v>-2.3769408194579693</v>
      </c>
      <c r="Z407" s="12">
        <v>0.74665523872843309</v>
      </c>
      <c r="AA407" s="12">
        <v>17.596899103740043</v>
      </c>
      <c r="AB407" s="12">
        <v>11.165907131782291</v>
      </c>
    </row>
    <row r="408" spans="2:28" x14ac:dyDescent="0.45">
      <c r="B408" s="9">
        <v>405</v>
      </c>
      <c r="C408" s="11">
        <v>0.65393800000000013</v>
      </c>
      <c r="D408" s="11">
        <v>-0.2784348000000012</v>
      </c>
      <c r="E408" s="11">
        <v>2.8414344000000007</v>
      </c>
      <c r="F408" s="11">
        <v>0.3369143999999995</v>
      </c>
      <c r="G408" s="11">
        <v>0.99317682908553273</v>
      </c>
      <c r="H408" s="11">
        <v>1.3357574593699937</v>
      </c>
      <c r="I408" s="11">
        <v>-0.42320902243726088</v>
      </c>
      <c r="J408" s="11">
        <v>0.36471398996571658</v>
      </c>
      <c r="K408" s="11">
        <v>0.48236044798328059</v>
      </c>
      <c r="L408" s="11">
        <v>6.802544900626728E-2</v>
      </c>
      <c r="M408" s="11">
        <v>-1.0236039955784744</v>
      </c>
      <c r="N408" s="11">
        <v>0.7564607089359221</v>
      </c>
      <c r="O408" s="11">
        <v>-1.190216967795438</v>
      </c>
      <c r="P408" s="11">
        <v>-1.0519836604225894</v>
      </c>
      <c r="Q408" s="11">
        <v>-1.3545280309753824</v>
      </c>
      <c r="R408" s="11">
        <v>-1.2191888439107803</v>
      </c>
      <c r="S408" s="11">
        <v>-1.6113394995806196</v>
      </c>
      <c r="T408" s="11">
        <v>-1.5501179267852603</v>
      </c>
      <c r="U408" s="11">
        <v>-2.0459333094895111</v>
      </c>
      <c r="V408" s="11">
        <v>-0.74557329330069599</v>
      </c>
      <c r="W408" s="11">
        <v>-0.99466558354357204</v>
      </c>
      <c r="X408" s="11">
        <v>-1.4715988553519708</v>
      </c>
      <c r="Y408" s="11">
        <v>-2.2056290863866383</v>
      </c>
      <c r="Z408" s="12">
        <v>1.1540193932674683</v>
      </c>
      <c r="AA408" s="12">
        <v>8.1075338663309822</v>
      </c>
      <c r="AB408" s="12">
        <v>-6.1792217979439954</v>
      </c>
    </row>
    <row r="409" spans="2:28" x14ac:dyDescent="0.45">
      <c r="B409" s="9">
        <v>406</v>
      </c>
      <c r="C409" s="11">
        <v>0.65393800000000013</v>
      </c>
      <c r="D409" s="11">
        <v>-0.2784348000000012</v>
      </c>
      <c r="E409" s="11">
        <v>2.8414344000000007</v>
      </c>
      <c r="F409" s="11">
        <v>0.3369143999999995</v>
      </c>
      <c r="G409" s="11">
        <v>-6.3204770020899304E-3</v>
      </c>
      <c r="H409" s="11">
        <v>0.71610374480505357</v>
      </c>
      <c r="I409" s="11">
        <v>-0.82098682517841759</v>
      </c>
      <c r="J409" s="11">
        <v>-0.52124147983702507</v>
      </c>
      <c r="K409" s="11">
        <v>0.45350431977285766</v>
      </c>
      <c r="L409" s="11">
        <v>-0.97701520827456712</v>
      </c>
      <c r="M409" s="11">
        <v>-1.0124406015413729</v>
      </c>
      <c r="N409" s="11">
        <v>0.63214359339593074</v>
      </c>
      <c r="O409" s="11">
        <v>-1.0134267039398814</v>
      </c>
      <c r="P409" s="11">
        <v>-1.4660111936021547</v>
      </c>
      <c r="Q409" s="11">
        <v>-0.84698460823181776</v>
      </c>
      <c r="R409" s="11">
        <v>-1.406953399457505</v>
      </c>
      <c r="S409" s="11">
        <v>-1.0349492963695237</v>
      </c>
      <c r="T409" s="11">
        <v>-1.2457233294362293</v>
      </c>
      <c r="U409" s="11">
        <v>-2.2076199629129931</v>
      </c>
      <c r="V409" s="11">
        <v>-1.9508866573710826</v>
      </c>
      <c r="W409" s="11">
        <v>-1.2102017835595138</v>
      </c>
      <c r="X409" s="11">
        <v>-4.0666286106088272</v>
      </c>
      <c r="Y409" s="11">
        <v>-4.2565480415476191</v>
      </c>
      <c r="Z409" s="12">
        <v>-2.014511713205561</v>
      </c>
      <c r="AA409" s="12">
        <v>4.0175990661403489</v>
      </c>
      <c r="AB409" s="12">
        <v>-18.702846234102367</v>
      </c>
    </row>
    <row r="410" spans="2:28" x14ac:dyDescent="0.45">
      <c r="B410" s="9">
        <v>407</v>
      </c>
      <c r="C410" s="11">
        <v>0.65393800000000013</v>
      </c>
      <c r="D410" s="11">
        <v>-0.2784348000000012</v>
      </c>
      <c r="E410" s="11">
        <v>2.8414344000000007</v>
      </c>
      <c r="F410" s="11">
        <v>0.3369143999999995</v>
      </c>
      <c r="G410" s="11">
        <v>0.63519299943315843</v>
      </c>
      <c r="H410" s="11">
        <v>1.8662098710124511</v>
      </c>
      <c r="I410" s="11">
        <v>0.41515686561086085</v>
      </c>
      <c r="J410" s="11">
        <v>1.1171619807944992</v>
      </c>
      <c r="K410" s="11">
        <v>2.1644678315715105</v>
      </c>
      <c r="L410" s="11">
        <v>1.7948799499328416</v>
      </c>
      <c r="M410" s="11">
        <v>0.42331753354251589</v>
      </c>
      <c r="N410" s="11">
        <v>4.0210314115505312</v>
      </c>
      <c r="O410" s="11">
        <v>1.6217273337832534</v>
      </c>
      <c r="P410" s="11">
        <v>1.4683428653177639</v>
      </c>
      <c r="Q410" s="11">
        <v>2.9673216948549701</v>
      </c>
      <c r="R410" s="11">
        <v>1.6782433355015467</v>
      </c>
      <c r="S410" s="11">
        <v>0.94798309799025837</v>
      </c>
      <c r="T410" s="11">
        <v>2.6884449878347176</v>
      </c>
      <c r="U410" s="11">
        <v>0.31732597964356302</v>
      </c>
      <c r="V410" s="11">
        <v>0.8748955265608398</v>
      </c>
      <c r="W410" s="11">
        <v>1.8473320667399484</v>
      </c>
      <c r="X410" s="11">
        <v>0.45284885723664559</v>
      </c>
      <c r="Y410" s="11">
        <v>-1.1196794861209618</v>
      </c>
      <c r="Z410" s="12">
        <v>1.8352292620327439</v>
      </c>
      <c r="AA410" s="12">
        <v>17.991270443448371</v>
      </c>
      <c r="AB410" s="12">
        <v>33.57128596482363</v>
      </c>
    </row>
    <row r="411" spans="2:28" x14ac:dyDescent="0.45">
      <c r="B411" s="9">
        <v>408</v>
      </c>
      <c r="C411" s="11">
        <v>0.65393800000000013</v>
      </c>
      <c r="D411" s="11">
        <v>-0.2784348000000012</v>
      </c>
      <c r="E411" s="11">
        <v>2.8414344000000007</v>
      </c>
      <c r="F411" s="11">
        <v>0.3369143999999995</v>
      </c>
      <c r="G411" s="11">
        <v>0.26127222766177916</v>
      </c>
      <c r="H411" s="11">
        <v>2.3220121991720717</v>
      </c>
      <c r="I411" s="11">
        <v>0.2087374585281232</v>
      </c>
      <c r="J411" s="11">
        <v>-0.53777293251585156</v>
      </c>
      <c r="K411" s="11">
        <v>0.12746391615934272</v>
      </c>
      <c r="L411" s="11">
        <v>-0.6231482006238096</v>
      </c>
      <c r="M411" s="11">
        <v>-0.92110041332146153</v>
      </c>
      <c r="N411" s="11">
        <v>2.8471023135399456</v>
      </c>
      <c r="O411" s="11">
        <v>-0.78566824231994126</v>
      </c>
      <c r="P411" s="11">
        <v>-0.67791809715878415</v>
      </c>
      <c r="Q411" s="11">
        <v>-0.75673974494634599</v>
      </c>
      <c r="R411" s="11">
        <v>-1.5994780590345172</v>
      </c>
      <c r="S411" s="11">
        <v>-1.9103990416552445</v>
      </c>
      <c r="T411" s="11">
        <v>-1.757408233354484</v>
      </c>
      <c r="U411" s="11">
        <v>-1.9719879018300972</v>
      </c>
      <c r="V411" s="11">
        <v>-2.5115719360351516</v>
      </c>
      <c r="W411" s="11">
        <v>-0.35866436709116378</v>
      </c>
      <c r="X411" s="11">
        <v>-1.8782542752043252</v>
      </c>
      <c r="Y411" s="11">
        <v>-2.8722306359959635</v>
      </c>
      <c r="Z411" s="12">
        <v>-0.54706375053866196</v>
      </c>
      <c r="AA411" s="12">
        <v>9.2384185686001388</v>
      </c>
      <c r="AB411" s="12">
        <v>-8.3889657165645417</v>
      </c>
    </row>
    <row r="412" spans="2:28" x14ac:dyDescent="0.45">
      <c r="B412" s="9">
        <v>409</v>
      </c>
      <c r="C412" s="11">
        <v>0.65393800000000013</v>
      </c>
      <c r="D412" s="11">
        <v>-0.2784348000000012</v>
      </c>
      <c r="E412" s="11">
        <v>2.8414344000000007</v>
      </c>
      <c r="F412" s="11">
        <v>0.3369143999999995</v>
      </c>
      <c r="G412" s="11">
        <v>0.76517545450646196</v>
      </c>
      <c r="H412" s="11">
        <v>2.1401815954267995</v>
      </c>
      <c r="I412" s="11">
        <v>0.16287569123250201</v>
      </c>
      <c r="J412" s="11">
        <v>-0.10859716747451031</v>
      </c>
      <c r="K412" s="11">
        <v>1.4241276109778891</v>
      </c>
      <c r="L412" s="11">
        <v>-0.16371069332042865</v>
      </c>
      <c r="M412" s="11">
        <v>1.7218034972964702E-2</v>
      </c>
      <c r="N412" s="11">
        <v>2.2212985442346387</v>
      </c>
      <c r="O412" s="11">
        <v>-0.15145805485390973</v>
      </c>
      <c r="P412" s="11">
        <v>5.3588146711996743E-2</v>
      </c>
      <c r="Q412" s="11">
        <v>1.4236834913314329</v>
      </c>
      <c r="R412" s="11">
        <v>-0.60890343127557678</v>
      </c>
      <c r="S412" s="11">
        <v>0.44862651248056373</v>
      </c>
      <c r="T412" s="11">
        <v>0.22443096388012762</v>
      </c>
      <c r="U412" s="11">
        <v>-0.19141097749300151</v>
      </c>
      <c r="V412" s="11">
        <v>-5.0558262521278152E-2</v>
      </c>
      <c r="W412" s="11">
        <v>-0.2651314750893583</v>
      </c>
      <c r="X412" s="11">
        <v>-1.1635258389623893</v>
      </c>
      <c r="Y412" s="11">
        <v>-0.97737773730418986</v>
      </c>
      <c r="Z412" s="12">
        <v>1.2829242706153074</v>
      </c>
      <c r="AA412" s="12">
        <v>12.012421070556286</v>
      </c>
      <c r="AB412" s="12">
        <v>12.037308678075988</v>
      </c>
    </row>
    <row r="413" spans="2:28" x14ac:dyDescent="0.45">
      <c r="B413" s="9">
        <v>410</v>
      </c>
      <c r="C413" s="11">
        <v>0.65393800000000013</v>
      </c>
      <c r="D413" s="11">
        <v>-0.2784348000000012</v>
      </c>
      <c r="E413" s="11">
        <v>2.8414344000000007</v>
      </c>
      <c r="F413" s="11">
        <v>0.3369143999999995</v>
      </c>
      <c r="G413" s="11">
        <v>0.66589071167117631</v>
      </c>
      <c r="H413" s="11">
        <v>0.77035563316483291</v>
      </c>
      <c r="I413" s="11">
        <v>-0.84013280891590369</v>
      </c>
      <c r="J413" s="11">
        <v>-0.62660391976216978</v>
      </c>
      <c r="K413" s="11">
        <v>-1.1452496533359504</v>
      </c>
      <c r="L413" s="11">
        <v>-2.0942503476396883</v>
      </c>
      <c r="M413" s="11">
        <v>-1.9969714644187686</v>
      </c>
      <c r="N413" s="11">
        <v>-0.31346624905816611</v>
      </c>
      <c r="O413" s="11">
        <v>-2.3347803433634855</v>
      </c>
      <c r="P413" s="11">
        <v>-2.5290050410577418</v>
      </c>
      <c r="Q413" s="11">
        <v>-2.3192239812694471</v>
      </c>
      <c r="R413" s="11">
        <v>-2.2577631530572173</v>
      </c>
      <c r="S413" s="11">
        <v>-2.5256117038352759</v>
      </c>
      <c r="T413" s="11">
        <v>-1.8669240748846043</v>
      </c>
      <c r="U413" s="11">
        <v>-3.2562924634185944</v>
      </c>
      <c r="V413" s="11">
        <v>-3.239626735964654</v>
      </c>
      <c r="W413" s="11">
        <v>-2.6421359846297516</v>
      </c>
      <c r="X413" s="11">
        <v>-3.3644847082788001</v>
      </c>
      <c r="Y413" s="11">
        <v>-4.0020027134429697</v>
      </c>
      <c r="Z413" s="12">
        <v>-1.0543436807567765</v>
      </c>
      <c r="AA413" s="12">
        <v>-2.6576098294668782E-2</v>
      </c>
      <c r="AB413" s="12">
        <v>-31.41877068225395</v>
      </c>
    </row>
    <row r="414" spans="2:28" x14ac:dyDescent="0.45">
      <c r="B414" s="9">
        <v>411</v>
      </c>
      <c r="C414" s="11">
        <v>0.65393800000000013</v>
      </c>
      <c r="D414" s="11">
        <v>-0.2784348000000012</v>
      </c>
      <c r="E414" s="11">
        <v>2.8414344000000007</v>
      </c>
      <c r="F414" s="11">
        <v>0.3369143999999995</v>
      </c>
      <c r="G414" s="11">
        <v>0.51886515786249809</v>
      </c>
      <c r="H414" s="11">
        <v>1.5805212597355034</v>
      </c>
      <c r="I414" s="11">
        <v>0.21561617218311113</v>
      </c>
      <c r="J414" s="11">
        <v>8.0627400049158027E-2</v>
      </c>
      <c r="K414" s="11">
        <v>1.0168620337557499</v>
      </c>
      <c r="L414" s="11">
        <v>0.3609515071191467</v>
      </c>
      <c r="M414" s="11">
        <v>-0.71280652442514025</v>
      </c>
      <c r="N414" s="11">
        <v>2.6336678609457955</v>
      </c>
      <c r="O414" s="11">
        <v>0.6959316941878857</v>
      </c>
      <c r="P414" s="11">
        <v>-0.25384538804681789</v>
      </c>
      <c r="Q414" s="11">
        <v>0.61326444751762921</v>
      </c>
      <c r="R414" s="11">
        <v>4.0365349548649121E-2</v>
      </c>
      <c r="S414" s="11">
        <v>-0.13446491198766708</v>
      </c>
      <c r="T414" s="11">
        <v>0.5499474614069122</v>
      </c>
      <c r="U414" s="11">
        <v>6.85790999465965E-2</v>
      </c>
      <c r="V414" s="11">
        <v>0.16984918522543779</v>
      </c>
      <c r="W414" s="11">
        <v>2.2243207288894702</v>
      </c>
      <c r="X414" s="11">
        <v>-0.72813213925755527</v>
      </c>
      <c r="Y414" s="11">
        <v>-0.72145209849833414</v>
      </c>
      <c r="Z414" s="12">
        <v>2.6146436670574182</v>
      </c>
      <c r="AA414" s="12">
        <v>11.248156867225816</v>
      </c>
      <c r="AB414" s="12">
        <v>16.387163963215443</v>
      </c>
    </row>
    <row r="415" spans="2:28" x14ac:dyDescent="0.45">
      <c r="B415" s="9">
        <v>412</v>
      </c>
      <c r="C415" s="11">
        <v>0.65393800000000013</v>
      </c>
      <c r="D415" s="11">
        <v>-0.2784348000000012</v>
      </c>
      <c r="E415" s="11">
        <v>2.8414344000000007</v>
      </c>
      <c r="F415" s="11">
        <v>0.3369143999999995</v>
      </c>
      <c r="G415" s="11">
        <v>0.69525676375180545</v>
      </c>
      <c r="H415" s="11">
        <v>2.1519230115386989</v>
      </c>
      <c r="I415" s="11">
        <v>1.2082493596693009</v>
      </c>
      <c r="J415" s="11">
        <v>0.81191830135841769</v>
      </c>
      <c r="K415" s="11">
        <v>2.1334123119788231</v>
      </c>
      <c r="L415" s="11">
        <v>1.7351616869391844</v>
      </c>
      <c r="M415" s="11">
        <v>1.8574612652830744</v>
      </c>
      <c r="N415" s="11">
        <v>6.0333008712462828</v>
      </c>
      <c r="O415" s="11">
        <v>2.1128853916388177</v>
      </c>
      <c r="P415" s="11">
        <v>2.1850399167676731</v>
      </c>
      <c r="Q415" s="11">
        <v>2.9262914702231626</v>
      </c>
      <c r="R415" s="11">
        <v>2.5065202853436137</v>
      </c>
      <c r="S415" s="11">
        <v>2.4481377023202775</v>
      </c>
      <c r="T415" s="11">
        <v>2.1424985800833092</v>
      </c>
      <c r="U415" s="11">
        <v>2.356544658317393</v>
      </c>
      <c r="V415" s="11">
        <v>1.8725674589942756</v>
      </c>
      <c r="W415" s="11">
        <v>3.2493306253560981</v>
      </c>
      <c r="X415" s="11">
        <v>1.3201527730828211</v>
      </c>
      <c r="Y415" s="11">
        <v>1.7947895624125216</v>
      </c>
      <c r="Z415" s="12">
        <v>5.3964670443341625</v>
      </c>
      <c r="AA415" s="12">
        <v>22.180535571765574</v>
      </c>
      <c r="AB415" s="12">
        <v>52.491761040639688</v>
      </c>
    </row>
    <row r="416" spans="2:28" x14ac:dyDescent="0.45">
      <c r="B416" s="9">
        <v>413</v>
      </c>
      <c r="C416" s="11">
        <v>0.65393800000000013</v>
      </c>
      <c r="D416" s="11">
        <v>-0.2784348000000012</v>
      </c>
      <c r="E416" s="11">
        <v>2.8414344000000007</v>
      </c>
      <c r="F416" s="11">
        <v>0.3369143999999995</v>
      </c>
      <c r="G416" s="11">
        <v>0.31787700927650597</v>
      </c>
      <c r="H416" s="11">
        <v>1.3205185293147217</v>
      </c>
      <c r="I416" s="11">
        <v>-1.0326915605157403</v>
      </c>
      <c r="J416" s="11">
        <v>-0.75793988712934279</v>
      </c>
      <c r="K416" s="11">
        <v>0.22151245951219245</v>
      </c>
      <c r="L416" s="11">
        <v>-1.2496670695175087</v>
      </c>
      <c r="M416" s="11">
        <v>-0.95886745286993325</v>
      </c>
      <c r="N416" s="11">
        <v>1.5452681837248399</v>
      </c>
      <c r="O416" s="11">
        <v>-1.5212141821486824</v>
      </c>
      <c r="P416" s="11">
        <v>-1.4315189824725092</v>
      </c>
      <c r="Q416" s="11">
        <v>-0.2918439227213554</v>
      </c>
      <c r="R416" s="11">
        <v>-1.420181779019881</v>
      </c>
      <c r="S416" s="11">
        <v>-2.0617630951628936</v>
      </c>
      <c r="T416" s="11">
        <v>-2.6239363651508203</v>
      </c>
      <c r="U416" s="11">
        <v>-3.4683824661724483</v>
      </c>
      <c r="V416" s="11">
        <v>-3.7635910290414536</v>
      </c>
      <c r="W416" s="11">
        <v>-2.3934601839791938</v>
      </c>
      <c r="X416" s="11">
        <v>-4.9716029014140926</v>
      </c>
      <c r="Y416" s="11">
        <v>-5.6202427749793404</v>
      </c>
      <c r="Z416" s="12">
        <v>-3.6723294343761665</v>
      </c>
      <c r="AA416" s="12">
        <v>4.9598622117957234</v>
      </c>
      <c r="AB416" s="12">
        <v>-28.280204904843117</v>
      </c>
    </row>
    <row r="417" spans="2:28" x14ac:dyDescent="0.45">
      <c r="B417" s="9">
        <v>414</v>
      </c>
      <c r="C417" s="11">
        <v>0.65393800000000013</v>
      </c>
      <c r="D417" s="11">
        <v>-0.2784348000000012</v>
      </c>
      <c r="E417" s="11">
        <v>2.8414344000000007</v>
      </c>
      <c r="F417" s="11">
        <v>0.3369143999999995</v>
      </c>
      <c r="G417" s="11">
        <v>1.4175671929024887</v>
      </c>
      <c r="H417" s="11">
        <v>2.4492265223064464</v>
      </c>
      <c r="I417" s="11">
        <v>-0.39262857805790929</v>
      </c>
      <c r="J417" s="11">
        <v>5.5009083692052485E-3</v>
      </c>
      <c r="K417" s="11">
        <v>0.88266184452416319</v>
      </c>
      <c r="L417" s="11">
        <v>0.13808637990532979</v>
      </c>
      <c r="M417" s="11">
        <v>4.1552535121109457E-2</v>
      </c>
      <c r="N417" s="11">
        <v>2.3057155439391792</v>
      </c>
      <c r="O417" s="11">
        <v>-0.54978042963443841</v>
      </c>
      <c r="P417" s="11">
        <v>-0.38297488926994916</v>
      </c>
      <c r="Q417" s="11">
        <v>-0.79557846230835061</v>
      </c>
      <c r="R417" s="11">
        <v>-0.48127873130082754</v>
      </c>
      <c r="S417" s="11">
        <v>-0.62903283898947748</v>
      </c>
      <c r="T417" s="11">
        <v>-0.65105891221035073</v>
      </c>
      <c r="U417" s="11">
        <v>-1.4250147625526228</v>
      </c>
      <c r="V417" s="11">
        <v>-1.4541651264079967</v>
      </c>
      <c r="W417" s="11">
        <v>-0.19994751685367262</v>
      </c>
      <c r="X417" s="11">
        <v>-2.062555835966279</v>
      </c>
      <c r="Y417" s="11">
        <v>-2.5888642094584302</v>
      </c>
      <c r="Z417" s="12">
        <v>-0.54714488419766028</v>
      </c>
      <c r="AA417" s="12">
        <v>12.401534349010007</v>
      </c>
      <c r="AB417" s="12">
        <v>0.63413774985997406</v>
      </c>
    </row>
    <row r="418" spans="2:28" x14ac:dyDescent="0.45">
      <c r="B418" s="9">
        <v>415</v>
      </c>
      <c r="C418" s="11">
        <v>0.65393800000000013</v>
      </c>
      <c r="D418" s="11">
        <v>-0.2784348000000012</v>
      </c>
      <c r="E418" s="11">
        <v>2.8414344000000007</v>
      </c>
      <c r="F418" s="11">
        <v>0.3369143999999995</v>
      </c>
      <c r="G418" s="11">
        <v>1.2950252641773989</v>
      </c>
      <c r="H418" s="11">
        <v>3.7006891567187914</v>
      </c>
      <c r="I418" s="11">
        <v>-0.27809181982354225</v>
      </c>
      <c r="J418" s="11">
        <v>0.9561851123723315</v>
      </c>
      <c r="K418" s="11">
        <v>2.2422978280000443</v>
      </c>
      <c r="L418" s="11">
        <v>0.72648091962465955</v>
      </c>
      <c r="M418" s="11">
        <v>0.85302928810856393</v>
      </c>
      <c r="N418" s="11">
        <v>3.9844088597337546</v>
      </c>
      <c r="O418" s="11">
        <v>1.2617880566044217</v>
      </c>
      <c r="P418" s="11">
        <v>0.99493741787944856</v>
      </c>
      <c r="Q418" s="11">
        <v>1.0308439289980331</v>
      </c>
      <c r="R418" s="11">
        <v>0.82627921967563367</v>
      </c>
      <c r="S418" s="11">
        <v>0.14028268626967488</v>
      </c>
      <c r="T418" s="11">
        <v>1.4366944160129762</v>
      </c>
      <c r="U418" s="11">
        <v>-0.15052181081832927</v>
      </c>
      <c r="V418" s="11">
        <v>0.21850688448277467</v>
      </c>
      <c r="W418" s="11">
        <v>0.70128775626059792</v>
      </c>
      <c r="X418" s="11">
        <v>-0.66939759350577077</v>
      </c>
      <c r="Y418" s="11">
        <v>-1.8913178465762162</v>
      </c>
      <c r="Z418" s="12">
        <v>0.44557862387134506</v>
      </c>
      <c r="AA418" s="12">
        <v>19.033876608911982</v>
      </c>
      <c r="AB418" s="12">
        <v>23.378838348066552</v>
      </c>
    </row>
    <row r="419" spans="2:28" x14ac:dyDescent="0.45">
      <c r="B419" s="9">
        <v>416</v>
      </c>
      <c r="C419" s="11">
        <v>0.65393800000000013</v>
      </c>
      <c r="D419" s="11">
        <v>-0.2784348000000012</v>
      </c>
      <c r="E419" s="11">
        <v>2.8414344000000007</v>
      </c>
      <c r="F419" s="11">
        <v>0.3369143999999995</v>
      </c>
      <c r="G419" s="11">
        <v>0.24314726027000866</v>
      </c>
      <c r="H419" s="11">
        <v>0.53480779215986907</v>
      </c>
      <c r="I419" s="11">
        <v>-2.8445092905844405E-2</v>
      </c>
      <c r="J419" s="11">
        <v>-0.23184822561961305</v>
      </c>
      <c r="K419" s="11">
        <v>0.59094256576275939</v>
      </c>
      <c r="L419" s="11">
        <v>0.96864594628674361</v>
      </c>
      <c r="M419" s="11">
        <v>-0.20499029022967186</v>
      </c>
      <c r="N419" s="11">
        <v>3.793806308626646</v>
      </c>
      <c r="O419" s="11">
        <v>1.2497911558595423</v>
      </c>
      <c r="P419" s="11">
        <v>0.51492463881355199</v>
      </c>
      <c r="Q419" s="11">
        <v>2.3932389405514023</v>
      </c>
      <c r="R419" s="11">
        <v>1.1467677968199279</v>
      </c>
      <c r="S419" s="11">
        <v>0.94309013184583712</v>
      </c>
      <c r="T419" s="11">
        <v>1.9996692244447587</v>
      </c>
      <c r="U419" s="11">
        <v>0.54583854604045179</v>
      </c>
      <c r="V419" s="11">
        <v>0.75930557875885896</v>
      </c>
      <c r="W419" s="11">
        <v>1.9131837472085209</v>
      </c>
      <c r="X419" s="11">
        <v>-5.6562626568171126E-2</v>
      </c>
      <c r="Y419" s="11">
        <v>-0.5019985658687478</v>
      </c>
      <c r="Z419" s="12">
        <v>3.2219847217161792</v>
      </c>
      <c r="AA419" s="12">
        <v>11.219918264350895</v>
      </c>
      <c r="AB419" s="12">
        <v>25.349151553973002</v>
      </c>
    </row>
    <row r="420" spans="2:28" x14ac:dyDescent="0.45">
      <c r="B420" s="9">
        <v>417</v>
      </c>
      <c r="C420" s="11">
        <v>0.65393800000000013</v>
      </c>
      <c r="D420" s="11">
        <v>-0.2784348000000012</v>
      </c>
      <c r="E420" s="11">
        <v>2.8414344000000007</v>
      </c>
      <c r="F420" s="11">
        <v>0.3369143999999995</v>
      </c>
      <c r="G420" s="11">
        <v>0.30274848932303122</v>
      </c>
      <c r="H420" s="11">
        <v>1.7057901184424473</v>
      </c>
      <c r="I420" s="11">
        <v>-0.75905996245712437</v>
      </c>
      <c r="J420" s="11">
        <v>-0.4100780934725563</v>
      </c>
      <c r="K420" s="11">
        <v>0.35744567809047822</v>
      </c>
      <c r="L420" s="11">
        <v>-0.35077910969132553</v>
      </c>
      <c r="M420" s="11">
        <v>-0.13360000303168107</v>
      </c>
      <c r="N420" s="11">
        <v>1.4712906604030387</v>
      </c>
      <c r="O420" s="11">
        <v>-0.37745683269258379</v>
      </c>
      <c r="P420" s="11">
        <v>-0.27567171183460815</v>
      </c>
      <c r="Q420" s="11">
        <v>0.68027892062042028</v>
      </c>
      <c r="R420" s="11">
        <v>0.34383727820275212</v>
      </c>
      <c r="S420" s="11">
        <v>-0.29134137416418859</v>
      </c>
      <c r="T420" s="11">
        <v>1.0644654986490174</v>
      </c>
      <c r="U420" s="11">
        <v>-1.5370266782965523</v>
      </c>
      <c r="V420" s="11">
        <v>-0.23021662534522846</v>
      </c>
      <c r="W420" s="11">
        <v>9.5083395736246246E-2</v>
      </c>
      <c r="X420" s="11">
        <v>-1.3836427247301675</v>
      </c>
      <c r="Y420" s="11">
        <v>-1.9371897523265318</v>
      </c>
      <c r="Z420" s="12">
        <v>1.8966457663632816</v>
      </c>
      <c r="AA420" s="12">
        <v>7.7376097776062807</v>
      </c>
      <c r="AB420" s="12">
        <v>5.7853749377881343</v>
      </c>
    </row>
    <row r="421" spans="2:28" x14ac:dyDescent="0.45">
      <c r="B421" s="9">
        <v>418</v>
      </c>
      <c r="C421" s="11">
        <v>0.65393800000000013</v>
      </c>
      <c r="D421" s="11">
        <v>-0.2784348000000012</v>
      </c>
      <c r="E421" s="11">
        <v>2.8414344000000007</v>
      </c>
      <c r="F421" s="11">
        <v>0.3369143999999995</v>
      </c>
      <c r="G421" s="11">
        <v>0.18541596705296648</v>
      </c>
      <c r="H421" s="11">
        <v>1.8396358079652497</v>
      </c>
      <c r="I421" s="11">
        <v>-0.19398962303939626</v>
      </c>
      <c r="J421" s="11">
        <v>-0.47298051695154619</v>
      </c>
      <c r="K421" s="11">
        <v>0.49839934464380242</v>
      </c>
      <c r="L421" s="11">
        <v>0.74818047000602483</v>
      </c>
      <c r="M421" s="11">
        <v>0.33618818159822439</v>
      </c>
      <c r="N421" s="11">
        <v>3.341229486289798</v>
      </c>
      <c r="O421" s="11">
        <v>0.5511997881743671</v>
      </c>
      <c r="P421" s="11">
        <v>-1.822657073877032E-2</v>
      </c>
      <c r="Q421" s="11">
        <v>2.0481504670982957</v>
      </c>
      <c r="R421" s="11">
        <v>0.37521101841311832</v>
      </c>
      <c r="S421" s="11">
        <v>0.4505283657962309</v>
      </c>
      <c r="T421" s="11">
        <v>0.83262369321804286</v>
      </c>
      <c r="U421" s="11">
        <v>-1.0229017293429834</v>
      </c>
      <c r="V421" s="11">
        <v>-0.31058399104432155</v>
      </c>
      <c r="W421" s="11">
        <v>-0.4789386339950461</v>
      </c>
      <c r="X421" s="11">
        <v>-1.7460192285438865</v>
      </c>
      <c r="Y421" s="11">
        <v>-1.4414885977273961</v>
      </c>
      <c r="Z421" s="12">
        <v>0.65904834811729174</v>
      </c>
      <c r="AA421" s="12">
        <v>11.83593111756511</v>
      </c>
      <c r="AB421" s="12">
        <v>11.734534046990063</v>
      </c>
    </row>
    <row r="422" spans="2:28" x14ac:dyDescent="0.45">
      <c r="B422" s="9">
        <v>419</v>
      </c>
      <c r="C422" s="11">
        <v>0.65393800000000013</v>
      </c>
      <c r="D422" s="11">
        <v>-0.2784348000000012</v>
      </c>
      <c r="E422" s="11">
        <v>2.8414344000000007</v>
      </c>
      <c r="F422" s="11">
        <v>0.3369143999999995</v>
      </c>
      <c r="G422" s="11">
        <v>0.47474990990051857</v>
      </c>
      <c r="H422" s="11">
        <v>2.0502654935123843</v>
      </c>
      <c r="I422" s="11">
        <v>-1.1180307698137959</v>
      </c>
      <c r="J422" s="11">
        <v>-0.53346174692807224</v>
      </c>
      <c r="K422" s="11">
        <v>-0.68609601269226594</v>
      </c>
      <c r="L422" s="11">
        <v>-6.7138100460443439E-2</v>
      </c>
      <c r="M422" s="11">
        <v>-1.2461538233312499</v>
      </c>
      <c r="N422" s="11">
        <v>0.64774311190380729</v>
      </c>
      <c r="O422" s="11">
        <v>-0.82315574915696388</v>
      </c>
      <c r="P422" s="11">
        <v>-1.965993864405263</v>
      </c>
      <c r="Q422" s="11">
        <v>-0.85816039567017022</v>
      </c>
      <c r="R422" s="11">
        <v>-2.6468641573715725</v>
      </c>
      <c r="S422" s="11">
        <v>-1.7285471790250639</v>
      </c>
      <c r="T422" s="11">
        <v>-2.2293394123727968</v>
      </c>
      <c r="U422" s="11">
        <v>-2.8712342132734374</v>
      </c>
      <c r="V422" s="11">
        <v>-3.1384402917185188</v>
      </c>
      <c r="W422" s="11">
        <v>-1.6181314611255324</v>
      </c>
      <c r="X422" s="11">
        <v>-3.3943736451272759</v>
      </c>
      <c r="Y422" s="11">
        <v>-4.2890338987989924</v>
      </c>
      <c r="Z422" s="12">
        <v>-1.9986286857738147</v>
      </c>
      <c r="AA422" s="12">
        <v>5.0757300620908836</v>
      </c>
      <c r="AB422" s="12">
        <v>-22.486172891728529</v>
      </c>
    </row>
    <row r="423" spans="2:28" x14ac:dyDescent="0.45">
      <c r="B423" s="9">
        <v>420</v>
      </c>
      <c r="C423" s="11">
        <v>0.65393800000000013</v>
      </c>
      <c r="D423" s="11">
        <v>-0.2784348000000012</v>
      </c>
      <c r="E423" s="11">
        <v>2.8414344000000007</v>
      </c>
      <c r="F423" s="11">
        <v>0.3369143999999995</v>
      </c>
      <c r="G423" s="11">
        <v>1.7667745574213658</v>
      </c>
      <c r="H423" s="11">
        <v>2.2878737894447205</v>
      </c>
      <c r="I423" s="11">
        <v>0.24520547869961185</v>
      </c>
      <c r="J423" s="11">
        <v>0.55475189020227234</v>
      </c>
      <c r="K423" s="11">
        <v>0.78148552629454215</v>
      </c>
      <c r="L423" s="11">
        <v>0.31479686631995563</v>
      </c>
      <c r="M423" s="11">
        <v>-0.84000804073415303</v>
      </c>
      <c r="N423" s="11">
        <v>2.7326688753076773</v>
      </c>
      <c r="O423" s="11">
        <v>6.4961574473711536E-2</v>
      </c>
      <c r="P423" s="11">
        <v>0.30056966405580177</v>
      </c>
      <c r="Q423" s="11">
        <v>1.6900830133828304</v>
      </c>
      <c r="R423" s="11">
        <v>0.64922938784410711</v>
      </c>
      <c r="S423" s="11">
        <v>0.69964603703751038</v>
      </c>
      <c r="T423" s="11">
        <v>1.3480822845513281</v>
      </c>
      <c r="U423" s="11">
        <v>-0.1092695840050748</v>
      </c>
      <c r="V423" s="11">
        <v>-0.29121139226214687</v>
      </c>
      <c r="W423" s="11">
        <v>1.6984635520482811</v>
      </c>
      <c r="X423" s="11">
        <v>-0.63150426670666171</v>
      </c>
      <c r="Y423" s="11">
        <v>-1.6043754085637705</v>
      </c>
      <c r="Z423" s="12">
        <v>2.2554004495899456</v>
      </c>
      <c r="AA423" s="12">
        <v>13.397400942955983</v>
      </c>
      <c r="AB423" s="12">
        <v>19.467476254401845</v>
      </c>
    </row>
    <row r="424" spans="2:28" x14ac:dyDescent="0.45">
      <c r="B424" s="9">
        <v>421</v>
      </c>
      <c r="C424" s="11">
        <v>0.65393800000000013</v>
      </c>
      <c r="D424" s="11">
        <v>-0.2784348000000012</v>
      </c>
      <c r="E424" s="11">
        <v>2.8414344000000007</v>
      </c>
      <c r="F424" s="11">
        <v>0.3369143999999995</v>
      </c>
      <c r="G424" s="11">
        <v>-0.55023787344310193</v>
      </c>
      <c r="H424" s="11">
        <v>1.4132286214554828</v>
      </c>
      <c r="I424" s="11">
        <v>-1.1067144490635918</v>
      </c>
      <c r="J424" s="11">
        <v>-1.3122545618852346</v>
      </c>
      <c r="K424" s="11">
        <v>0.23920407672606459</v>
      </c>
      <c r="L424" s="11">
        <v>-1.5479881371568958</v>
      </c>
      <c r="M424" s="11">
        <v>-2.1321943892372346</v>
      </c>
      <c r="N424" s="11">
        <v>-0.19803976267397161</v>
      </c>
      <c r="O424" s="11">
        <v>-1.63245846719947</v>
      </c>
      <c r="P424" s="11">
        <v>-2.2264309115260108</v>
      </c>
      <c r="Q424" s="11">
        <v>-1.6258657729387469</v>
      </c>
      <c r="R424" s="11">
        <v>-2.6938753087254703</v>
      </c>
      <c r="S424" s="11">
        <v>-3.0772845001017508</v>
      </c>
      <c r="T424" s="11">
        <v>-3.5893616724625961</v>
      </c>
      <c r="U424" s="11">
        <v>-4.2393891853492729</v>
      </c>
      <c r="V424" s="11">
        <v>-4.9174299618016057</v>
      </c>
      <c r="W424" s="11">
        <v>-4.1208262897707204</v>
      </c>
      <c r="X424" s="11">
        <v>-5.127222261909262</v>
      </c>
      <c r="Y424" s="11">
        <v>-5.6210976203934369</v>
      </c>
      <c r="Z424" s="12">
        <v>-4.868480912412787</v>
      </c>
      <c r="AA424" s="12">
        <v>0.35885552472149129</v>
      </c>
      <c r="AB424" s="12">
        <v>-43.380867339869638</v>
      </c>
    </row>
    <row r="425" spans="2:28" x14ac:dyDescent="0.45">
      <c r="B425" s="9">
        <v>422</v>
      </c>
      <c r="C425" s="11">
        <v>0.65393800000000013</v>
      </c>
      <c r="D425" s="11">
        <v>-0.2784348000000012</v>
      </c>
      <c r="E425" s="11">
        <v>2.8414344000000007</v>
      </c>
      <c r="F425" s="11">
        <v>0.3369143999999995</v>
      </c>
      <c r="G425" s="11">
        <v>0.61886961175622623</v>
      </c>
      <c r="H425" s="11">
        <v>2.2040625383175012</v>
      </c>
      <c r="I425" s="11">
        <v>-7.9527804302914618E-2</v>
      </c>
      <c r="J425" s="11">
        <v>0.40157300391939543</v>
      </c>
      <c r="K425" s="11">
        <v>1.6586143157776263</v>
      </c>
      <c r="L425" s="11">
        <v>-0.18204885245356017</v>
      </c>
      <c r="M425" s="11">
        <v>-0.59508242823966562</v>
      </c>
      <c r="N425" s="11">
        <v>2.2563677482952933</v>
      </c>
      <c r="O425" s="11">
        <v>-0.44240820070305986</v>
      </c>
      <c r="P425" s="11">
        <v>0.10404958465074365</v>
      </c>
      <c r="Q425" s="11">
        <v>0.97615602995224648</v>
      </c>
      <c r="R425" s="11">
        <v>0.24533618924564671</v>
      </c>
      <c r="S425" s="11">
        <v>0.71605795100704839</v>
      </c>
      <c r="T425" s="11">
        <v>0.87554703500581965</v>
      </c>
      <c r="U425" s="11">
        <v>-0.12822931968091389</v>
      </c>
      <c r="V425" s="11">
        <v>0.40545182282303216</v>
      </c>
      <c r="W425" s="11">
        <v>1.3809452401760574</v>
      </c>
      <c r="X425" s="11">
        <v>-0.27696416135441027</v>
      </c>
      <c r="Y425" s="11">
        <v>-0.26239110585234471</v>
      </c>
      <c r="Z425" s="12">
        <v>3.1859799546421463</v>
      </c>
      <c r="AA425" s="12">
        <v>11.836680133069905</v>
      </c>
      <c r="AB425" s="12">
        <v>18.616211152981919</v>
      </c>
    </row>
    <row r="426" spans="2:28" x14ac:dyDescent="0.45">
      <c r="B426" s="9">
        <v>423</v>
      </c>
      <c r="C426" s="11">
        <v>0.65393800000000013</v>
      </c>
      <c r="D426" s="11">
        <v>-0.2784348000000012</v>
      </c>
      <c r="E426" s="11">
        <v>2.8414344000000007</v>
      </c>
      <c r="F426" s="11">
        <v>0.3369143999999995</v>
      </c>
      <c r="G426" s="11">
        <v>0.17857184065291953</v>
      </c>
      <c r="H426" s="11">
        <v>0.87009906565911876</v>
      </c>
      <c r="I426" s="11">
        <v>-0.75319654763587174</v>
      </c>
      <c r="J426" s="11">
        <v>-0.46477645636242571</v>
      </c>
      <c r="K426" s="11">
        <v>0.99896792629072628</v>
      </c>
      <c r="L426" s="11">
        <v>-0.39434273577125722</v>
      </c>
      <c r="M426" s="11">
        <v>0.12071111815016344</v>
      </c>
      <c r="N426" s="11">
        <v>3.0691202153062598</v>
      </c>
      <c r="O426" s="11">
        <v>1.0271298785934988</v>
      </c>
      <c r="P426" s="11">
        <v>1.2016824844795764</v>
      </c>
      <c r="Q426" s="11">
        <v>2.3057725944200413</v>
      </c>
      <c r="R426" s="11">
        <v>1.3132301771558588</v>
      </c>
      <c r="S426" s="11">
        <v>1.358001628794085</v>
      </c>
      <c r="T426" s="11">
        <v>0.91664089490298295</v>
      </c>
      <c r="U426" s="11">
        <v>0.46866130617299184</v>
      </c>
      <c r="V426" s="11">
        <v>0.37705236428517708</v>
      </c>
      <c r="W426" s="11">
        <v>1.99401858286123</v>
      </c>
      <c r="X426" s="11">
        <v>-0.3786968261174728</v>
      </c>
      <c r="Y426" s="11">
        <v>-0.7817095186386922</v>
      </c>
      <c r="Z426" s="12">
        <v>3.6924445232469658</v>
      </c>
      <c r="AA426" s="12">
        <v>9.1790064262896465</v>
      </c>
      <c r="AB426" s="12">
        <v>22.673234516445916</v>
      </c>
    </row>
    <row r="427" spans="2:28" x14ac:dyDescent="0.45">
      <c r="B427" s="9">
        <v>424</v>
      </c>
      <c r="C427" s="11">
        <v>0.65393800000000013</v>
      </c>
      <c r="D427" s="11">
        <v>-0.2784348000000012</v>
      </c>
      <c r="E427" s="11">
        <v>2.8414344000000007</v>
      </c>
      <c r="F427" s="11">
        <v>0.3369143999999995</v>
      </c>
      <c r="G427" s="11">
        <v>0.35136592957512214</v>
      </c>
      <c r="H427" s="11">
        <v>1.7327245900526123</v>
      </c>
      <c r="I427" s="11">
        <v>-0.51339301665054649</v>
      </c>
      <c r="J427" s="11">
        <v>-8.2536740386091267E-2</v>
      </c>
      <c r="K427" s="11">
        <v>1.2231570923929596</v>
      </c>
      <c r="L427" s="11">
        <v>0.35748665032753202</v>
      </c>
      <c r="M427" s="11">
        <v>2.1050768414010435E-3</v>
      </c>
      <c r="N427" s="11">
        <v>2.7673526912391466</v>
      </c>
      <c r="O427" s="11">
        <v>0.46705928844708566</v>
      </c>
      <c r="P427" s="11">
        <v>0.75820227227036519</v>
      </c>
      <c r="Q427" s="11">
        <v>1.6299099905976302</v>
      </c>
      <c r="R427" s="11">
        <v>0.81432015881636666</v>
      </c>
      <c r="S427" s="11">
        <v>1.8308890434018608</v>
      </c>
      <c r="T427" s="11">
        <v>-0.16203641003209768</v>
      </c>
      <c r="U427" s="11">
        <v>0.12134888246957942</v>
      </c>
      <c r="V427" s="11">
        <v>-0.64470018054140255</v>
      </c>
      <c r="W427" s="11">
        <v>-0.64794756802394105</v>
      </c>
      <c r="X427" s="11">
        <v>-1.5954421175425164</v>
      </c>
      <c r="Y427" s="11">
        <v>-2.6629586003818435</v>
      </c>
      <c r="Z427" s="12">
        <v>-1.0997630890102315</v>
      </c>
      <c r="AA427" s="12">
        <v>11.39211427339211</v>
      </c>
      <c r="AB427" s="12">
        <v>10.200995943862949</v>
      </c>
    </row>
    <row r="428" spans="2:28" x14ac:dyDescent="0.45">
      <c r="B428" s="9">
        <v>425</v>
      </c>
      <c r="C428" s="11">
        <v>0.65393800000000013</v>
      </c>
      <c r="D428" s="11">
        <v>-0.2784348000000012</v>
      </c>
      <c r="E428" s="11">
        <v>2.8414344000000007</v>
      </c>
      <c r="F428" s="11">
        <v>0.3369143999999995</v>
      </c>
      <c r="G428" s="11">
        <v>0.65414239479449243</v>
      </c>
      <c r="H428" s="11">
        <v>2.0312435303747876</v>
      </c>
      <c r="I428" s="11">
        <v>-9.786233587418991E-2</v>
      </c>
      <c r="J428" s="11">
        <v>0.29635196037273737</v>
      </c>
      <c r="K428" s="11">
        <v>1.4034409829578216</v>
      </c>
      <c r="L428" s="11">
        <v>0.60135904028328291</v>
      </c>
      <c r="M428" s="11">
        <v>-0.48795758487876562</v>
      </c>
      <c r="N428" s="11">
        <v>3.9751272588579774</v>
      </c>
      <c r="O428" s="11">
        <v>0.45872836389302307</v>
      </c>
      <c r="P428" s="11">
        <v>0.26331495072181355</v>
      </c>
      <c r="Q428" s="11">
        <v>0.56407055469721712</v>
      </c>
      <c r="R428" s="11">
        <v>-0.97251883408525863</v>
      </c>
      <c r="S428" s="11">
        <v>-1.0687594897538304</v>
      </c>
      <c r="T428" s="11">
        <v>-0.48175914804841646</v>
      </c>
      <c r="U428" s="11">
        <v>-0.3655778297105563</v>
      </c>
      <c r="V428" s="11">
        <v>-0.72784665486781286</v>
      </c>
      <c r="W428" s="11">
        <v>1.1218532815139532</v>
      </c>
      <c r="X428" s="11">
        <v>-0.78045832620707145</v>
      </c>
      <c r="Y428" s="11">
        <v>-1.104251874036267</v>
      </c>
      <c r="Z428" s="12">
        <v>3.170952337249652</v>
      </c>
      <c r="AA428" s="12">
        <v>13.929697246888139</v>
      </c>
      <c r="AB428" s="12">
        <v>14.007444578254564</v>
      </c>
    </row>
    <row r="429" spans="2:28" x14ac:dyDescent="0.45">
      <c r="B429" s="9">
        <v>426</v>
      </c>
      <c r="C429" s="11">
        <v>0.65393800000000013</v>
      </c>
      <c r="D429" s="11">
        <v>-0.2784348000000012</v>
      </c>
      <c r="E429" s="11">
        <v>2.8414344000000007</v>
      </c>
      <c r="F429" s="11">
        <v>0.3369143999999995</v>
      </c>
      <c r="G429" s="11">
        <v>0.62792798549733675</v>
      </c>
      <c r="H429" s="11">
        <v>1.9537111903909405</v>
      </c>
      <c r="I429" s="11">
        <v>-0.42934788934791612</v>
      </c>
      <c r="J429" s="11">
        <v>0.50665048374895072</v>
      </c>
      <c r="K429" s="11">
        <v>0.31595527139469404</v>
      </c>
      <c r="L429" s="11">
        <v>0.37200444086987794</v>
      </c>
      <c r="M429" s="11">
        <v>-0.62198375349301926</v>
      </c>
      <c r="N429" s="11">
        <v>1.5184490193579805</v>
      </c>
      <c r="O429" s="11">
        <v>-0.6579318436604229</v>
      </c>
      <c r="P429" s="11">
        <v>-1.2678873447073258</v>
      </c>
      <c r="Q429" s="11">
        <v>-0.63205108542623378</v>
      </c>
      <c r="R429" s="11">
        <v>-1.9113545203001916</v>
      </c>
      <c r="S429" s="11">
        <v>-1.4902939883179176</v>
      </c>
      <c r="T429" s="11">
        <v>-1.4423887375126192</v>
      </c>
      <c r="U429" s="11">
        <v>-2.5679538506376307</v>
      </c>
      <c r="V429" s="11">
        <v>-2.4508497428983915</v>
      </c>
      <c r="W429" s="11">
        <v>-1.8364748089241054</v>
      </c>
      <c r="X429" s="11">
        <v>-2.6263332787368228</v>
      </c>
      <c r="Y429" s="11">
        <v>-2.8582286685843172</v>
      </c>
      <c r="Z429" s="12">
        <v>0.3803668725024032</v>
      </c>
      <c r="AA429" s="12">
        <v>9.7972187484188282</v>
      </c>
      <c r="AB429" s="12">
        <v>-9.5641622487847542</v>
      </c>
    </row>
    <row r="430" spans="2:28" x14ac:dyDescent="0.45">
      <c r="B430" s="9">
        <v>427</v>
      </c>
      <c r="C430" s="11">
        <v>0.65393800000000013</v>
      </c>
      <c r="D430" s="11">
        <v>-0.2784348000000012</v>
      </c>
      <c r="E430" s="11">
        <v>2.8414344000000007</v>
      </c>
      <c r="F430" s="11">
        <v>0.3369143999999995</v>
      </c>
      <c r="G430" s="11">
        <v>0.72926841862275893</v>
      </c>
      <c r="H430" s="11">
        <v>1.8152310464240919</v>
      </c>
      <c r="I430" s="11">
        <v>0.54004085794513657</v>
      </c>
      <c r="J430" s="11">
        <v>9.357351236626954E-3</v>
      </c>
      <c r="K430" s="11">
        <v>0.25449698705473622</v>
      </c>
      <c r="L430" s="11">
        <v>0.32548769489104323</v>
      </c>
      <c r="M430" s="11">
        <v>-0.73728005928093765</v>
      </c>
      <c r="N430" s="11">
        <v>2.6123948259680709</v>
      </c>
      <c r="O430" s="11">
        <v>-0.28274474339587208</v>
      </c>
      <c r="P430" s="11">
        <v>-0.42933604024809036</v>
      </c>
      <c r="Q430" s="11">
        <v>0.71790844396778652</v>
      </c>
      <c r="R430" s="11">
        <v>0.36110981726294789</v>
      </c>
      <c r="S430" s="11">
        <v>0.89709311262885372</v>
      </c>
      <c r="T430" s="11">
        <v>1.4717043812424713</v>
      </c>
      <c r="U430" s="11">
        <v>0.25672611053701644</v>
      </c>
      <c r="V430" s="11">
        <v>1.9589397181040091</v>
      </c>
      <c r="W430" s="11">
        <v>2.0410616996968862</v>
      </c>
      <c r="X430" s="11">
        <v>0.63985183086231956</v>
      </c>
      <c r="Y430" s="11">
        <v>-0.38509182182730939</v>
      </c>
      <c r="Z430" s="12">
        <v>4.3658509789412214</v>
      </c>
      <c r="AA430" s="12">
        <v>11.102849122861528</v>
      </c>
      <c r="AB430" s="12">
        <v>22.715922610633754</v>
      </c>
    </row>
    <row r="431" spans="2:28" x14ac:dyDescent="0.45">
      <c r="B431" s="9">
        <v>428</v>
      </c>
      <c r="C431" s="11">
        <v>0.65393800000000013</v>
      </c>
      <c r="D431" s="11">
        <v>-0.2784348000000012</v>
      </c>
      <c r="E431" s="11">
        <v>2.8414344000000007</v>
      </c>
      <c r="F431" s="11">
        <v>0.3369143999999995</v>
      </c>
      <c r="G431" s="11">
        <v>1.2281683077808641</v>
      </c>
      <c r="H431" s="11">
        <v>1.3041495824456177</v>
      </c>
      <c r="I431" s="11">
        <v>0.1403080006477353</v>
      </c>
      <c r="J431" s="11">
        <v>3.2627815624840295E-2</v>
      </c>
      <c r="K431" s="11">
        <v>1.329198891533629</v>
      </c>
      <c r="L431" s="11">
        <v>0.43229523212539434</v>
      </c>
      <c r="M431" s="11">
        <v>0.65148527254674171</v>
      </c>
      <c r="N431" s="11">
        <v>3.3758509338264204</v>
      </c>
      <c r="O431" s="11">
        <v>-0.16163102224807702</v>
      </c>
      <c r="P431" s="11">
        <v>0.85749133009219669</v>
      </c>
      <c r="Q431" s="11">
        <v>1.0953845877654995</v>
      </c>
      <c r="R431" s="11">
        <v>0.7635501731093477</v>
      </c>
      <c r="S431" s="11">
        <v>0.1404502061237185</v>
      </c>
      <c r="T431" s="11">
        <v>0.79935174807058118</v>
      </c>
      <c r="U431" s="11">
        <v>-0.28345565503800785</v>
      </c>
      <c r="V431" s="11">
        <v>-1.7086551891396464</v>
      </c>
      <c r="W431" s="11">
        <v>-0.36205965801852713</v>
      </c>
      <c r="X431" s="11">
        <v>-2.0494146643583147</v>
      </c>
      <c r="Y431" s="11">
        <v>-2.7611156638029009</v>
      </c>
      <c r="Z431" s="12">
        <v>0.92035976863911984</v>
      </c>
      <c r="AA431" s="12">
        <v>14.04793603653124</v>
      </c>
      <c r="AB431" s="12">
        <v>11.298191997726207</v>
      </c>
    </row>
    <row r="432" spans="2:28" x14ac:dyDescent="0.45">
      <c r="B432" s="9">
        <v>429</v>
      </c>
      <c r="C432" s="11">
        <v>0.65393800000000013</v>
      </c>
      <c r="D432" s="11">
        <v>-0.2784348000000012</v>
      </c>
      <c r="E432" s="11">
        <v>2.8414344000000007</v>
      </c>
      <c r="F432" s="11">
        <v>0.3369143999999995</v>
      </c>
      <c r="G432" s="11">
        <v>0.1994257188797004</v>
      </c>
      <c r="H432" s="11">
        <v>1.1205451766759325</v>
      </c>
      <c r="I432" s="11">
        <v>-0.33125859134255009</v>
      </c>
      <c r="J432" s="11">
        <v>-0.92054632139620018</v>
      </c>
      <c r="K432" s="11">
        <v>0.29378127325936987</v>
      </c>
      <c r="L432" s="11">
        <v>-1.1337726956976706</v>
      </c>
      <c r="M432" s="11">
        <v>-1.1985417600977915</v>
      </c>
      <c r="N432" s="11">
        <v>-0.35950631695824598</v>
      </c>
      <c r="O432" s="11">
        <v>-1.2419559276835699</v>
      </c>
      <c r="P432" s="11">
        <v>-1.9475195780634991</v>
      </c>
      <c r="Q432" s="11">
        <v>-2.0345079757624873</v>
      </c>
      <c r="R432" s="11">
        <v>-2.0368195210813322</v>
      </c>
      <c r="S432" s="11">
        <v>-2.2440558586582924</v>
      </c>
      <c r="T432" s="11">
        <v>-2.5097022301637271</v>
      </c>
      <c r="U432" s="11">
        <v>-3.479852761857499</v>
      </c>
      <c r="V432" s="11">
        <v>-3.3012694255499273</v>
      </c>
      <c r="W432" s="11">
        <v>-3.1993425705497458</v>
      </c>
      <c r="X432" s="11">
        <v>-4.6067224695007241</v>
      </c>
      <c r="Y432" s="11">
        <v>-5.1799630460411414</v>
      </c>
      <c r="Z432" s="12">
        <v>-2.2240772557693713</v>
      </c>
      <c r="AA432" s="12">
        <v>3.2239784833225826</v>
      </c>
      <c r="AB432" s="12">
        <v>-30.781810137358747</v>
      </c>
    </row>
    <row r="433" spans="2:28" x14ac:dyDescent="0.45">
      <c r="B433" s="9">
        <v>430</v>
      </c>
      <c r="C433" s="11">
        <v>0.65393800000000013</v>
      </c>
      <c r="D433" s="11">
        <v>-0.2784348000000012</v>
      </c>
      <c r="E433" s="11">
        <v>2.8414344000000007</v>
      </c>
      <c r="F433" s="11">
        <v>0.3369143999999995</v>
      </c>
      <c r="G433" s="11">
        <v>0.77372713133493676</v>
      </c>
      <c r="H433" s="11">
        <v>1.7058012859029432</v>
      </c>
      <c r="I433" s="11">
        <v>1.1935435737697215</v>
      </c>
      <c r="J433" s="11">
        <v>0.42650172800866848</v>
      </c>
      <c r="K433" s="11">
        <v>1.7675497825461122</v>
      </c>
      <c r="L433" s="11">
        <v>-0.28601962650656176</v>
      </c>
      <c r="M433" s="11">
        <v>0.24326253106073459</v>
      </c>
      <c r="N433" s="11">
        <v>3.7680041353802061</v>
      </c>
      <c r="O433" s="11">
        <v>0.5979999170603687</v>
      </c>
      <c r="P433" s="11">
        <v>0.81972790872557155</v>
      </c>
      <c r="Q433" s="11">
        <v>1.5447104549633828</v>
      </c>
      <c r="R433" s="11">
        <v>0.8882274211255865</v>
      </c>
      <c r="S433" s="11">
        <v>0.75598717701241824</v>
      </c>
      <c r="T433" s="11">
        <v>2.2436097065066321</v>
      </c>
      <c r="U433" s="11">
        <v>0.9872137312847169</v>
      </c>
      <c r="V433" s="11">
        <v>1.7132841997929837</v>
      </c>
      <c r="W433" s="11">
        <v>2.1907647034850335</v>
      </c>
      <c r="X433" s="11">
        <v>0.77217736371188472</v>
      </c>
      <c r="Y433" s="11">
        <v>7.974972109247247E-3</v>
      </c>
      <c r="Z433" s="12">
        <v>3.9496370884942991</v>
      </c>
      <c r="AA433" s="12">
        <v>15.146222541496769</v>
      </c>
      <c r="AB433" s="12">
        <v>31.617537185768896</v>
      </c>
    </row>
    <row r="434" spans="2:28" x14ac:dyDescent="0.45">
      <c r="B434" s="9">
        <v>431</v>
      </c>
      <c r="C434" s="11">
        <v>0.65393800000000013</v>
      </c>
      <c r="D434" s="11">
        <v>-0.2784348000000012</v>
      </c>
      <c r="E434" s="11">
        <v>2.8414344000000007</v>
      </c>
      <c r="F434" s="11">
        <v>0.3369143999999995</v>
      </c>
      <c r="G434" s="11">
        <v>0.91427137959048288</v>
      </c>
      <c r="H434" s="11">
        <v>1.4301358923899254</v>
      </c>
      <c r="I434" s="11">
        <v>-0.84044460581951519</v>
      </c>
      <c r="J434" s="11">
        <v>-0.4703852106338573</v>
      </c>
      <c r="K434" s="11">
        <v>3.8675515971380747E-2</v>
      </c>
      <c r="L434" s="11">
        <v>-1.2384644637874302</v>
      </c>
      <c r="M434" s="11">
        <v>-0.61336135438450867</v>
      </c>
      <c r="N434" s="11">
        <v>0.63937473996397642</v>
      </c>
      <c r="O434" s="11">
        <v>-0.51987094637387443</v>
      </c>
      <c r="P434" s="11">
        <v>-1.6803874749661887</v>
      </c>
      <c r="Q434" s="11">
        <v>-0.25219279375949988</v>
      </c>
      <c r="R434" s="11">
        <v>-2.0311272958827704</v>
      </c>
      <c r="S434" s="11">
        <v>-2.1285465253061133</v>
      </c>
      <c r="T434" s="11">
        <v>-3.0252187109724282</v>
      </c>
      <c r="U434" s="11">
        <v>-3.7376548896496171</v>
      </c>
      <c r="V434" s="11">
        <v>-3.3375924358967914</v>
      </c>
      <c r="W434" s="11">
        <v>-3.6170641891816118</v>
      </c>
      <c r="X434" s="11">
        <v>-3.6016961350205694</v>
      </c>
      <c r="Y434" s="11">
        <v>-4.8806491552155684</v>
      </c>
      <c r="Z434" s="12">
        <v>-2.5235081327861923</v>
      </c>
      <c r="AA434" s="12">
        <v>5.4136538932904443</v>
      </c>
      <c r="AB434" s="12">
        <v>-25.92185479172079</v>
      </c>
    </row>
    <row r="435" spans="2:28" x14ac:dyDescent="0.45">
      <c r="B435" s="9">
        <v>432</v>
      </c>
      <c r="C435" s="11">
        <v>0.65393800000000013</v>
      </c>
      <c r="D435" s="11">
        <v>-0.2784348000000012</v>
      </c>
      <c r="E435" s="11">
        <v>2.8414344000000007</v>
      </c>
      <c r="F435" s="11">
        <v>0.3369143999999995</v>
      </c>
      <c r="G435" s="11">
        <v>0.79810053824230209</v>
      </c>
      <c r="H435" s="11">
        <v>2.2861472309709114</v>
      </c>
      <c r="I435" s="11">
        <v>-0.93172154085286429</v>
      </c>
      <c r="J435" s="11">
        <v>-0.23113755483341158</v>
      </c>
      <c r="K435" s="11">
        <v>0.77919311288483861</v>
      </c>
      <c r="L435" s="11">
        <v>0.16605545868425686</v>
      </c>
      <c r="M435" s="11">
        <v>0.22916517758292976</v>
      </c>
      <c r="N435" s="11">
        <v>2.8633718373064738</v>
      </c>
      <c r="O435" s="11">
        <v>0.22401794220504634</v>
      </c>
      <c r="P435" s="11">
        <v>0.5725607774885475</v>
      </c>
      <c r="Q435" s="11">
        <v>0.43666557889395108</v>
      </c>
      <c r="R435" s="11">
        <v>0.39357829460172056</v>
      </c>
      <c r="S435" s="11">
        <v>-0.56537493076320011</v>
      </c>
      <c r="T435" s="11">
        <v>0.97895399114678483</v>
      </c>
      <c r="U435" s="11">
        <v>-0.69039729833361463</v>
      </c>
      <c r="V435" s="11">
        <v>-0.38374532789642757</v>
      </c>
      <c r="W435" s="11">
        <v>0.25801616894216117</v>
      </c>
      <c r="X435" s="11">
        <v>-2.2579514584352456</v>
      </c>
      <c r="Y435" s="11">
        <v>-2.3854556051194393</v>
      </c>
      <c r="Z435" s="12">
        <v>-3.6151427492296051E-2</v>
      </c>
      <c r="AA435" s="12">
        <v>11.513026259985452</v>
      </c>
      <c r="AB435" s="12">
        <v>8.05774296522344</v>
      </c>
    </row>
    <row r="436" spans="2:28" x14ac:dyDescent="0.45">
      <c r="B436" s="9">
        <v>433</v>
      </c>
      <c r="C436" s="11">
        <v>0.65393800000000013</v>
      </c>
      <c r="D436" s="11">
        <v>-0.2784348000000012</v>
      </c>
      <c r="E436" s="11">
        <v>2.8414344000000007</v>
      </c>
      <c r="F436" s="11">
        <v>0.3369143999999995</v>
      </c>
      <c r="G436" s="11">
        <v>-6.9936438834009351E-2</v>
      </c>
      <c r="H436" s="11">
        <v>1.2394680828226541</v>
      </c>
      <c r="I436" s="11">
        <v>-0.28795562157372068</v>
      </c>
      <c r="J436" s="11">
        <v>0.60070823854103494</v>
      </c>
      <c r="K436" s="11">
        <v>0.47924017124888252</v>
      </c>
      <c r="L436" s="11">
        <v>-0.49900844220412033</v>
      </c>
      <c r="M436" s="11">
        <v>-0.97999024828864378</v>
      </c>
      <c r="N436" s="11">
        <v>1.4241372915120714</v>
      </c>
      <c r="O436" s="11">
        <v>0.23611241833875063</v>
      </c>
      <c r="P436" s="11">
        <v>-0.78611883914958902</v>
      </c>
      <c r="Q436" s="11">
        <v>0.12591579441181189</v>
      </c>
      <c r="R436" s="11">
        <v>-1.0304389701287917</v>
      </c>
      <c r="S436" s="11">
        <v>-0.55155484247701914</v>
      </c>
      <c r="T436" s="11">
        <v>-1.9831227518045473</v>
      </c>
      <c r="U436" s="11">
        <v>-2.640471688783002</v>
      </c>
      <c r="V436" s="11">
        <v>-1.580975220091613</v>
      </c>
      <c r="W436" s="11">
        <v>-1.6420082089633627</v>
      </c>
      <c r="X436" s="11">
        <v>-3.8631908230699938</v>
      </c>
      <c r="Y436" s="11">
        <v>-3.7031369632973927</v>
      </c>
      <c r="Z436" s="12">
        <v>-1.5056748163962261</v>
      </c>
      <c r="AA436" s="12">
        <v>7.4605150332241692</v>
      </c>
      <c r="AB436" s="12">
        <v>-11.464149878186817</v>
      </c>
    </row>
    <row r="437" spans="2:28" x14ac:dyDescent="0.45">
      <c r="B437" s="9">
        <v>434</v>
      </c>
      <c r="C437" s="11">
        <v>0.65393800000000013</v>
      </c>
      <c r="D437" s="11">
        <v>-0.2784348000000012</v>
      </c>
      <c r="E437" s="11">
        <v>2.8414344000000007</v>
      </c>
      <c r="F437" s="11">
        <v>0.3369143999999995</v>
      </c>
      <c r="G437" s="11">
        <v>-0.35921022598260599</v>
      </c>
      <c r="H437" s="11">
        <v>0.94978578342687392</v>
      </c>
      <c r="I437" s="11">
        <v>-1.0962734932117382</v>
      </c>
      <c r="J437" s="11">
        <v>-0.89601100458480154</v>
      </c>
      <c r="K437" s="11">
        <v>-1.3499383575252768</v>
      </c>
      <c r="L437" s="11">
        <v>-1.2232483086670367</v>
      </c>
      <c r="M437" s="11">
        <v>-2.570888117303209</v>
      </c>
      <c r="N437" s="11">
        <v>-1.4812544190077528</v>
      </c>
      <c r="O437" s="11">
        <v>-2.9599274780561622</v>
      </c>
      <c r="P437" s="11">
        <v>-2.2410725545825727</v>
      </c>
      <c r="Q437" s="11">
        <v>-2.7719057225035986</v>
      </c>
      <c r="R437" s="11">
        <v>-3.3474123695391</v>
      </c>
      <c r="S437" s="11">
        <v>-2.9326097877416331</v>
      </c>
      <c r="T437" s="11">
        <v>-4.5338145539330412</v>
      </c>
      <c r="U437" s="11">
        <v>-4.2490437385554767</v>
      </c>
      <c r="V437" s="11">
        <v>-4.0249630354439088</v>
      </c>
      <c r="W437" s="11">
        <v>-2.466822210473758</v>
      </c>
      <c r="X437" s="11">
        <v>-4.6324579451452639</v>
      </c>
      <c r="Y437" s="11">
        <v>-4.6456984689223777</v>
      </c>
      <c r="Z437" s="12">
        <v>-2.4240195559671456</v>
      </c>
      <c r="AA437" s="12">
        <v>-2.4731861428555533</v>
      </c>
      <c r="AB437" s="12">
        <v>-43.702933563719569</v>
      </c>
    </row>
    <row r="438" spans="2:28" x14ac:dyDescent="0.45">
      <c r="B438" s="9">
        <v>435</v>
      </c>
      <c r="C438" s="11">
        <v>0.65393800000000013</v>
      </c>
      <c r="D438" s="11">
        <v>-0.2784348000000012</v>
      </c>
      <c r="E438" s="11">
        <v>2.8414344000000007</v>
      </c>
      <c r="F438" s="11">
        <v>0.3369143999999995</v>
      </c>
      <c r="G438" s="11">
        <v>0.68833593704758655</v>
      </c>
      <c r="H438" s="11">
        <v>1.1808476683688216</v>
      </c>
      <c r="I438" s="11">
        <v>-1.0551610283638713</v>
      </c>
      <c r="J438" s="11">
        <v>-0.67518618847413414</v>
      </c>
      <c r="K438" s="11">
        <v>-0.1912879561180727</v>
      </c>
      <c r="L438" s="11">
        <v>-0.56232367718717313</v>
      </c>
      <c r="M438" s="11">
        <v>-1.4169918876396359</v>
      </c>
      <c r="N438" s="11">
        <v>0.7561836087241165</v>
      </c>
      <c r="O438" s="11">
        <v>-1.0221733698326751</v>
      </c>
      <c r="P438" s="11">
        <v>-1.020512858796387</v>
      </c>
      <c r="Q438" s="11">
        <v>0.7572436474495845</v>
      </c>
      <c r="R438" s="11">
        <v>-7.959167754318841E-2</v>
      </c>
      <c r="S438" s="11">
        <v>-0.48674217915016804</v>
      </c>
      <c r="T438" s="11">
        <v>0.62695581815538048</v>
      </c>
      <c r="U438" s="11">
        <v>-0.9325834655583396</v>
      </c>
      <c r="V438" s="11">
        <v>-0.16500202642626505</v>
      </c>
      <c r="W438" s="11">
        <v>0.79050003372761068</v>
      </c>
      <c r="X438" s="11">
        <v>-1.6880160869522403</v>
      </c>
      <c r="Y438" s="11">
        <v>-1.4494010988028361</v>
      </c>
      <c r="Z438" s="12">
        <v>0.18989521137866561</v>
      </c>
      <c r="AA438" s="12">
        <v>4.2782684763576526</v>
      </c>
      <c r="AB438" s="12">
        <v>-0.20115957599321632</v>
      </c>
    </row>
    <row r="439" spans="2:28" x14ac:dyDescent="0.45">
      <c r="B439" s="9">
        <v>436</v>
      </c>
      <c r="C439" s="11">
        <v>0.65393800000000013</v>
      </c>
      <c r="D439" s="11">
        <v>-0.2784348000000012</v>
      </c>
      <c r="E439" s="11">
        <v>2.8414344000000007</v>
      </c>
      <c r="F439" s="11">
        <v>0.3369143999999995</v>
      </c>
      <c r="G439" s="11">
        <v>0.3947641636994792</v>
      </c>
      <c r="H439" s="11">
        <v>2.2316339850537794</v>
      </c>
      <c r="I439" s="11">
        <v>-0.30804074082961819</v>
      </c>
      <c r="J439" s="11">
        <v>0.53948628047600167</v>
      </c>
      <c r="K439" s="11">
        <v>0.26793253820910046</v>
      </c>
      <c r="L439" s="11">
        <v>0.561197510396374</v>
      </c>
      <c r="M439" s="11">
        <v>0.61902759265230856</v>
      </c>
      <c r="N439" s="11">
        <v>2.4011900266901378</v>
      </c>
      <c r="O439" s="11">
        <v>0.51327436465951415</v>
      </c>
      <c r="P439" s="11">
        <v>0.33223683922391878</v>
      </c>
      <c r="Q439" s="11">
        <v>2.0228229999513019</v>
      </c>
      <c r="R439" s="11">
        <v>1.6361037455771452</v>
      </c>
      <c r="S439" s="11">
        <v>1.177692427167278</v>
      </c>
      <c r="T439" s="11">
        <v>2.8772689525404118</v>
      </c>
      <c r="U439" s="11">
        <v>1.3258189900487132</v>
      </c>
      <c r="V439" s="11">
        <v>2.2680004415096455</v>
      </c>
      <c r="W439" s="11">
        <v>1.6650006481641455</v>
      </c>
      <c r="X439" s="11">
        <v>0.40275921720688146</v>
      </c>
      <c r="Y439" s="11">
        <v>-0.55403270743653721</v>
      </c>
      <c r="Z439" s="12">
        <v>4.058898876845177</v>
      </c>
      <c r="AA439" s="12">
        <v>12.261043356347557</v>
      </c>
      <c r="AB439" s="12">
        <v>29.986888151805175</v>
      </c>
    </row>
    <row r="440" spans="2:28" x14ac:dyDescent="0.45">
      <c r="B440" s="9">
        <v>437</v>
      </c>
      <c r="C440" s="11">
        <v>0.65393800000000013</v>
      </c>
      <c r="D440" s="11">
        <v>-0.2784348000000012</v>
      </c>
      <c r="E440" s="11">
        <v>2.8414344000000007</v>
      </c>
      <c r="F440" s="11">
        <v>0.3369143999999995</v>
      </c>
      <c r="G440" s="11">
        <v>1.1802888245311625</v>
      </c>
      <c r="H440" s="11">
        <v>2.3630156084368679</v>
      </c>
      <c r="I440" s="11">
        <v>-0.26749755033292466</v>
      </c>
      <c r="J440" s="11">
        <v>-0.1535441184632429</v>
      </c>
      <c r="K440" s="11">
        <v>0.12497650782808911</v>
      </c>
      <c r="L440" s="11">
        <v>6.1847468975191333E-3</v>
      </c>
      <c r="M440" s="11">
        <v>-0.91203409590445084</v>
      </c>
      <c r="N440" s="11">
        <v>1.6227405010290461</v>
      </c>
      <c r="O440" s="11">
        <v>-0.33810926572795275</v>
      </c>
      <c r="P440" s="11">
        <v>-0.410427203623426</v>
      </c>
      <c r="Q440" s="11">
        <v>0.30923237164297035</v>
      </c>
      <c r="R440" s="11">
        <v>-0.65221805667854404</v>
      </c>
      <c r="S440" s="11">
        <v>-0.44317133044626011</v>
      </c>
      <c r="T440" s="11">
        <v>-0.74891444238819815</v>
      </c>
      <c r="U440" s="11">
        <v>-1.0206090616974031</v>
      </c>
      <c r="V440" s="11">
        <v>-1.2512219836623224</v>
      </c>
      <c r="W440" s="11">
        <v>9.5633629181577362E-2</v>
      </c>
      <c r="X440" s="11">
        <v>-2.6407279947723339</v>
      </c>
      <c r="Y440" s="11">
        <v>-3.0933929939955451</v>
      </c>
      <c r="Z440" s="12">
        <v>-0.62401944333429782</v>
      </c>
      <c r="AA440" s="12">
        <v>9.5179824240220796</v>
      </c>
      <c r="AB440" s="12">
        <v>-1.2999633514796471</v>
      </c>
    </row>
    <row r="441" spans="2:28" x14ac:dyDescent="0.45">
      <c r="B441" s="9">
        <v>438</v>
      </c>
      <c r="C441" s="11">
        <v>0.65393800000000013</v>
      </c>
      <c r="D441" s="11">
        <v>-0.2784348000000012</v>
      </c>
      <c r="E441" s="11">
        <v>2.8414344000000007</v>
      </c>
      <c r="F441" s="11">
        <v>0.3369143999999995</v>
      </c>
      <c r="G441" s="11">
        <v>0.11292673120385111</v>
      </c>
      <c r="H441" s="11">
        <v>1.2171359553214671</v>
      </c>
      <c r="I441" s="11">
        <v>-0.36478080277291802</v>
      </c>
      <c r="J441" s="11">
        <v>-1.4643668552881639</v>
      </c>
      <c r="K441" s="11">
        <v>0.35001525082715368</v>
      </c>
      <c r="L441" s="11">
        <v>-1.8771004888530793</v>
      </c>
      <c r="M441" s="11">
        <v>-1.1240909989840961</v>
      </c>
      <c r="N441" s="11">
        <v>-0.46998868418373085</v>
      </c>
      <c r="O441" s="11">
        <v>-1.2199635308153614</v>
      </c>
      <c r="P441" s="11">
        <v>-1.8543921988242609</v>
      </c>
      <c r="Q441" s="11">
        <v>-1.3585163065184496</v>
      </c>
      <c r="R441" s="11">
        <v>-1.8842809151484374</v>
      </c>
      <c r="S441" s="11">
        <v>-1.4188378795756638</v>
      </c>
      <c r="T441" s="11">
        <v>-2.1635716144502357</v>
      </c>
      <c r="U441" s="11">
        <v>-2.6739144936669828</v>
      </c>
      <c r="V441" s="11">
        <v>-2.9420050651774563</v>
      </c>
      <c r="W441" s="11">
        <v>-1.8415680550010993</v>
      </c>
      <c r="X441" s="11">
        <v>-2.7598609370899929</v>
      </c>
      <c r="Y441" s="11">
        <v>-3.938736989639569</v>
      </c>
      <c r="Z441" s="12">
        <v>-2.1332558838646136</v>
      </c>
      <c r="AA441" s="12">
        <v>1.9336021072705023</v>
      </c>
      <c r="AB441" s="12">
        <v>-24.255301762501631</v>
      </c>
    </row>
    <row r="442" spans="2:28" x14ac:dyDescent="0.45">
      <c r="B442" s="9">
        <v>439</v>
      </c>
      <c r="C442" s="11">
        <v>0.65393800000000013</v>
      </c>
      <c r="D442" s="11">
        <v>-0.2784348000000012</v>
      </c>
      <c r="E442" s="11">
        <v>2.8414344000000007</v>
      </c>
      <c r="F442" s="11">
        <v>0.3369143999999995</v>
      </c>
      <c r="G442" s="11">
        <v>0.51467027903511742</v>
      </c>
      <c r="H442" s="11">
        <v>2.2458378365330347</v>
      </c>
      <c r="I442" s="11">
        <v>0.23185653136891382</v>
      </c>
      <c r="J442" s="11">
        <v>0.54444394839601173</v>
      </c>
      <c r="K442" s="11">
        <v>0.82087143974033694</v>
      </c>
      <c r="L442" s="11">
        <v>0.73590805383969737</v>
      </c>
      <c r="M442" s="11">
        <v>0.63787916662933419</v>
      </c>
      <c r="N442" s="11">
        <v>3.0224929573626156</v>
      </c>
      <c r="O442" s="11">
        <v>1.4141222535562346</v>
      </c>
      <c r="P442" s="11">
        <v>0.17056150317780805</v>
      </c>
      <c r="Q442" s="11">
        <v>1.9422545653778034</v>
      </c>
      <c r="R442" s="11">
        <v>0.13435936013907046</v>
      </c>
      <c r="S442" s="11">
        <v>0.80381931629494296</v>
      </c>
      <c r="T442" s="11">
        <v>0.59289216582029525</v>
      </c>
      <c r="U442" s="11">
        <v>-1.3197042603357758</v>
      </c>
      <c r="V442" s="11">
        <v>-1.3196053014414613</v>
      </c>
      <c r="W442" s="11">
        <v>-0.1568368685163648</v>
      </c>
      <c r="X442" s="11">
        <v>-0.96052540589360547</v>
      </c>
      <c r="Y442" s="11">
        <v>-2.3711456692953394</v>
      </c>
      <c r="Z442" s="12">
        <v>2.560423337980783</v>
      </c>
      <c r="AA442" s="12">
        <v>14.307812212905048</v>
      </c>
      <c r="AB442" s="12">
        <v>15.798427209769443</v>
      </c>
    </row>
    <row r="443" spans="2:28" x14ac:dyDescent="0.45">
      <c r="B443" s="9">
        <v>440</v>
      </c>
      <c r="C443" s="11">
        <v>0.65393800000000013</v>
      </c>
      <c r="D443" s="11">
        <v>-0.2784348000000012</v>
      </c>
      <c r="E443" s="11">
        <v>2.8414344000000007</v>
      </c>
      <c r="F443" s="11">
        <v>0.3369143999999995</v>
      </c>
      <c r="G443" s="11">
        <v>0.46393129657752041</v>
      </c>
      <c r="H443" s="11">
        <v>0.90113348397611581</v>
      </c>
      <c r="I443" s="11">
        <v>0.38381180303307971</v>
      </c>
      <c r="J443" s="11">
        <v>1.6322190415117444</v>
      </c>
      <c r="K443" s="11">
        <v>1.2822641686036</v>
      </c>
      <c r="L443" s="11">
        <v>1.6360069837675937</v>
      </c>
      <c r="M443" s="11">
        <v>0.54257016239881217</v>
      </c>
      <c r="N443" s="11">
        <v>4.1141579029419901</v>
      </c>
      <c r="O443" s="11">
        <v>1.376072876826175</v>
      </c>
      <c r="P443" s="11">
        <v>1.336482937808773</v>
      </c>
      <c r="Q443" s="11">
        <v>2.7912107839706586</v>
      </c>
      <c r="R443" s="11">
        <v>1.3160818862280887</v>
      </c>
      <c r="S443" s="11">
        <v>1.5949944774310509</v>
      </c>
      <c r="T443" s="11">
        <v>2.3341396941700481</v>
      </c>
      <c r="U443" s="11">
        <v>1.8984785836687408</v>
      </c>
      <c r="V443" s="11">
        <v>0.8521175388669171</v>
      </c>
      <c r="W443" s="11">
        <v>1.7620829992397979</v>
      </c>
      <c r="X443" s="11">
        <v>0.15994024486565017</v>
      </c>
      <c r="Y443" s="11">
        <v>-0.69812233206619645</v>
      </c>
      <c r="Z443" s="12">
        <v>3.1128235284841494</v>
      </c>
      <c r="AA443" s="12">
        <v>16.50994684281045</v>
      </c>
      <c r="AB443" s="12">
        <v>34.346250062304307</v>
      </c>
    </row>
    <row r="444" spans="2:28" x14ac:dyDescent="0.45">
      <c r="B444" s="9">
        <v>441</v>
      </c>
      <c r="C444" s="11">
        <v>0.65393800000000013</v>
      </c>
      <c r="D444" s="11">
        <v>-0.2784348000000012</v>
      </c>
      <c r="E444" s="11">
        <v>2.8414344000000007</v>
      </c>
      <c r="F444" s="11">
        <v>0.3369143999999995</v>
      </c>
      <c r="G444" s="11">
        <v>0.84493820917071893</v>
      </c>
      <c r="H444" s="11">
        <v>1.5994319667689432</v>
      </c>
      <c r="I444" s="11">
        <v>-0.34200363986174409</v>
      </c>
      <c r="J444" s="11">
        <v>0.43539926876836788</v>
      </c>
      <c r="K444" s="11">
        <v>1.5770204210849208</v>
      </c>
      <c r="L444" s="11">
        <v>0.20149836958205114</v>
      </c>
      <c r="M444" s="11">
        <v>0.80779876784932547</v>
      </c>
      <c r="N444" s="11">
        <v>2.2873930700011762</v>
      </c>
      <c r="O444" s="11">
        <v>0.54684282558152653</v>
      </c>
      <c r="P444" s="11">
        <v>7.5926491132880969E-2</v>
      </c>
      <c r="Q444" s="11">
        <v>1.670270720779591</v>
      </c>
      <c r="R444" s="11">
        <v>-0.28691344306513145</v>
      </c>
      <c r="S444" s="11">
        <v>0.21972889940908402</v>
      </c>
      <c r="T444" s="11">
        <v>-0.15154043149549423</v>
      </c>
      <c r="U444" s="11">
        <v>-1.645293462896003</v>
      </c>
      <c r="V444" s="11">
        <v>-0.83980841451768917</v>
      </c>
      <c r="W444" s="11">
        <v>-0.30777715060268562</v>
      </c>
      <c r="X444" s="11">
        <v>-1.7006040313692292</v>
      </c>
      <c r="Y444" s="11">
        <v>-2.863990505321004</v>
      </c>
      <c r="Z444" s="12">
        <v>0.4193484240773202</v>
      </c>
      <c r="AA444" s="12">
        <v>12.965328433363766</v>
      </c>
      <c r="AB444" s="12">
        <v>8.1015183550769336</v>
      </c>
    </row>
    <row r="445" spans="2:28" x14ac:dyDescent="0.45">
      <c r="B445" s="9">
        <v>442</v>
      </c>
      <c r="C445" s="11">
        <v>0.65393800000000013</v>
      </c>
      <c r="D445" s="11">
        <v>-0.2784348000000012</v>
      </c>
      <c r="E445" s="11">
        <v>2.8414344000000007</v>
      </c>
      <c r="F445" s="11">
        <v>0.3369143999999995</v>
      </c>
      <c r="G445" s="11">
        <v>-0.18021728585847896</v>
      </c>
      <c r="H445" s="11">
        <v>0.674828099844337</v>
      </c>
      <c r="I445" s="11">
        <v>-1.839132039829753</v>
      </c>
      <c r="J445" s="11">
        <v>-2.1374205675480429</v>
      </c>
      <c r="K445" s="11">
        <v>-1.1727867559870919</v>
      </c>
      <c r="L445" s="11">
        <v>-2.2965607342435952</v>
      </c>
      <c r="M445" s="11">
        <v>-2.5614694970178586</v>
      </c>
      <c r="N445" s="11">
        <v>-0.57893113955000075</v>
      </c>
      <c r="O445" s="11">
        <v>-2.3531055454896137</v>
      </c>
      <c r="P445" s="11">
        <v>-2.1160893852707598</v>
      </c>
      <c r="Q445" s="11">
        <v>-1.6693950202982499</v>
      </c>
      <c r="R445" s="11">
        <v>-2.0411407851414349</v>
      </c>
      <c r="S445" s="11">
        <v>-2.4828770354770153</v>
      </c>
      <c r="T445" s="11">
        <v>-2.6101915047915156</v>
      </c>
      <c r="U445" s="11">
        <v>-2.582542072723605</v>
      </c>
      <c r="V445" s="11">
        <v>-2.9687824979757682</v>
      </c>
      <c r="W445" s="11">
        <v>-1.4831866935461697</v>
      </c>
      <c r="X445" s="11">
        <v>-3.6202776525224305</v>
      </c>
      <c r="Y445" s="11">
        <v>-2.9663891660795834</v>
      </c>
      <c r="Z445" s="12">
        <v>-0.69667292571195105</v>
      </c>
      <c r="AA445" s="12">
        <v>-4.5378379201904977</v>
      </c>
      <c r="AB445" s="12">
        <v>-32.128488205218616</v>
      </c>
    </row>
    <row r="446" spans="2:28" x14ac:dyDescent="0.45">
      <c r="B446" s="9">
        <v>443</v>
      </c>
      <c r="C446" s="11">
        <v>0.65393800000000013</v>
      </c>
      <c r="D446" s="11">
        <v>-0.2784348000000012</v>
      </c>
      <c r="E446" s="11">
        <v>2.8414344000000007</v>
      </c>
      <c r="F446" s="11">
        <v>0.3369143999999995</v>
      </c>
      <c r="G446" s="11">
        <v>1.2662708296419858</v>
      </c>
      <c r="H446" s="11">
        <v>1.6163913677237662</v>
      </c>
      <c r="I446" s="11">
        <v>0.6379492008575518</v>
      </c>
      <c r="J446" s="11">
        <v>0.53562920870185415</v>
      </c>
      <c r="K446" s="11">
        <v>1.4817434631951834</v>
      </c>
      <c r="L446" s="11">
        <v>0.42622683305155107</v>
      </c>
      <c r="M446" s="11">
        <v>0.32687304093252756</v>
      </c>
      <c r="N446" s="11">
        <v>3.1557466969934787</v>
      </c>
      <c r="O446" s="11">
        <v>8.0057489579269614E-2</v>
      </c>
      <c r="P446" s="11">
        <v>0.26403870954522901</v>
      </c>
      <c r="Q446" s="11">
        <v>0.37187896176237878</v>
      </c>
      <c r="R446" s="11">
        <v>-0.37328939952427831</v>
      </c>
      <c r="S446" s="11">
        <v>0.16433655136902026</v>
      </c>
      <c r="T446" s="11">
        <v>-0.159613841703516</v>
      </c>
      <c r="U446" s="11">
        <v>-1.9003118893502968</v>
      </c>
      <c r="V446" s="11">
        <v>-0.72034211516293567</v>
      </c>
      <c r="W446" s="11">
        <v>-0.20263017708547615</v>
      </c>
      <c r="X446" s="11">
        <v>-1.8615721653806556</v>
      </c>
      <c r="Y446" s="11">
        <v>-2.122809641562986</v>
      </c>
      <c r="Z446" s="12">
        <v>0.63272692949884402</v>
      </c>
      <c r="AA446" s="12">
        <v>15.000682641097882</v>
      </c>
      <c r="AB446" s="12">
        <v>9.1731520530824753</v>
      </c>
    </row>
    <row r="447" spans="2:28" x14ac:dyDescent="0.45">
      <c r="B447" s="9">
        <v>444</v>
      </c>
      <c r="C447" s="11">
        <v>0.65393800000000013</v>
      </c>
      <c r="D447" s="11">
        <v>-0.2784348000000012</v>
      </c>
      <c r="E447" s="11">
        <v>2.8414344000000007</v>
      </c>
      <c r="F447" s="11">
        <v>0.3369143999999995</v>
      </c>
      <c r="G447" s="11">
        <v>0.51583838404475024</v>
      </c>
      <c r="H447" s="11">
        <v>1.9397183208092059</v>
      </c>
      <c r="I447" s="11">
        <v>-1.8136962458934036E-2</v>
      </c>
      <c r="J447" s="11">
        <v>-2.3117538059256759E-2</v>
      </c>
      <c r="K447" s="11">
        <v>1.4467533835813668</v>
      </c>
      <c r="L447" s="11">
        <v>0.8660638342625262</v>
      </c>
      <c r="M447" s="11">
        <v>0.10030541192763032</v>
      </c>
      <c r="N447" s="11">
        <v>3.1398952856714111</v>
      </c>
      <c r="O447" s="11">
        <v>-0.55416312401692203</v>
      </c>
      <c r="P447" s="11">
        <v>-0.28761029234780899</v>
      </c>
      <c r="Q447" s="11">
        <v>-0.26961446069851824</v>
      </c>
      <c r="R447" s="11">
        <v>-0.35683582469297725</v>
      </c>
      <c r="S447" s="11">
        <v>-0.44525087724804635</v>
      </c>
      <c r="T447" s="11">
        <v>0.11599452311339675</v>
      </c>
      <c r="U447" s="11">
        <v>-0.49579465270122114</v>
      </c>
      <c r="V447" s="11">
        <v>-1.1302857133561037</v>
      </c>
      <c r="W447" s="11">
        <v>0.52468655045139556</v>
      </c>
      <c r="X447" s="11">
        <v>-0.95872775835149504</v>
      </c>
      <c r="Y447" s="11">
        <v>-2.0910746470891226</v>
      </c>
      <c r="Z447" s="12">
        <v>1.6137733376213212</v>
      </c>
      <c r="AA447" s="12">
        <v>13.521172119778669</v>
      </c>
      <c r="AB447" s="12">
        <v>9.186269180462574</v>
      </c>
    </row>
    <row r="448" spans="2:28" x14ac:dyDescent="0.45">
      <c r="B448" s="9">
        <v>445</v>
      </c>
      <c r="C448" s="11">
        <v>0.65393800000000013</v>
      </c>
      <c r="D448" s="11">
        <v>-0.2784348000000012</v>
      </c>
      <c r="E448" s="11">
        <v>2.8414344000000007</v>
      </c>
      <c r="F448" s="11">
        <v>0.3369143999999995</v>
      </c>
      <c r="G448" s="11">
        <v>1.0886860050776441</v>
      </c>
      <c r="H448" s="11">
        <v>2.1630455574199168</v>
      </c>
      <c r="I448" s="11">
        <v>-0.60300425028187377</v>
      </c>
      <c r="J448" s="11">
        <v>-1.1697996266412769</v>
      </c>
      <c r="K448" s="11">
        <v>-5.5777205179643019E-2</v>
      </c>
      <c r="L448" s="11">
        <v>-0.35552700686530514</v>
      </c>
      <c r="M448" s="11">
        <v>-0.8644956366833032</v>
      </c>
      <c r="N448" s="11">
        <v>2.7016937768906466</v>
      </c>
      <c r="O448" s="11">
        <v>-1.5692228145453271</v>
      </c>
      <c r="P448" s="11">
        <v>-0.25134904606049524</v>
      </c>
      <c r="Q448" s="11">
        <v>-0.23554675069147635</v>
      </c>
      <c r="R448" s="11">
        <v>-0.66900024387550339</v>
      </c>
      <c r="S448" s="11">
        <v>-1.0658899466881451</v>
      </c>
      <c r="T448" s="11">
        <v>0.13779944218757834</v>
      </c>
      <c r="U448" s="11">
        <v>-1.5320313400593228</v>
      </c>
      <c r="V448" s="11">
        <v>-1.0981262785945081</v>
      </c>
      <c r="W448" s="11">
        <v>-0.43624272422702681</v>
      </c>
      <c r="X448" s="11">
        <v>-2.5568154047663647</v>
      </c>
      <c r="Y448" s="11">
        <v>-2.62063668483529</v>
      </c>
      <c r="Z448" s="12">
        <v>-0.29081963454005333</v>
      </c>
      <c r="AA448" s="12">
        <v>8.4586736137368064</v>
      </c>
      <c r="AB448" s="12">
        <v>-3.7292078129591175</v>
      </c>
    </row>
    <row r="449" spans="2:28" x14ac:dyDescent="0.45">
      <c r="B449" s="9">
        <v>446</v>
      </c>
      <c r="C449" s="11">
        <v>0.65393800000000013</v>
      </c>
      <c r="D449" s="11">
        <v>-0.2784348000000012</v>
      </c>
      <c r="E449" s="11">
        <v>2.8414344000000007</v>
      </c>
      <c r="F449" s="11">
        <v>0.3369143999999995</v>
      </c>
      <c r="G449" s="11">
        <v>0.73036121025741885</v>
      </c>
      <c r="H449" s="11">
        <v>1.7790999434768828</v>
      </c>
      <c r="I449" s="11">
        <v>0.50958443214465632</v>
      </c>
      <c r="J449" s="11">
        <v>1.6048563028392788</v>
      </c>
      <c r="K449" s="11">
        <v>3.0159769765731994</v>
      </c>
      <c r="L449" s="11">
        <v>2.5366801607090217</v>
      </c>
      <c r="M449" s="11">
        <v>1.7450070895780456</v>
      </c>
      <c r="N449" s="11">
        <v>4.3573074617316472</v>
      </c>
      <c r="O449" s="11">
        <v>1.653049432176017</v>
      </c>
      <c r="P449" s="11">
        <v>1.5270234660018804</v>
      </c>
      <c r="Q449" s="11">
        <v>3.1015697249146115</v>
      </c>
      <c r="R449" s="11">
        <v>1.9651748477230839</v>
      </c>
      <c r="S449" s="11">
        <v>2.0099817401448661</v>
      </c>
      <c r="T449" s="11">
        <v>3.3902808993196061</v>
      </c>
      <c r="U449" s="11">
        <v>2.6823904696325158</v>
      </c>
      <c r="V449" s="11">
        <v>3.4309303150708139</v>
      </c>
      <c r="W449" s="11">
        <v>4.3805832811045242</v>
      </c>
      <c r="X449" s="11">
        <v>2.2580712284406985</v>
      </c>
      <c r="Y449" s="11">
        <v>1.5694650342321737</v>
      </c>
      <c r="Z449" s="12">
        <v>7.934703976370777</v>
      </c>
      <c r="AA449" s="12">
        <v>21.832725577310129</v>
      </c>
      <c r="AB449" s="12">
        <v>57.735949992441675</v>
      </c>
    </row>
    <row r="450" spans="2:28" x14ac:dyDescent="0.45">
      <c r="B450" s="9">
        <v>447</v>
      </c>
      <c r="C450" s="11">
        <v>0.65393800000000013</v>
      </c>
      <c r="D450" s="11">
        <v>-0.2784348000000012</v>
      </c>
      <c r="E450" s="11">
        <v>2.8414344000000007</v>
      </c>
      <c r="F450" s="11">
        <v>0.3369143999999995</v>
      </c>
      <c r="G450" s="11">
        <v>0.60319911885150823</v>
      </c>
      <c r="H450" s="11">
        <v>1.5243235905648902</v>
      </c>
      <c r="I450" s="11">
        <v>-0.24115145369014535</v>
      </c>
      <c r="J450" s="11">
        <v>-0.56986702819870594</v>
      </c>
      <c r="K450" s="11">
        <v>0.6841067689098228</v>
      </c>
      <c r="L450" s="11">
        <v>-0.10657177658853989</v>
      </c>
      <c r="M450" s="11">
        <v>-0.68664626720936539</v>
      </c>
      <c r="N450" s="11">
        <v>3.108079432006722</v>
      </c>
      <c r="O450" s="11">
        <v>0.1063744228894361</v>
      </c>
      <c r="P450" s="11">
        <v>-0.31506982489301194</v>
      </c>
      <c r="Q450" s="11">
        <v>-3.3972266832209996E-2</v>
      </c>
      <c r="R450" s="11">
        <v>-0.22063195443057815</v>
      </c>
      <c r="S450" s="11">
        <v>-0.61641330460136956</v>
      </c>
      <c r="T450" s="11">
        <v>-0.72909066082616114</v>
      </c>
      <c r="U450" s="11">
        <v>-1.7923147901628358</v>
      </c>
      <c r="V450" s="11">
        <v>-1.2291332893643645</v>
      </c>
      <c r="W450" s="11">
        <v>-1.2017859115877911</v>
      </c>
      <c r="X450" s="11">
        <v>-2.3702189539081218</v>
      </c>
      <c r="Y450" s="11">
        <v>-3.2516419544622686</v>
      </c>
      <c r="Z450" s="12">
        <v>-0.4954632918977353</v>
      </c>
      <c r="AA450" s="12">
        <v>9.8693243846461769</v>
      </c>
      <c r="AB450" s="12">
        <v>-2.2800373954308384</v>
      </c>
    </row>
    <row r="451" spans="2:28" x14ac:dyDescent="0.45">
      <c r="B451" s="9">
        <v>448</v>
      </c>
      <c r="C451" s="11">
        <v>0.65393800000000013</v>
      </c>
      <c r="D451" s="11">
        <v>-0.2784348000000012</v>
      </c>
      <c r="E451" s="11">
        <v>2.8414344000000007</v>
      </c>
      <c r="F451" s="11">
        <v>0.3369143999999995</v>
      </c>
      <c r="G451" s="11">
        <v>1.0792502749945712</v>
      </c>
      <c r="H451" s="11">
        <v>1.4207606410807614</v>
      </c>
      <c r="I451" s="11">
        <v>6.3742768327124111E-4</v>
      </c>
      <c r="J451" s="11">
        <v>2.0119517824564781E-2</v>
      </c>
      <c r="K451" s="11">
        <v>0.94751778800839936</v>
      </c>
      <c r="L451" s="11">
        <v>-0.28671157952918414</v>
      </c>
      <c r="M451" s="11">
        <v>-0.58645949614750492</v>
      </c>
      <c r="N451" s="11">
        <v>1.8142823660240417</v>
      </c>
      <c r="O451" s="11">
        <v>-1.0932256067626405</v>
      </c>
      <c r="P451" s="11">
        <v>-0.71270004718454238</v>
      </c>
      <c r="Q451" s="11">
        <v>-0.25777950543892914</v>
      </c>
      <c r="R451" s="11">
        <v>-0.24726524031056485</v>
      </c>
      <c r="S451" s="11">
        <v>-0.521176609029391</v>
      </c>
      <c r="T451" s="11">
        <v>-9.7314749853543603E-2</v>
      </c>
      <c r="U451" s="11">
        <v>-0.53624666816077493</v>
      </c>
      <c r="V451" s="11">
        <v>-0.14628539079730629</v>
      </c>
      <c r="W451" s="11">
        <v>0.98485130124388576</v>
      </c>
      <c r="X451" s="11">
        <v>-0.64802990389058479</v>
      </c>
      <c r="Y451" s="11">
        <v>-2.3649887430206196</v>
      </c>
      <c r="Z451" s="12">
        <v>0.35345542079731374</v>
      </c>
      <c r="AA451" s="12">
        <v>9.963248939938893</v>
      </c>
      <c r="AB451" s="12">
        <v>4.6765431975311742</v>
      </c>
    </row>
    <row r="452" spans="2:28" x14ac:dyDescent="0.45">
      <c r="B452" s="9">
        <v>449</v>
      </c>
      <c r="C452" s="11">
        <v>0.65393800000000013</v>
      </c>
      <c r="D452" s="11">
        <v>-0.2784348000000012</v>
      </c>
      <c r="E452" s="11">
        <v>2.8414344000000007</v>
      </c>
      <c r="F452" s="11">
        <v>0.3369143999999995</v>
      </c>
      <c r="G452" s="11">
        <v>0.665711148281801</v>
      </c>
      <c r="H452" s="11">
        <v>0.99613505252996681</v>
      </c>
      <c r="I452" s="11">
        <v>0.40000372263441974</v>
      </c>
      <c r="J452" s="11">
        <v>0.69185157017402688</v>
      </c>
      <c r="K452" s="11">
        <v>1.5876301991225379</v>
      </c>
      <c r="L452" s="11">
        <v>0.90833099687538343</v>
      </c>
      <c r="M452" s="11">
        <v>0.30689566636165289</v>
      </c>
      <c r="N452" s="11">
        <v>3.7800656615706494</v>
      </c>
      <c r="O452" s="11">
        <v>0.88914911898586446</v>
      </c>
      <c r="P452" s="11">
        <v>1.2489978612840549</v>
      </c>
      <c r="Q452" s="11">
        <v>1.2922022793401489</v>
      </c>
      <c r="R452" s="11">
        <v>0.26472279523033926</v>
      </c>
      <c r="S452" s="11">
        <v>0.1259266471743814</v>
      </c>
      <c r="T452" s="11">
        <v>0.39197013497422972</v>
      </c>
      <c r="U452" s="11">
        <v>-0.56852499692529967</v>
      </c>
      <c r="V452" s="11">
        <v>-0.78387100034061596</v>
      </c>
      <c r="W452" s="11">
        <v>-1.1855550699321427E-2</v>
      </c>
      <c r="X452" s="11">
        <v>-1.8614695480925416</v>
      </c>
      <c r="Y452" s="11">
        <v>-2.3998554041015989</v>
      </c>
      <c r="Z452" s="12">
        <v>0.35727564462100858</v>
      </c>
      <c r="AA452" s="12">
        <v>14.890476017550441</v>
      </c>
      <c r="AB452" s="12">
        <v>13.835143999001104</v>
      </c>
    </row>
    <row r="453" spans="2:28" x14ac:dyDescent="0.45">
      <c r="B453" s="9">
        <v>450</v>
      </c>
      <c r="C453" s="11">
        <v>0.65393800000000013</v>
      </c>
      <c r="D453" s="11">
        <v>-0.2784348000000012</v>
      </c>
      <c r="E453" s="11">
        <v>2.8414344000000007</v>
      </c>
      <c r="F453" s="11">
        <v>0.3369143999999995</v>
      </c>
      <c r="G453" s="11">
        <v>0.78317520710863242</v>
      </c>
      <c r="H453" s="11">
        <v>1.4719919190084454</v>
      </c>
      <c r="I453" s="11">
        <v>0.27003927238742875</v>
      </c>
      <c r="J453" s="11">
        <v>-0.47842867265841527</v>
      </c>
      <c r="K453" s="11">
        <v>1.5046539096426272</v>
      </c>
      <c r="L453" s="11">
        <v>0.13304030855911364</v>
      </c>
      <c r="M453" s="11">
        <v>-0.51695428836218227</v>
      </c>
      <c r="N453" s="11">
        <v>2.6084207601803406</v>
      </c>
      <c r="O453" s="11">
        <v>-0.87028536248210209</v>
      </c>
      <c r="P453" s="11">
        <v>7.8122964647787896E-2</v>
      </c>
      <c r="Q453" s="11">
        <v>1.8056030578722098</v>
      </c>
      <c r="R453" s="11">
        <v>0.82645516336219416</v>
      </c>
      <c r="S453" s="11">
        <v>0.383672165199334</v>
      </c>
      <c r="T453" s="11">
        <v>0.82804310371572498</v>
      </c>
      <c r="U453" s="11">
        <v>0.19193354637551607</v>
      </c>
      <c r="V453" s="11">
        <v>1.2612314731316729</v>
      </c>
      <c r="W453" s="11">
        <v>1.824388810476826</v>
      </c>
      <c r="X453" s="11">
        <v>0.46089710866448819</v>
      </c>
      <c r="Y453" s="11">
        <v>1.5828357284373595E-2</v>
      </c>
      <c r="Z453" s="12">
        <v>3.5982108602780443</v>
      </c>
      <c r="AA453" s="12">
        <v>11.329790415865972</v>
      </c>
      <c r="AB453" s="12">
        <v>21.733891664392019</v>
      </c>
    </row>
    <row r="454" spans="2:28" x14ac:dyDescent="0.45">
      <c r="B454" s="9">
        <v>451</v>
      </c>
      <c r="C454" s="11">
        <v>0.65393800000000013</v>
      </c>
      <c r="D454" s="11">
        <v>-0.2784348000000012</v>
      </c>
      <c r="E454" s="11">
        <v>2.8414344000000007</v>
      </c>
      <c r="F454" s="11">
        <v>0.3369143999999995</v>
      </c>
      <c r="G454" s="11">
        <v>0.63283061168931987</v>
      </c>
      <c r="H454" s="11">
        <v>2.4564320720417783</v>
      </c>
      <c r="I454" s="11">
        <v>0.84632974530402727</v>
      </c>
      <c r="J454" s="11">
        <v>1.6042442769916132</v>
      </c>
      <c r="K454" s="11">
        <v>3.3308081028173468</v>
      </c>
      <c r="L454" s="11">
        <v>1.924737793755364</v>
      </c>
      <c r="M454" s="11">
        <v>1.5182915224372238</v>
      </c>
      <c r="N454" s="11">
        <v>3.8717489553324427</v>
      </c>
      <c r="O454" s="11">
        <v>0.76851456320071421</v>
      </c>
      <c r="P454" s="11">
        <v>7.9564376670790082E-2</v>
      </c>
      <c r="Q454" s="11">
        <v>1.6627071700654756</v>
      </c>
      <c r="R454" s="11">
        <v>1.1370984711617211</v>
      </c>
      <c r="S454" s="11">
        <v>0.39568890700309112</v>
      </c>
      <c r="T454" s="11">
        <v>1.3346168469369246</v>
      </c>
      <c r="U454" s="11">
        <v>-0.70940759857346514</v>
      </c>
      <c r="V454" s="11">
        <v>0.35396525449470673</v>
      </c>
      <c r="W454" s="11">
        <v>1.1049839566016963</v>
      </c>
      <c r="X454" s="11">
        <v>-1.0335795476747851</v>
      </c>
      <c r="Y454" s="11">
        <v>-1.7220067455268939</v>
      </c>
      <c r="Z454" s="12">
        <v>1.7455829714192355</v>
      </c>
      <c r="AA454" s="12">
        <v>21.739275080369083</v>
      </c>
      <c r="AB454" s="12">
        <v>26.857003706148305</v>
      </c>
    </row>
    <row r="455" spans="2:28" x14ac:dyDescent="0.45">
      <c r="B455" s="9">
        <v>452</v>
      </c>
      <c r="C455" s="11">
        <v>0.65393800000000013</v>
      </c>
      <c r="D455" s="11">
        <v>-0.2784348000000012</v>
      </c>
      <c r="E455" s="11">
        <v>2.8414344000000007</v>
      </c>
      <c r="F455" s="11">
        <v>0.3369143999999995</v>
      </c>
      <c r="G455" s="11">
        <v>1.1849965307176529</v>
      </c>
      <c r="H455" s="11">
        <v>2.0733552549926735</v>
      </c>
      <c r="I455" s="11">
        <v>0.75477357098231934</v>
      </c>
      <c r="J455" s="11">
        <v>1.2091273628658037</v>
      </c>
      <c r="K455" s="11">
        <v>1.4724557462547327</v>
      </c>
      <c r="L455" s="11">
        <v>0.95983284605816266</v>
      </c>
      <c r="M455" s="11">
        <v>0.52337989400984419</v>
      </c>
      <c r="N455" s="11">
        <v>3.1455624582501365</v>
      </c>
      <c r="O455" s="11">
        <v>0.22631847298862517</v>
      </c>
      <c r="P455" s="11">
        <v>-0.60151234078220917</v>
      </c>
      <c r="Q455" s="11">
        <v>1.1546568554773042</v>
      </c>
      <c r="R455" s="11">
        <v>2.0913139049476115E-2</v>
      </c>
      <c r="S455" s="11">
        <v>-0.43550558875463885</v>
      </c>
      <c r="T455" s="11">
        <v>1.2280134918887633</v>
      </c>
      <c r="U455" s="11">
        <v>-1.0933581309092357</v>
      </c>
      <c r="V455" s="11">
        <v>0.29140664750708467</v>
      </c>
      <c r="W455" s="11">
        <v>0.2691195990385058</v>
      </c>
      <c r="X455" s="11">
        <v>-0.66400581441969031</v>
      </c>
      <c r="Y455" s="11">
        <v>-1.4916621148715716</v>
      </c>
      <c r="Z455" s="12">
        <v>2.2500577314398491</v>
      </c>
      <c r="AA455" s="12">
        <v>16.877335664131351</v>
      </c>
      <c r="AB455" s="12">
        <v>18.031777611783639</v>
      </c>
    </row>
    <row r="456" spans="2:28" x14ac:dyDescent="0.45">
      <c r="B456" s="9">
        <v>453</v>
      </c>
      <c r="C456" s="11">
        <v>0.65393800000000013</v>
      </c>
      <c r="D456" s="11">
        <v>-0.2784348000000012</v>
      </c>
      <c r="E456" s="11">
        <v>2.8414344000000007</v>
      </c>
      <c r="F456" s="11">
        <v>0.3369143999999995</v>
      </c>
      <c r="G456" s="11">
        <v>9.361127689601112E-2</v>
      </c>
      <c r="H456" s="11">
        <v>1.0061351073183822</v>
      </c>
      <c r="I456" s="11">
        <v>-0.9088088271860908</v>
      </c>
      <c r="J456" s="11">
        <v>-0.31710612370206803</v>
      </c>
      <c r="K456" s="11">
        <v>0.6727341305478447</v>
      </c>
      <c r="L456" s="11">
        <v>1.0349969115678501</v>
      </c>
      <c r="M456" s="11">
        <v>-0.7682471931552044</v>
      </c>
      <c r="N456" s="11">
        <v>3.3654529520817889</v>
      </c>
      <c r="O456" s="11">
        <v>-2.2432510339239542E-2</v>
      </c>
      <c r="P456" s="11">
        <v>0.16751456157609113</v>
      </c>
      <c r="Q456" s="11">
        <v>0.61538830124983157</v>
      </c>
      <c r="R456" s="11">
        <v>-0.54198160060395928</v>
      </c>
      <c r="S456" s="11">
        <v>-0.55799752985724993</v>
      </c>
      <c r="T456" s="11">
        <v>0.45556626779854881</v>
      </c>
      <c r="U456" s="11">
        <v>-0.86362377041940874</v>
      </c>
      <c r="V456" s="11">
        <v>-1.3196726009684241</v>
      </c>
      <c r="W456" s="11">
        <v>-1.0185964331087884</v>
      </c>
      <c r="X456" s="11">
        <v>-2.5525639374330638</v>
      </c>
      <c r="Y456" s="11">
        <v>-2.6210727223726753</v>
      </c>
      <c r="Z456" s="12">
        <v>-4.7837654853619682E-2</v>
      </c>
      <c r="AA456" s="12">
        <v>9.7326202343684827</v>
      </c>
      <c r="AB456" s="12">
        <v>1.4253106050365147</v>
      </c>
    </row>
    <row r="457" spans="2:28" x14ac:dyDescent="0.45">
      <c r="B457" s="9">
        <v>454</v>
      </c>
      <c r="C457" s="11">
        <v>0.65393800000000013</v>
      </c>
      <c r="D457" s="11">
        <v>-0.2784348000000012</v>
      </c>
      <c r="E457" s="11">
        <v>2.8414344000000007</v>
      </c>
      <c r="F457" s="11">
        <v>0.3369143999999995</v>
      </c>
      <c r="G457" s="11">
        <v>0.17565943041932464</v>
      </c>
      <c r="H457" s="11">
        <v>0.9031402255218115</v>
      </c>
      <c r="I457" s="11">
        <v>-2.0617047380937432</v>
      </c>
      <c r="J457" s="11">
        <v>-1.3500083465128085</v>
      </c>
      <c r="K457" s="11">
        <v>-0.46952719659228492</v>
      </c>
      <c r="L457" s="11">
        <v>-1.3849570102198463</v>
      </c>
      <c r="M457" s="11">
        <v>-2.1285962482348442</v>
      </c>
      <c r="N457" s="11">
        <v>0.72990186062899198</v>
      </c>
      <c r="O457" s="11">
        <v>-1.5589252275156991</v>
      </c>
      <c r="P457" s="11">
        <v>-2.2545835888234524</v>
      </c>
      <c r="Q457" s="11">
        <v>-0.53030088994604263</v>
      </c>
      <c r="R457" s="11">
        <v>-2.1945511816223977</v>
      </c>
      <c r="S457" s="11">
        <v>-1.9631669997599186</v>
      </c>
      <c r="T457" s="11">
        <v>-1.3362381445916345</v>
      </c>
      <c r="U457" s="11">
        <v>-1.9687821687134015</v>
      </c>
      <c r="V457" s="11">
        <v>-0.83236490411526631</v>
      </c>
      <c r="W457" s="11">
        <v>8.9697366944960777E-3</v>
      </c>
      <c r="X457" s="11">
        <v>-2.9396748013788514</v>
      </c>
      <c r="Y457" s="11">
        <v>-2.8964598932859449</v>
      </c>
      <c r="Z457" s="12">
        <v>-0.25623349871577972</v>
      </c>
      <c r="AA457" s="12">
        <v>-3.2240023083403457E-2</v>
      </c>
      <c r="AB457" s="12">
        <v>-18.754551584857296</v>
      </c>
    </row>
    <row r="458" spans="2:28" x14ac:dyDescent="0.45">
      <c r="B458" s="9">
        <v>455</v>
      </c>
      <c r="C458" s="11">
        <v>0.65393800000000013</v>
      </c>
      <c r="D458" s="11">
        <v>-0.2784348000000012</v>
      </c>
      <c r="E458" s="11">
        <v>2.8414344000000007</v>
      </c>
      <c r="F458" s="11">
        <v>0.3369143999999995</v>
      </c>
      <c r="G458" s="11">
        <v>0.23618996988377994</v>
      </c>
      <c r="H458" s="11">
        <v>0.89084894960780758</v>
      </c>
      <c r="I458" s="11">
        <v>-1.1192144452111972</v>
      </c>
      <c r="J458" s="11">
        <v>-1.0639830592900115</v>
      </c>
      <c r="K458" s="11">
        <v>0.39221985397969839</v>
      </c>
      <c r="L458" s="11">
        <v>-0.85831385640232583</v>
      </c>
      <c r="M458" s="11">
        <v>-1.3252009183705162</v>
      </c>
      <c r="N458" s="11">
        <v>2.0054750768946512</v>
      </c>
      <c r="O458" s="11">
        <v>-1.4951558890317429</v>
      </c>
      <c r="P458" s="11">
        <v>-1.8923054382318742</v>
      </c>
      <c r="Q458" s="11">
        <v>-0.60084538778076535</v>
      </c>
      <c r="R458" s="11">
        <v>-1.6375039129330453</v>
      </c>
      <c r="S458" s="11">
        <v>-2.3001542060897737</v>
      </c>
      <c r="T458" s="11">
        <v>-0.42630304953408249</v>
      </c>
      <c r="U458" s="11">
        <v>-2.9297619903037813</v>
      </c>
      <c r="V458" s="11">
        <v>-2.121920839162609</v>
      </c>
      <c r="W458" s="11">
        <v>-1.0564454310652902</v>
      </c>
      <c r="X458" s="11">
        <v>-3.302891858315947</v>
      </c>
      <c r="Y458" s="11">
        <v>-2.2595098630350243</v>
      </c>
      <c r="Z458" s="12">
        <v>-0.53291208072424467</v>
      </c>
      <c r="AA458" s="12">
        <v>4.7118735710918713</v>
      </c>
      <c r="AB458" s="12">
        <v>-15.843836375116325</v>
      </c>
    </row>
    <row r="459" spans="2:28" x14ac:dyDescent="0.45">
      <c r="B459" s="9">
        <v>456</v>
      </c>
      <c r="C459" s="11">
        <v>0.65393800000000013</v>
      </c>
      <c r="D459" s="11">
        <v>-0.2784348000000012</v>
      </c>
      <c r="E459" s="11">
        <v>2.8414344000000007</v>
      </c>
      <c r="F459" s="11">
        <v>0.3369143999999995</v>
      </c>
      <c r="G459" s="11">
        <v>1.2924477195792701</v>
      </c>
      <c r="H459" s="11">
        <v>1.0121855953096919</v>
      </c>
      <c r="I459" s="11">
        <v>-0.82640685367203659</v>
      </c>
      <c r="J459" s="11">
        <v>-0.55532358584987307</v>
      </c>
      <c r="K459" s="11">
        <v>0.8789301905563498</v>
      </c>
      <c r="L459" s="11">
        <v>-0.31056273692599312</v>
      </c>
      <c r="M459" s="11">
        <v>0.28180316798867189</v>
      </c>
      <c r="N459" s="11">
        <v>3.2158393669089129</v>
      </c>
      <c r="O459" s="11">
        <v>-0.14658340816952631</v>
      </c>
      <c r="P459" s="11">
        <v>-0.45158806720904643</v>
      </c>
      <c r="Q459" s="11">
        <v>0.98990257872155318</v>
      </c>
      <c r="R459" s="11">
        <v>-0.5107812131813052</v>
      </c>
      <c r="S459" s="11">
        <v>-0.475022687251343</v>
      </c>
      <c r="T459" s="11">
        <v>-0.7671159028983574</v>
      </c>
      <c r="U459" s="11">
        <v>-2.0207350595545392</v>
      </c>
      <c r="V459" s="11">
        <v>-2.1852424585633852</v>
      </c>
      <c r="W459" s="11">
        <v>-1.0729137432415374</v>
      </c>
      <c r="X459" s="11">
        <v>-3.7266485854729989</v>
      </c>
      <c r="Y459" s="11">
        <v>-4.1765196156036914</v>
      </c>
      <c r="Z459" s="12">
        <v>-1.4293127606165559</v>
      </c>
      <c r="AA459" s="12">
        <v>10.542764863894973</v>
      </c>
      <c r="AB459" s="12">
        <v>-5.4297960591457581</v>
      </c>
    </row>
    <row r="460" spans="2:28" x14ac:dyDescent="0.45">
      <c r="B460" s="9">
        <v>457</v>
      </c>
      <c r="C460" s="11">
        <v>0.65393800000000013</v>
      </c>
      <c r="D460" s="11">
        <v>-0.2784348000000012</v>
      </c>
      <c r="E460" s="11">
        <v>2.8414344000000007</v>
      </c>
      <c r="F460" s="11">
        <v>0.3369143999999995</v>
      </c>
      <c r="G460" s="11">
        <v>0.45261011109227844</v>
      </c>
      <c r="H460" s="11">
        <v>0.83930645335886567</v>
      </c>
      <c r="I460" s="11">
        <v>-0.14025994853129653</v>
      </c>
      <c r="J460" s="11">
        <v>-0.47090215572812255</v>
      </c>
      <c r="K460" s="11">
        <v>0.4765815536488347</v>
      </c>
      <c r="L460" s="11">
        <v>-0.56405154024654003</v>
      </c>
      <c r="M460" s="11">
        <v>-0.57423654851512929</v>
      </c>
      <c r="N460" s="11">
        <v>1.0983200516480629</v>
      </c>
      <c r="O460" s="11">
        <v>-0.72371349153580056</v>
      </c>
      <c r="P460" s="11">
        <v>-1.0519555579362674</v>
      </c>
      <c r="Q460" s="11">
        <v>-0.25705428600069524</v>
      </c>
      <c r="R460" s="11">
        <v>-1.7616099541859356</v>
      </c>
      <c r="S460" s="11">
        <v>-1.4325143934044409</v>
      </c>
      <c r="T460" s="11">
        <v>-1.6193816604510296</v>
      </c>
      <c r="U460" s="11">
        <v>-2.0940211225784608</v>
      </c>
      <c r="V460" s="11">
        <v>-2.3747350410861188</v>
      </c>
      <c r="W460" s="11">
        <v>-1.1893889776950282</v>
      </c>
      <c r="X460" s="11">
        <v>-2.7547428837584018</v>
      </c>
      <c r="Y460" s="11">
        <v>-3.7386446158794069</v>
      </c>
      <c r="Z460" s="12">
        <v>-0.28547847640486168</v>
      </c>
      <c r="AA460" s="12">
        <v>6.6712199767269453</v>
      </c>
      <c r="AB460" s="12">
        <v>-12.612020484189486</v>
      </c>
    </row>
    <row r="461" spans="2:28" x14ac:dyDescent="0.45">
      <c r="B461" s="9">
        <v>458</v>
      </c>
      <c r="C461" s="11">
        <v>0.65393800000000013</v>
      </c>
      <c r="D461" s="11">
        <v>-0.2784348000000012</v>
      </c>
      <c r="E461" s="11">
        <v>2.8414344000000007</v>
      </c>
      <c r="F461" s="11">
        <v>0.3369143999999995</v>
      </c>
      <c r="G461" s="11">
        <v>0.90459823299745779</v>
      </c>
      <c r="H461" s="11">
        <v>0.70044852752463527</v>
      </c>
      <c r="I461" s="11">
        <v>-0.44299181526600684</v>
      </c>
      <c r="J461" s="11">
        <v>-1.0682042366876825</v>
      </c>
      <c r="K461" s="11">
        <v>0.16061600191186542</v>
      </c>
      <c r="L461" s="11">
        <v>-0.96689723372402092</v>
      </c>
      <c r="M461" s="11">
        <v>-1.3792490171716985</v>
      </c>
      <c r="N461" s="11">
        <v>1.2617007460179828</v>
      </c>
      <c r="O461" s="11">
        <v>-1.1642341426757916</v>
      </c>
      <c r="P461" s="11">
        <v>-0.38182262828485314</v>
      </c>
      <c r="Q461" s="11">
        <v>8.3389490714706582E-2</v>
      </c>
      <c r="R461" s="11">
        <v>-0.27280549195068282</v>
      </c>
      <c r="S461" s="11">
        <v>-1.0460629587385029</v>
      </c>
      <c r="T461" s="11">
        <v>0.53283607044365056</v>
      </c>
      <c r="U461" s="11">
        <v>-1.2441604821308641</v>
      </c>
      <c r="V461" s="11">
        <v>-0.53023807393186217</v>
      </c>
      <c r="W461" s="11">
        <v>-1.0617829033118813</v>
      </c>
      <c r="X461" s="11">
        <v>-1.4062859262653085</v>
      </c>
      <c r="Y461" s="11">
        <v>-2.760043778002407</v>
      </c>
      <c r="Z461" s="12">
        <v>0.51281430404777595</v>
      </c>
      <c r="AA461" s="12">
        <v>4.7238732056025299</v>
      </c>
      <c r="AB461" s="12">
        <v>-4.0145233144834833</v>
      </c>
    </row>
    <row r="462" spans="2:28" x14ac:dyDescent="0.45">
      <c r="B462" s="9">
        <v>459</v>
      </c>
      <c r="C462" s="11">
        <v>0.65393800000000013</v>
      </c>
      <c r="D462" s="11">
        <v>-0.2784348000000012</v>
      </c>
      <c r="E462" s="11">
        <v>2.8414344000000007</v>
      </c>
      <c r="F462" s="11">
        <v>0.3369143999999995</v>
      </c>
      <c r="G462" s="11">
        <v>0.45058005360223596</v>
      </c>
      <c r="H462" s="11">
        <v>1.1663691659883977</v>
      </c>
      <c r="I462" s="11">
        <v>-0.34109291659798657</v>
      </c>
      <c r="J462" s="11">
        <v>-0.58108890815309699</v>
      </c>
      <c r="K462" s="11">
        <v>6.751354992995573E-2</v>
      </c>
      <c r="L462" s="11">
        <v>-0.46578498222387843</v>
      </c>
      <c r="M462" s="11">
        <v>-1.2536105309257248</v>
      </c>
      <c r="N462" s="11">
        <v>1.9409029932814548</v>
      </c>
      <c r="O462" s="11">
        <v>-1.3377005684590451</v>
      </c>
      <c r="P462" s="11">
        <v>-0.79951398762099579</v>
      </c>
      <c r="Q462" s="11">
        <v>-1.2631053682336049</v>
      </c>
      <c r="R462" s="11">
        <v>-1.0455901928972349</v>
      </c>
      <c r="S462" s="11">
        <v>-2.7256919936376018</v>
      </c>
      <c r="T462" s="11">
        <v>-3.1047565507652486</v>
      </c>
      <c r="U462" s="11">
        <v>-3.1863433355166659</v>
      </c>
      <c r="V462" s="11">
        <v>-2.929901925773061</v>
      </c>
      <c r="W462" s="11">
        <v>-1.9145064134712975</v>
      </c>
      <c r="X462" s="11">
        <v>-3.9747514405016862</v>
      </c>
      <c r="Y462" s="11">
        <v>-4.2794467208358675</v>
      </c>
      <c r="Z462" s="12">
        <v>-1.5984457664628717</v>
      </c>
      <c r="AA462" s="12">
        <v>6.5376404249013831</v>
      </c>
      <c r="AB462" s="12">
        <v>-21.622113839273823</v>
      </c>
    </row>
    <row r="463" spans="2:28" x14ac:dyDescent="0.45">
      <c r="B463" s="9">
        <v>460</v>
      </c>
      <c r="C463" s="11">
        <v>0.65393800000000013</v>
      </c>
      <c r="D463" s="11">
        <v>-0.2784348000000012</v>
      </c>
      <c r="E463" s="11">
        <v>2.8414344000000007</v>
      </c>
      <c r="F463" s="11">
        <v>0.3369143999999995</v>
      </c>
      <c r="G463" s="11">
        <v>0.95697395011784359</v>
      </c>
      <c r="H463" s="11">
        <v>2.3783909166901545</v>
      </c>
      <c r="I463" s="11">
        <v>0.15423608297384206</v>
      </c>
      <c r="J463" s="11">
        <v>0.28019044756405798</v>
      </c>
      <c r="K463" s="11">
        <v>0.85838220392764164</v>
      </c>
      <c r="L463" s="11">
        <v>-9.9949869174732697E-2</v>
      </c>
      <c r="M463" s="11">
        <v>-1.0657449338432752</v>
      </c>
      <c r="N463" s="11">
        <v>2.2432346166430932</v>
      </c>
      <c r="O463" s="11">
        <v>-0.67817603333767629</v>
      </c>
      <c r="P463" s="11">
        <v>0.17898214807111579</v>
      </c>
      <c r="Q463" s="11">
        <v>0.3953714234235548</v>
      </c>
      <c r="R463" s="11">
        <v>-0.23600972583781576</v>
      </c>
      <c r="S463" s="11">
        <v>-2.8889504252173737E-2</v>
      </c>
      <c r="T463" s="11">
        <v>-4.8313144027151367E-2</v>
      </c>
      <c r="U463" s="11">
        <v>0.44940650765395063</v>
      </c>
      <c r="V463" s="11">
        <v>-0.24954147773417645</v>
      </c>
      <c r="W463" s="11">
        <v>1.2592151335021029</v>
      </c>
      <c r="X463" s="11">
        <v>-1.090742297550964</v>
      </c>
      <c r="Y463" s="11">
        <v>-0.52618055453187296</v>
      </c>
      <c r="Z463" s="12">
        <v>1.8401641615700832</v>
      </c>
      <c r="AA463" s="12">
        <v>11.259565414898617</v>
      </c>
      <c r="AB463" s="12">
        <v>12.524852051847574</v>
      </c>
    </row>
    <row r="464" spans="2:28" x14ac:dyDescent="0.45">
      <c r="B464" s="9">
        <v>461</v>
      </c>
      <c r="C464" s="11">
        <v>0.65393800000000013</v>
      </c>
      <c r="D464" s="11">
        <v>-0.2784348000000012</v>
      </c>
      <c r="E464" s="11">
        <v>2.8414344000000007</v>
      </c>
      <c r="F464" s="11">
        <v>0.3369143999999995</v>
      </c>
      <c r="G464" s="11">
        <v>0.40835884501497155</v>
      </c>
      <c r="H464" s="11">
        <v>1.4592455366832748</v>
      </c>
      <c r="I464" s="11">
        <v>0.45514722460215218</v>
      </c>
      <c r="J464" s="11">
        <v>0.1879886143651035</v>
      </c>
      <c r="K464" s="11">
        <v>1.026871515201865</v>
      </c>
      <c r="L464" s="11">
        <v>0.1471601455139222</v>
      </c>
      <c r="M464" s="11">
        <v>-0.57921055470567318</v>
      </c>
      <c r="N464" s="11">
        <v>3.2120736849717915</v>
      </c>
      <c r="O464" s="11">
        <v>2.1989672880144084E-2</v>
      </c>
      <c r="P464" s="11">
        <v>0.42884196006629161</v>
      </c>
      <c r="Q464" s="11">
        <v>0.58667091270449845</v>
      </c>
      <c r="R464" s="11">
        <v>-0.27810429844947571</v>
      </c>
      <c r="S464" s="11">
        <v>0.26126981872004507</v>
      </c>
      <c r="T464" s="11">
        <v>0.67374107316434007</v>
      </c>
      <c r="U464" s="11">
        <v>0.32439102417056631</v>
      </c>
      <c r="V464" s="11">
        <v>0.44584052742363234</v>
      </c>
      <c r="W464" s="11">
        <v>1.6322981569647652</v>
      </c>
      <c r="X464" s="11">
        <v>-0.18228832475871926</v>
      </c>
      <c r="Y464" s="11">
        <v>-0.23782305296176887</v>
      </c>
      <c r="Z464" s="12">
        <v>3.4771757203891731</v>
      </c>
      <c r="AA464" s="12">
        <v>11.871487011647389</v>
      </c>
      <c r="AB464" s="12">
        <v>19.025490201960878</v>
      </c>
    </row>
    <row r="465" spans="2:28" x14ac:dyDescent="0.45">
      <c r="B465" s="9">
        <v>462</v>
      </c>
      <c r="C465" s="11">
        <v>0.65393800000000013</v>
      </c>
      <c r="D465" s="11">
        <v>-0.2784348000000012</v>
      </c>
      <c r="E465" s="11">
        <v>2.8414344000000007</v>
      </c>
      <c r="F465" s="11">
        <v>0.3369143999999995</v>
      </c>
      <c r="G465" s="11">
        <v>0.50047288976508852</v>
      </c>
      <c r="H465" s="11">
        <v>2.0456601358457895</v>
      </c>
      <c r="I465" s="11">
        <v>-1.3255650610678718</v>
      </c>
      <c r="J465" s="11">
        <v>-0.97571068696442431</v>
      </c>
      <c r="K465" s="11">
        <v>-6.1019651367992367E-2</v>
      </c>
      <c r="L465" s="11">
        <v>-1.4198218420363986</v>
      </c>
      <c r="M465" s="11">
        <v>-1.1497193502852543</v>
      </c>
      <c r="N465" s="11">
        <v>0.93455017826299702</v>
      </c>
      <c r="O465" s="11">
        <v>-1.2211567021818759</v>
      </c>
      <c r="P465" s="11">
        <v>-0.54258102600928027</v>
      </c>
      <c r="Q465" s="11">
        <v>-0.72671682030964568</v>
      </c>
      <c r="R465" s="11">
        <v>-0.59898378296616173</v>
      </c>
      <c r="S465" s="11">
        <v>-0.53783057224784514</v>
      </c>
      <c r="T465" s="11">
        <v>-0.82789242578135003</v>
      </c>
      <c r="U465" s="11">
        <v>-0.97799408527976794</v>
      </c>
      <c r="V465" s="11">
        <v>-0.7733704084033004</v>
      </c>
      <c r="W465" s="11">
        <v>-3.4712309896077542E-2</v>
      </c>
      <c r="X465" s="11">
        <v>-1.742468900681887</v>
      </c>
      <c r="Y465" s="11">
        <v>-1.9987598041933445</v>
      </c>
      <c r="Z465" s="12">
        <v>2.4328022231426161E-2</v>
      </c>
      <c r="AA465" s="12">
        <v>4.1026986121519542</v>
      </c>
      <c r="AB465" s="12">
        <v>-5.8554402035671558</v>
      </c>
    </row>
    <row r="466" spans="2:28" x14ac:dyDescent="0.45">
      <c r="B466" s="9">
        <v>463</v>
      </c>
      <c r="C466" s="11">
        <v>0.65393800000000013</v>
      </c>
      <c r="D466" s="11">
        <v>-0.2784348000000012</v>
      </c>
      <c r="E466" s="11">
        <v>2.8414344000000007</v>
      </c>
      <c r="F466" s="11">
        <v>0.3369143999999995</v>
      </c>
      <c r="G466" s="11">
        <v>-6.1798282262808257E-2</v>
      </c>
      <c r="H466" s="11">
        <v>0.63008630665742338</v>
      </c>
      <c r="I466" s="11">
        <v>-0.19770278360795679</v>
      </c>
      <c r="J466" s="11">
        <v>-0.39591692255534383</v>
      </c>
      <c r="K466" s="11">
        <v>0.72514112710027945</v>
      </c>
      <c r="L466" s="11">
        <v>-1.0678224258249713E-2</v>
      </c>
      <c r="M466" s="11">
        <v>-0.17372051356666773</v>
      </c>
      <c r="N466" s="11">
        <v>2.1882679661319422</v>
      </c>
      <c r="O466" s="11">
        <v>-0.43783989247321031</v>
      </c>
      <c r="P466" s="11">
        <v>-1.1605849460423894</v>
      </c>
      <c r="Q466" s="11">
        <v>-0.78211516489960431</v>
      </c>
      <c r="R466" s="11">
        <v>-1.4668290096618932</v>
      </c>
      <c r="S466" s="11">
        <v>-1.8942473609785484</v>
      </c>
      <c r="T466" s="11">
        <v>-2.6351959785376682</v>
      </c>
      <c r="U466" s="11">
        <v>-2.434293272426336</v>
      </c>
      <c r="V466" s="11">
        <v>-2.622289172130202</v>
      </c>
      <c r="W466" s="11">
        <v>-1.1451149706581187</v>
      </c>
      <c r="X466" s="11">
        <v>-3.5928162642146511</v>
      </c>
      <c r="Y466" s="11">
        <v>-3.5751325218565562</v>
      </c>
      <c r="Z466" s="12">
        <v>-2.8473159348914994</v>
      </c>
      <c r="AA466" s="12">
        <v>8.2575306736386267</v>
      </c>
      <c r="AB466" s="12">
        <v>-16.336243815132036</v>
      </c>
    </row>
    <row r="467" spans="2:28" x14ac:dyDescent="0.45">
      <c r="B467" s="9">
        <v>464</v>
      </c>
      <c r="C467" s="11">
        <v>0.65393800000000013</v>
      </c>
      <c r="D467" s="11">
        <v>-0.2784348000000012</v>
      </c>
      <c r="E467" s="11">
        <v>2.8414344000000007</v>
      </c>
      <c r="F467" s="11">
        <v>0.3369143999999995</v>
      </c>
      <c r="G467" s="11">
        <v>0.73039567925143167</v>
      </c>
      <c r="H467" s="11">
        <v>2.7896802131330922</v>
      </c>
      <c r="I467" s="11">
        <v>1.1054727876919159</v>
      </c>
      <c r="J467" s="11">
        <v>0.82217310717455838</v>
      </c>
      <c r="K467" s="11">
        <v>2.4247419175210183</v>
      </c>
      <c r="L467" s="11">
        <v>1.1569301742198181</v>
      </c>
      <c r="M467" s="11">
        <v>0.78385899177178509</v>
      </c>
      <c r="N467" s="11">
        <v>3.8185635545355261</v>
      </c>
      <c r="O467" s="11">
        <v>1.0967691160989279</v>
      </c>
      <c r="P467" s="11">
        <v>0.60148190355980269</v>
      </c>
      <c r="Q467" s="11">
        <v>1.5389872522433254</v>
      </c>
      <c r="R467" s="11">
        <v>1.3110334352607627</v>
      </c>
      <c r="S467" s="11">
        <v>0.11111203093929056</v>
      </c>
      <c r="T467" s="11">
        <v>0.54317616299132609</v>
      </c>
      <c r="U467" s="11">
        <v>-0.1332849708358701</v>
      </c>
      <c r="V467" s="11">
        <v>-0.216029713822806</v>
      </c>
      <c r="W467" s="11">
        <v>0.92834829291465226</v>
      </c>
      <c r="X467" s="11">
        <v>-1.1254069275926319</v>
      </c>
      <c r="Y467" s="11">
        <v>-1.1398106547565252</v>
      </c>
      <c r="Z467" s="12">
        <v>2.6292769916590544</v>
      </c>
      <c r="AA467" s="12">
        <v>19.185668425299156</v>
      </c>
      <c r="AB467" s="12">
        <v>25.331321343958479</v>
      </c>
    </row>
    <row r="468" spans="2:28" x14ac:dyDescent="0.45">
      <c r="B468" s="9">
        <v>465</v>
      </c>
      <c r="C468" s="11">
        <v>0.65393800000000013</v>
      </c>
      <c r="D468" s="11">
        <v>-0.2784348000000012</v>
      </c>
      <c r="E468" s="11">
        <v>2.8414344000000007</v>
      </c>
      <c r="F468" s="11">
        <v>0.3369143999999995</v>
      </c>
      <c r="G468" s="11">
        <v>0.97470950336774465</v>
      </c>
      <c r="H468" s="11">
        <v>2.1761752599066035</v>
      </c>
      <c r="I468" s="11">
        <v>-0.57402043635539712</v>
      </c>
      <c r="J468" s="11">
        <v>0.72741380963132585</v>
      </c>
      <c r="K468" s="11">
        <v>1.352923006805522</v>
      </c>
      <c r="L468" s="11">
        <v>1.4971744349048777</v>
      </c>
      <c r="M468" s="11">
        <v>0.90132193168311403</v>
      </c>
      <c r="N468" s="11">
        <v>4.5823795012152573</v>
      </c>
      <c r="O468" s="11">
        <v>0.71585425140759362</v>
      </c>
      <c r="P468" s="11">
        <v>0.77382781226588904</v>
      </c>
      <c r="Q468" s="11">
        <v>0.75364474214504007</v>
      </c>
      <c r="R468" s="11">
        <v>-0.13165962681365606</v>
      </c>
      <c r="S468" s="11">
        <v>-0.76422409027081351</v>
      </c>
      <c r="T468" s="11">
        <v>-0.57671027626758686</v>
      </c>
      <c r="U468" s="11">
        <v>-0.86757780493445225</v>
      </c>
      <c r="V468" s="11">
        <v>-0.81659306874296078</v>
      </c>
      <c r="W468" s="11">
        <v>-0.78918075852218905</v>
      </c>
      <c r="X468" s="11">
        <v>-2.0141358031392134</v>
      </c>
      <c r="Y468" s="11">
        <v>-2.6229022249979135</v>
      </c>
      <c r="Z468" s="12">
        <v>-0.29326049903728446</v>
      </c>
      <c r="AA468" s="12">
        <v>17.191929011159061</v>
      </c>
      <c r="AB468" s="12">
        <v>10.5590116642515</v>
      </c>
    </row>
    <row r="469" spans="2:28" x14ac:dyDescent="0.45">
      <c r="B469" s="9">
        <v>466</v>
      </c>
      <c r="C469" s="11">
        <v>0.65393800000000013</v>
      </c>
      <c r="D469" s="11">
        <v>-0.2784348000000012</v>
      </c>
      <c r="E469" s="11">
        <v>2.8414344000000007</v>
      </c>
      <c r="F469" s="11">
        <v>0.3369143999999995</v>
      </c>
      <c r="G469" s="11">
        <v>0.93223306901533043</v>
      </c>
      <c r="H469" s="11">
        <v>1.5805942636074342</v>
      </c>
      <c r="I469" s="11">
        <v>0.40312307776946099</v>
      </c>
      <c r="J469" s="11">
        <v>-0.77500226628584379</v>
      </c>
      <c r="K469" s="11">
        <v>0.18343893114509235</v>
      </c>
      <c r="L469" s="11">
        <v>-0.86402298794379284</v>
      </c>
      <c r="M469" s="11">
        <v>-0.95183865501617504</v>
      </c>
      <c r="N469" s="11">
        <v>1.9384311455728778</v>
      </c>
      <c r="O469" s="11">
        <v>-0.74693284570916418</v>
      </c>
      <c r="P469" s="11">
        <v>-0.75200217170329431</v>
      </c>
      <c r="Q469" s="11">
        <v>-0.67258870887098077</v>
      </c>
      <c r="R469" s="11">
        <v>-0.94219954553458685</v>
      </c>
      <c r="S469" s="11">
        <v>-0.87665012758245453</v>
      </c>
      <c r="T469" s="11">
        <v>-0.29066095055932273</v>
      </c>
      <c r="U469" s="11">
        <v>-1.4989101741130462</v>
      </c>
      <c r="V469" s="11">
        <v>-0.74965109328266699</v>
      </c>
      <c r="W469" s="11">
        <v>-0.48582052414213628</v>
      </c>
      <c r="X469" s="11">
        <v>-1.5245062917944505</v>
      </c>
      <c r="Y469" s="11">
        <v>-2.1070130171414476</v>
      </c>
      <c r="Z469" s="12">
        <v>0.18320896773758832</v>
      </c>
      <c r="AA469" s="12">
        <v>8.000808577864376</v>
      </c>
      <c r="AB469" s="12">
        <v>-2.4629179048315848</v>
      </c>
    </row>
    <row r="470" spans="2:28" x14ac:dyDescent="0.45">
      <c r="B470" s="9">
        <v>467</v>
      </c>
      <c r="C470" s="11">
        <v>0.65393800000000013</v>
      </c>
      <c r="D470" s="11">
        <v>-0.2784348000000012</v>
      </c>
      <c r="E470" s="11">
        <v>2.8414344000000007</v>
      </c>
      <c r="F470" s="11">
        <v>0.3369143999999995</v>
      </c>
      <c r="G470" s="11">
        <v>1.9246770486105405</v>
      </c>
      <c r="H470" s="11">
        <v>2.2953590229862364</v>
      </c>
      <c r="I470" s="11">
        <v>1.6638142358741099</v>
      </c>
      <c r="J470" s="11">
        <v>1.2216874587619166</v>
      </c>
      <c r="K470" s="11">
        <v>2.7346930973678774</v>
      </c>
      <c r="L470" s="11">
        <v>1.8243535775233362</v>
      </c>
      <c r="M470" s="11">
        <v>0.82125950091236533</v>
      </c>
      <c r="N470" s="11">
        <v>5.4817272350456889</v>
      </c>
      <c r="O470" s="11">
        <v>1.16275533912032</v>
      </c>
      <c r="P470" s="11">
        <v>1.5896056388320634</v>
      </c>
      <c r="Q470" s="11">
        <v>2.6584564436628781</v>
      </c>
      <c r="R470" s="11">
        <v>1.0749873202604743</v>
      </c>
      <c r="S470" s="11">
        <v>2.3424251619732424</v>
      </c>
      <c r="T470" s="11">
        <v>2.7494261796404089</v>
      </c>
      <c r="U470" s="11">
        <v>1.7864642693638295</v>
      </c>
      <c r="V470" s="11">
        <v>1.6578453089842746</v>
      </c>
      <c r="W470" s="11">
        <v>2.4934198608296114</v>
      </c>
      <c r="X470" s="11">
        <v>0.95973478608196316</v>
      </c>
      <c r="Y470" s="11">
        <v>0.38956051093275335</v>
      </c>
      <c r="Z470" s="12">
        <v>3.7075661459470624</v>
      </c>
      <c r="AA470" s="12">
        <v>23.521423177082085</v>
      </c>
      <c r="AB470" s="12">
        <v>46.093670142710977</v>
      </c>
    </row>
    <row r="471" spans="2:28" x14ac:dyDescent="0.45">
      <c r="B471" s="9">
        <v>468</v>
      </c>
      <c r="C471" s="11">
        <v>0.65393800000000013</v>
      </c>
      <c r="D471" s="11">
        <v>-0.2784348000000012</v>
      </c>
      <c r="E471" s="11">
        <v>2.8414344000000007</v>
      </c>
      <c r="F471" s="11">
        <v>0.3369143999999995</v>
      </c>
      <c r="G471" s="11">
        <v>0.24815389152727541</v>
      </c>
      <c r="H471" s="11">
        <v>1.7927143840274518</v>
      </c>
      <c r="I471" s="11">
        <v>-1.3442346947861417</v>
      </c>
      <c r="J471" s="11">
        <v>-0.56626384164196431</v>
      </c>
      <c r="K471" s="11">
        <v>0.92670935369022445</v>
      </c>
      <c r="L471" s="11">
        <v>-0.41495938690167655</v>
      </c>
      <c r="M471" s="11">
        <v>-0.26996701435055037</v>
      </c>
      <c r="N471" s="11">
        <v>1.9331884076196992</v>
      </c>
      <c r="O471" s="11">
        <v>-7.6121958739250317E-3</v>
      </c>
      <c r="P471" s="11">
        <v>-1.2029736709628907</v>
      </c>
      <c r="Q471" s="11">
        <v>0.83224160207600129</v>
      </c>
      <c r="R471" s="11">
        <v>-0.6773016840806374</v>
      </c>
      <c r="S471" s="11">
        <v>-9.8725063329446527E-2</v>
      </c>
      <c r="T471" s="11">
        <v>-0.35190474234951985</v>
      </c>
      <c r="U471" s="11">
        <v>-1.4750411718100018</v>
      </c>
      <c r="V471" s="11">
        <v>-4.2713415641257413E-2</v>
      </c>
      <c r="W471" s="11">
        <v>4.2297000272141005E-2</v>
      </c>
      <c r="X471" s="11">
        <v>-1.2270709065702068</v>
      </c>
      <c r="Y471" s="11">
        <v>-2.3985207889132312</v>
      </c>
      <c r="Z471" s="12">
        <v>6.801673704810085E-2</v>
      </c>
      <c r="AA471" s="12">
        <v>7.8591930991842958</v>
      </c>
      <c r="AB471" s="12">
        <v>1.3198847990494187</v>
      </c>
    </row>
    <row r="472" spans="2:28" x14ac:dyDescent="0.45">
      <c r="B472" s="9">
        <v>469</v>
      </c>
      <c r="C472" s="11">
        <v>0.65393800000000013</v>
      </c>
      <c r="D472" s="11">
        <v>-0.2784348000000012</v>
      </c>
      <c r="E472" s="11">
        <v>2.8414344000000007</v>
      </c>
      <c r="F472" s="11">
        <v>0.3369143999999995</v>
      </c>
      <c r="G472" s="11">
        <v>6.3720237812622926E-2</v>
      </c>
      <c r="H472" s="11">
        <v>1.0934611392373448</v>
      </c>
      <c r="I472" s="11">
        <v>-0.4752004614366907</v>
      </c>
      <c r="J472" s="11">
        <v>-1.8774650423365458E-2</v>
      </c>
      <c r="K472" s="11">
        <v>1.5573229553700738</v>
      </c>
      <c r="L472" s="11">
        <v>0.85236883278027697</v>
      </c>
      <c r="M472" s="11">
        <v>0.87765425691046772</v>
      </c>
      <c r="N472" s="11">
        <v>3.4206067278052465</v>
      </c>
      <c r="O472" s="11">
        <v>1.0287345757689792</v>
      </c>
      <c r="P472" s="11">
        <v>1.1075418534372012</v>
      </c>
      <c r="Q472" s="11">
        <v>2.68672629415342</v>
      </c>
      <c r="R472" s="11">
        <v>1.1581231473498956</v>
      </c>
      <c r="S472" s="11">
        <v>1.5593447950082506</v>
      </c>
      <c r="T472" s="11">
        <v>2.9916372071969484</v>
      </c>
      <c r="U472" s="11">
        <v>1.4547134763964884</v>
      </c>
      <c r="V472" s="11">
        <v>2.2060924974904346</v>
      </c>
      <c r="W472" s="11">
        <v>3.0683183494189521</v>
      </c>
      <c r="X472" s="11">
        <v>0.90187819150940918</v>
      </c>
      <c r="Y472" s="11">
        <v>0.64506899876737478</v>
      </c>
      <c r="Z472" s="12">
        <v>3.396434109927835</v>
      </c>
      <c r="AA472" s="12">
        <v>12.92501103805597</v>
      </c>
      <c r="AB472" s="12">
        <v>35.129624534481167</v>
      </c>
    </row>
    <row r="473" spans="2:28" x14ac:dyDescent="0.45">
      <c r="B473" s="9">
        <v>470</v>
      </c>
      <c r="C473" s="11">
        <v>0.65393800000000013</v>
      </c>
      <c r="D473" s="11">
        <v>-0.2784348000000012</v>
      </c>
      <c r="E473" s="11">
        <v>2.8414344000000007</v>
      </c>
      <c r="F473" s="11">
        <v>0.3369143999999995</v>
      </c>
      <c r="G473" s="11">
        <v>-0.31806840610452269</v>
      </c>
      <c r="H473" s="11">
        <v>1.2413273253688129</v>
      </c>
      <c r="I473" s="11">
        <v>-8.0790257378138719E-2</v>
      </c>
      <c r="J473" s="11">
        <v>-9.8179922497813266E-2</v>
      </c>
      <c r="K473" s="11">
        <v>0.44867645604482398</v>
      </c>
      <c r="L473" s="11">
        <v>-1.025234083677022</v>
      </c>
      <c r="M473" s="11">
        <v>-0.60880543375711582</v>
      </c>
      <c r="N473" s="11">
        <v>1.1788299511904299</v>
      </c>
      <c r="O473" s="11">
        <v>-1.0493007573933522</v>
      </c>
      <c r="P473" s="11">
        <v>-0.83133382901235287</v>
      </c>
      <c r="Q473" s="11">
        <v>-0.66228324871401334</v>
      </c>
      <c r="R473" s="11">
        <v>-0.47312745032769676</v>
      </c>
      <c r="S473" s="11">
        <v>-1.1101374795257097</v>
      </c>
      <c r="T473" s="11">
        <v>0.10801604548215948</v>
      </c>
      <c r="U473" s="11">
        <v>-1.0918389749047623</v>
      </c>
      <c r="V473" s="11">
        <v>-1.1753218391642868</v>
      </c>
      <c r="W473" s="11">
        <v>-9.0483147206676051E-2</v>
      </c>
      <c r="X473" s="11">
        <v>-1.9113321831908241</v>
      </c>
      <c r="Y473" s="11">
        <v>-1.7272864869258733</v>
      </c>
      <c r="Z473" s="12">
        <v>1.4625057865827316</v>
      </c>
      <c r="AA473" s="12">
        <v>6.2916076291894285</v>
      </c>
      <c r="AB473" s="12">
        <v>-2.2603159351112083</v>
      </c>
    </row>
    <row r="474" spans="2:28" x14ac:dyDescent="0.45">
      <c r="B474" s="9">
        <v>471</v>
      </c>
      <c r="C474" s="11">
        <v>0.65393800000000013</v>
      </c>
      <c r="D474" s="11">
        <v>-0.2784348000000012</v>
      </c>
      <c r="E474" s="11">
        <v>2.8414344000000007</v>
      </c>
      <c r="F474" s="11">
        <v>0.3369143999999995</v>
      </c>
      <c r="G474" s="11">
        <v>0.61210025480065333</v>
      </c>
      <c r="H474" s="11">
        <v>1.4200879830954314</v>
      </c>
      <c r="I474" s="11">
        <v>-4.2152796403950532E-2</v>
      </c>
      <c r="J474" s="11">
        <v>-1.2776732220320497</v>
      </c>
      <c r="K474" s="11">
        <v>0.18315962170350453</v>
      </c>
      <c r="L474" s="11">
        <v>-1.1643300159330234</v>
      </c>
      <c r="M474" s="11">
        <v>-1.2479272019367489</v>
      </c>
      <c r="N474" s="11">
        <v>1.8610922619701959</v>
      </c>
      <c r="O474" s="11">
        <v>-0.80917255044566083</v>
      </c>
      <c r="P474" s="11">
        <v>-0.48958885460577939</v>
      </c>
      <c r="Q474" s="11">
        <v>-0.26597848574198935</v>
      </c>
      <c r="R474" s="11">
        <v>-1.4821836769860592</v>
      </c>
      <c r="S474" s="11">
        <v>-1.220517837845895</v>
      </c>
      <c r="T474" s="11">
        <v>-1.5096890331584536</v>
      </c>
      <c r="U474" s="11">
        <v>-2.2853687473719386</v>
      </c>
      <c r="V474" s="11">
        <v>-1.6266990381703881</v>
      </c>
      <c r="W474" s="11">
        <v>-0.64125603217179794</v>
      </c>
      <c r="X474" s="11">
        <v>-1.9088250854461126</v>
      </c>
      <c r="Y474" s="11">
        <v>-3.0865667296644705</v>
      </c>
      <c r="Z474" s="12">
        <v>-0.46134624733805296</v>
      </c>
      <c r="AA474" s="12">
        <v>5.8982088852639833</v>
      </c>
      <c r="AB474" s="12">
        <v>-9.888983433682597</v>
      </c>
    </row>
    <row r="475" spans="2:28" x14ac:dyDescent="0.45">
      <c r="B475" s="9">
        <v>472</v>
      </c>
      <c r="C475" s="11">
        <v>0.65393800000000013</v>
      </c>
      <c r="D475" s="11">
        <v>-0.2784348000000012</v>
      </c>
      <c r="E475" s="11">
        <v>2.8414344000000007</v>
      </c>
      <c r="F475" s="11">
        <v>0.3369143999999995</v>
      </c>
      <c r="G475" s="11">
        <v>0.18611286720929598</v>
      </c>
      <c r="H475" s="11">
        <v>1.2015807510438847</v>
      </c>
      <c r="I475" s="11">
        <v>-7.6751987885529616E-2</v>
      </c>
      <c r="J475" s="11">
        <v>-4.5861536411822001E-2</v>
      </c>
      <c r="K475" s="11">
        <v>0.36350513060673251</v>
      </c>
      <c r="L475" s="11">
        <v>-0.27057997931457045</v>
      </c>
      <c r="M475" s="11">
        <v>-0.52958101075654263</v>
      </c>
      <c r="N475" s="11">
        <v>2.1403213669746606</v>
      </c>
      <c r="O475" s="11">
        <v>-0.23503804579685905</v>
      </c>
      <c r="P475" s="11">
        <v>0.12183984012776428</v>
      </c>
      <c r="Q475" s="11">
        <v>1.2616151750920626</v>
      </c>
      <c r="R475" s="11">
        <v>-0.87080149871027857</v>
      </c>
      <c r="S475" s="11">
        <v>4.0233956237145208E-2</v>
      </c>
      <c r="T475" s="11">
        <v>-0.38820359119684689</v>
      </c>
      <c r="U475" s="11">
        <v>-0.7951764236466996</v>
      </c>
      <c r="V475" s="11">
        <v>-1.1226398208004014</v>
      </c>
      <c r="W475" s="11">
        <v>-0.33961807347700201</v>
      </c>
      <c r="X475" s="11">
        <v>-1.6236768729623705</v>
      </c>
      <c r="Y475" s="11">
        <v>-2.0888065510250495</v>
      </c>
      <c r="Z475" s="12">
        <v>-0.36054415469922318</v>
      </c>
      <c r="AA475" s="12">
        <v>8.5225976014661171</v>
      </c>
      <c r="AB475" s="12">
        <v>2.1217815406083673</v>
      </c>
    </row>
    <row r="476" spans="2:28" x14ac:dyDescent="0.45">
      <c r="B476" s="9">
        <v>473</v>
      </c>
      <c r="C476" s="11">
        <v>0.65393800000000013</v>
      </c>
      <c r="D476" s="11">
        <v>-0.2784348000000012</v>
      </c>
      <c r="E476" s="11">
        <v>2.8414344000000007</v>
      </c>
      <c r="F476" s="11">
        <v>0.3369143999999995</v>
      </c>
      <c r="G476" s="11">
        <v>1.5675144802151966</v>
      </c>
      <c r="H476" s="11">
        <v>2.3185273793565386</v>
      </c>
      <c r="I476" s="11">
        <v>0.75732508496548157</v>
      </c>
      <c r="J476" s="11">
        <v>-1.8903292760994006E-2</v>
      </c>
      <c r="K476" s="11">
        <v>1.1390188982535179</v>
      </c>
      <c r="L476" s="11">
        <v>0.56404579428778767</v>
      </c>
      <c r="M476" s="11">
        <v>4.6907753909048111E-2</v>
      </c>
      <c r="N476" s="11">
        <v>2.229244705577436</v>
      </c>
      <c r="O476" s="11">
        <v>-0.36085431943797452</v>
      </c>
      <c r="P476" s="11">
        <v>-0.70257615339951407</v>
      </c>
      <c r="Q476" s="11">
        <v>0.1064972327822904</v>
      </c>
      <c r="R476" s="11">
        <v>-0.32928545304067391</v>
      </c>
      <c r="S476" s="11">
        <v>-0.35038483305166324</v>
      </c>
      <c r="T476" s="11">
        <v>0.80467691345742764</v>
      </c>
      <c r="U476" s="11">
        <v>0.52978096784795703</v>
      </c>
      <c r="V476" s="11">
        <v>0.87157683252480922</v>
      </c>
      <c r="W476" s="11">
        <v>0.9323485887769003</v>
      </c>
      <c r="X476" s="11">
        <v>-0.88377239211120617</v>
      </c>
      <c r="Y476" s="11">
        <v>-1.1414055884742123</v>
      </c>
      <c r="Z476" s="12">
        <v>1.4042912577847737</v>
      </c>
      <c r="AA476" s="12">
        <v>14.157532803803974</v>
      </c>
      <c r="AB476" s="12">
        <v>15.038425857462869</v>
      </c>
    </row>
    <row r="477" spans="2:28" x14ac:dyDescent="0.45">
      <c r="B477" s="9">
        <v>474</v>
      </c>
      <c r="C477" s="11">
        <v>0.65393800000000013</v>
      </c>
      <c r="D477" s="11">
        <v>-0.2784348000000012</v>
      </c>
      <c r="E477" s="11">
        <v>2.8414344000000007</v>
      </c>
      <c r="F477" s="11">
        <v>0.3369143999999995</v>
      </c>
      <c r="G477" s="11">
        <v>0.62113413687776742</v>
      </c>
      <c r="H477" s="11">
        <v>1.8046279435074339</v>
      </c>
      <c r="I477" s="11">
        <v>-0.55579913612124798</v>
      </c>
      <c r="J477" s="11">
        <v>-0.1118329734086938</v>
      </c>
      <c r="K477" s="11">
        <v>0.35992922385925397</v>
      </c>
      <c r="L477" s="11">
        <v>0.51063019658644926</v>
      </c>
      <c r="M477" s="11">
        <v>0.49992575165163444</v>
      </c>
      <c r="N477" s="11">
        <v>3.1688463465196115</v>
      </c>
      <c r="O477" s="11">
        <v>1.0496244465403706</v>
      </c>
      <c r="P477" s="11">
        <v>1.255700515669945</v>
      </c>
      <c r="Q477" s="11">
        <v>1.9214928370138615</v>
      </c>
      <c r="R477" s="11">
        <v>5.4052526971499759E-2</v>
      </c>
      <c r="S477" s="11">
        <v>0.70765329524774323</v>
      </c>
      <c r="T477" s="11">
        <v>0.51791036685157721</v>
      </c>
      <c r="U477" s="11">
        <v>-0.3250801305414317</v>
      </c>
      <c r="V477" s="11">
        <v>-0.80806560670591665</v>
      </c>
      <c r="W477" s="11">
        <v>0.69993605785408164</v>
      </c>
      <c r="X477" s="11">
        <v>-1.4596220625700784</v>
      </c>
      <c r="Y477" s="11">
        <v>-1.6590492388002982</v>
      </c>
      <c r="Z477" s="12">
        <v>2.1052409438418564</v>
      </c>
      <c r="AA477" s="12">
        <v>11.851313489472204</v>
      </c>
      <c r="AB477" s="12">
        <v>15.911107440845427</v>
      </c>
    </row>
    <row r="478" spans="2:28" x14ac:dyDescent="0.45">
      <c r="B478" s="9">
        <v>475</v>
      </c>
      <c r="C478" s="11">
        <v>0.65393800000000013</v>
      </c>
      <c r="D478" s="11">
        <v>-0.2784348000000012</v>
      </c>
      <c r="E478" s="11">
        <v>2.8414344000000007</v>
      </c>
      <c r="F478" s="11">
        <v>0.3369143999999995</v>
      </c>
      <c r="G478" s="11">
        <v>-0.10484678458974273</v>
      </c>
      <c r="H478" s="11">
        <v>1.328591494145396</v>
      </c>
      <c r="I478" s="11">
        <v>0.24049105421694961</v>
      </c>
      <c r="J478" s="11">
        <v>-0.35720444287897024</v>
      </c>
      <c r="K478" s="11">
        <v>2.099040563005925</v>
      </c>
      <c r="L478" s="11">
        <v>-0.21000712756791629</v>
      </c>
      <c r="M478" s="11">
        <v>-0.47501785192133461</v>
      </c>
      <c r="N478" s="11">
        <v>3.0811368474305496</v>
      </c>
      <c r="O478" s="11">
        <v>0.6765131373473956</v>
      </c>
      <c r="P478" s="11">
        <v>-0.4379962805442581</v>
      </c>
      <c r="Q478" s="11">
        <v>1.7777545435985083</v>
      </c>
      <c r="R478" s="11">
        <v>0.31438500415275072</v>
      </c>
      <c r="S478" s="11">
        <v>0.86731306945197595</v>
      </c>
      <c r="T478" s="11">
        <v>2.2625361244052655</v>
      </c>
      <c r="U478" s="11">
        <v>-0.34441732728194019</v>
      </c>
      <c r="V478" s="11">
        <v>0.4382498040365963</v>
      </c>
      <c r="W478" s="11">
        <v>0.90105223718202154</v>
      </c>
      <c r="X478" s="11">
        <v>-1.24348777591009</v>
      </c>
      <c r="Y478" s="11">
        <v>-1.4635596963044541</v>
      </c>
      <c r="Z478" s="12">
        <v>2.3182625012298388</v>
      </c>
      <c r="AA478" s="12">
        <v>11.156035751840847</v>
      </c>
      <c r="AB478" s="12">
        <v>17.222641093204459</v>
      </c>
    </row>
    <row r="479" spans="2:28" x14ac:dyDescent="0.45">
      <c r="B479" s="9">
        <v>476</v>
      </c>
      <c r="C479" s="11">
        <v>0.65393800000000013</v>
      </c>
      <c r="D479" s="11">
        <v>-0.2784348000000012</v>
      </c>
      <c r="E479" s="11">
        <v>2.8414344000000007</v>
      </c>
      <c r="F479" s="11">
        <v>0.3369143999999995</v>
      </c>
      <c r="G479" s="11">
        <v>0.51810348549412844</v>
      </c>
      <c r="H479" s="11">
        <v>1.8444398692786645</v>
      </c>
      <c r="I479" s="11">
        <v>9.5420984773221917E-2</v>
      </c>
      <c r="J479" s="11">
        <v>0.88803667497658445</v>
      </c>
      <c r="K479" s="11">
        <v>1.9441198692363013</v>
      </c>
      <c r="L479" s="11">
        <v>5.3001126865508397E-2</v>
      </c>
      <c r="M479" s="11">
        <v>-0.50289773208493571</v>
      </c>
      <c r="N479" s="11">
        <v>2.3269535100639551</v>
      </c>
      <c r="O479" s="11">
        <v>-0.79526215806858858</v>
      </c>
      <c r="P479" s="11">
        <v>-0.24183932982333367</v>
      </c>
      <c r="Q479" s="11">
        <v>0.48377161827363757</v>
      </c>
      <c r="R479" s="11">
        <v>0.14863901393202994</v>
      </c>
      <c r="S479" s="11">
        <v>0.29087681889458317</v>
      </c>
      <c r="T479" s="11">
        <v>0.65070643397699968</v>
      </c>
      <c r="U479" s="11">
        <v>-0.15527889571947462</v>
      </c>
      <c r="V479" s="11">
        <v>-0.6592401862846895</v>
      </c>
      <c r="W479" s="11">
        <v>1.3409403479101165</v>
      </c>
      <c r="X479" s="11">
        <v>-0.25634148260062162</v>
      </c>
      <c r="Y479" s="11">
        <v>-7.0077830347511139E-2</v>
      </c>
      <c r="Z479" s="12">
        <v>2.216125596098486</v>
      </c>
      <c r="AA479" s="12">
        <v>12.721029788603431</v>
      </c>
      <c r="AB479" s="12">
        <v>15.674049734845084</v>
      </c>
    </row>
    <row r="480" spans="2:28" x14ac:dyDescent="0.45">
      <c r="B480" s="9">
        <v>477</v>
      </c>
      <c r="C480" s="11">
        <v>0.65393800000000013</v>
      </c>
      <c r="D480" s="11">
        <v>-0.2784348000000012</v>
      </c>
      <c r="E480" s="11">
        <v>2.8414344000000007</v>
      </c>
      <c r="F480" s="11">
        <v>0.3369143999999995</v>
      </c>
      <c r="G480" s="11">
        <v>0.21336256048079072</v>
      </c>
      <c r="H480" s="11">
        <v>0.95965992359817243</v>
      </c>
      <c r="I480" s="11">
        <v>-0.8167131038775981</v>
      </c>
      <c r="J480" s="11">
        <v>-0.69586977776786263</v>
      </c>
      <c r="K480" s="11">
        <v>-0.19616349352184592</v>
      </c>
      <c r="L480" s="11">
        <v>-0.5846300447845163</v>
      </c>
      <c r="M480" s="11">
        <v>-1.2658571196082509</v>
      </c>
      <c r="N480" s="11">
        <v>2.2226157230451413</v>
      </c>
      <c r="O480" s="11">
        <v>-1.0190909520794893</v>
      </c>
      <c r="P480" s="11">
        <v>-0.23861258198612312</v>
      </c>
      <c r="Q480" s="11">
        <v>1.2934871650759803</v>
      </c>
      <c r="R480" s="11">
        <v>-0.35579657655609864</v>
      </c>
      <c r="S480" s="11">
        <v>0.26522109203937205</v>
      </c>
      <c r="T480" s="11">
        <v>-0.36783678268808906</v>
      </c>
      <c r="U480" s="11">
        <v>-1.2264732711042559</v>
      </c>
      <c r="V480" s="11">
        <v>-1.1128198004513958</v>
      </c>
      <c r="W480" s="11">
        <v>-0.72040121736412566</v>
      </c>
      <c r="X480" s="11">
        <v>-2.8522418474813769</v>
      </c>
      <c r="Y480" s="11">
        <v>-3.8067924341046666</v>
      </c>
      <c r="Z480" s="12">
        <v>-1.5105583862797669</v>
      </c>
      <c r="AA480" s="12">
        <v>5.3902566675640173</v>
      </c>
      <c r="AB480" s="12">
        <v>-6.2616589254160147</v>
      </c>
    </row>
    <row r="481" spans="2:28" x14ac:dyDescent="0.45">
      <c r="B481" s="9">
        <v>478</v>
      </c>
      <c r="C481" s="11">
        <v>0.65393800000000013</v>
      </c>
      <c r="D481" s="11">
        <v>-0.2784348000000012</v>
      </c>
      <c r="E481" s="11">
        <v>2.8414344000000007</v>
      </c>
      <c r="F481" s="11">
        <v>0.3369143999999995</v>
      </c>
      <c r="G481" s="11">
        <v>0.29851381316871972</v>
      </c>
      <c r="H481" s="11">
        <v>0.61394889997169955</v>
      </c>
      <c r="I481" s="11">
        <v>-0.49568637432143525</v>
      </c>
      <c r="J481" s="11">
        <v>-0.57880148987748647</v>
      </c>
      <c r="K481" s="11">
        <v>1.7597067919681333</v>
      </c>
      <c r="L481" s="11">
        <v>0.3815975540289589</v>
      </c>
      <c r="M481" s="11">
        <v>0.86044170506887951</v>
      </c>
      <c r="N481" s="11">
        <v>3.6509553247846966</v>
      </c>
      <c r="O481" s="11">
        <v>0.82144311772980494</v>
      </c>
      <c r="P481" s="11">
        <v>1.3382456264347837</v>
      </c>
      <c r="Q481" s="11">
        <v>1.7804720356981925</v>
      </c>
      <c r="R481" s="11">
        <v>1.4843056038892914</v>
      </c>
      <c r="S481" s="11">
        <v>0.49791333096415613</v>
      </c>
      <c r="T481" s="11">
        <v>1.3573386007563641</v>
      </c>
      <c r="U481" s="11">
        <v>-0.37432940518737468</v>
      </c>
      <c r="V481" s="11">
        <v>0.66196066903872719</v>
      </c>
      <c r="W481" s="11">
        <v>0.87827428854249412</v>
      </c>
      <c r="X481" s="11">
        <v>-0.20991708639929385</v>
      </c>
      <c r="Y481" s="11">
        <v>-0.86841289479769479</v>
      </c>
      <c r="Z481" s="12">
        <v>2.8842433709462014</v>
      </c>
      <c r="AA481" s="12">
        <v>12.044528224792117</v>
      </c>
      <c r="AB481" s="12">
        <v>22.296065482407755</v>
      </c>
    </row>
    <row r="482" spans="2:28" x14ac:dyDescent="0.45">
      <c r="B482" s="9">
        <v>479</v>
      </c>
      <c r="C482" s="11">
        <v>0.65393800000000013</v>
      </c>
      <c r="D482" s="11">
        <v>-0.2784348000000012</v>
      </c>
      <c r="E482" s="11">
        <v>2.8414344000000007</v>
      </c>
      <c r="F482" s="11">
        <v>0.3369143999999995</v>
      </c>
      <c r="G482" s="11">
        <v>0.80565844495140304</v>
      </c>
      <c r="H482" s="11">
        <v>1.0491465923768377</v>
      </c>
      <c r="I482" s="11">
        <v>-0.12557179163737153</v>
      </c>
      <c r="J482" s="11">
        <v>9.7437814942669121E-3</v>
      </c>
      <c r="K482" s="11">
        <v>0.57192490861022627</v>
      </c>
      <c r="L482" s="11">
        <v>0.95470464437126346</v>
      </c>
      <c r="M482" s="11">
        <v>-0.65138569136122371</v>
      </c>
      <c r="N482" s="11">
        <v>2.9821904588615595</v>
      </c>
      <c r="O482" s="11">
        <v>-0.60409281297202178</v>
      </c>
      <c r="P482" s="11">
        <v>-1.9609597020730618E-2</v>
      </c>
      <c r="Q482" s="11">
        <v>-0.39613309382856166</v>
      </c>
      <c r="R482" s="11">
        <v>-1.0165891750734257</v>
      </c>
      <c r="S482" s="11">
        <v>-2.6635024839771368</v>
      </c>
      <c r="T482" s="11">
        <v>-2.2512959141407851</v>
      </c>
      <c r="U482" s="11">
        <v>-3.1532739837391119</v>
      </c>
      <c r="V482" s="11">
        <v>-2.6345899586078332</v>
      </c>
      <c r="W482" s="11">
        <v>-2.2389045740158604</v>
      </c>
      <c r="X482" s="11">
        <v>-3.0239364097357448</v>
      </c>
      <c r="Y482" s="11">
        <v>-4.4484529179188357</v>
      </c>
      <c r="Z482" s="12">
        <v>-1.4996870432351788</v>
      </c>
      <c r="AA482" s="12">
        <v>11.150263347666993</v>
      </c>
      <c r="AB482" s="12">
        <v>-12.799804616598237</v>
      </c>
    </row>
    <row r="483" spans="2:28" x14ac:dyDescent="0.45">
      <c r="B483" s="9">
        <v>480</v>
      </c>
      <c r="C483" s="11">
        <v>0.65393800000000013</v>
      </c>
      <c r="D483" s="11">
        <v>-0.2784348000000012</v>
      </c>
      <c r="E483" s="11">
        <v>2.8414344000000007</v>
      </c>
      <c r="F483" s="11">
        <v>0.3369143999999995</v>
      </c>
      <c r="G483" s="11">
        <v>0.42275329118325722</v>
      </c>
      <c r="H483" s="11">
        <v>1.119221324375431</v>
      </c>
      <c r="I483" s="11">
        <v>-0.8707673410134813</v>
      </c>
      <c r="J483" s="11">
        <v>-0.65375538636438613</v>
      </c>
      <c r="K483" s="11">
        <v>0.59243378136880054</v>
      </c>
      <c r="L483" s="11">
        <v>4.9028193156450683E-2</v>
      </c>
      <c r="M483" s="11">
        <v>-0.97624140869051779</v>
      </c>
      <c r="N483" s="11">
        <v>1.9202634812819994</v>
      </c>
      <c r="O483" s="11">
        <v>-1.0807897782055527</v>
      </c>
      <c r="P483" s="11">
        <v>-0.77543951774697106</v>
      </c>
      <c r="Q483" s="11">
        <v>-0.7817389928676679</v>
      </c>
      <c r="R483" s="11">
        <v>-1.2917490225589585</v>
      </c>
      <c r="S483" s="11">
        <v>-1.093801131366325</v>
      </c>
      <c r="T483" s="11">
        <v>-0.23617746642864468</v>
      </c>
      <c r="U483" s="11">
        <v>-1.4310522115692859</v>
      </c>
      <c r="V483" s="11">
        <v>-0.96985237733020746</v>
      </c>
      <c r="W483" s="11">
        <v>-0.64743033259372318</v>
      </c>
      <c r="X483" s="11">
        <v>-1.0792599645667256</v>
      </c>
      <c r="Y483" s="11">
        <v>-2.3780857242864819</v>
      </c>
      <c r="Z483" s="12">
        <v>0.71277439126676256</v>
      </c>
      <c r="AA483" s="12">
        <v>7.1567879352975581</v>
      </c>
      <c r="AB483" s="12">
        <v>-3.8958141929562373</v>
      </c>
    </row>
    <row r="484" spans="2:28" x14ac:dyDescent="0.45">
      <c r="B484" s="9">
        <v>481</v>
      </c>
      <c r="C484" s="11">
        <v>0.65393800000000013</v>
      </c>
      <c r="D484" s="11">
        <v>-0.2784348000000012</v>
      </c>
      <c r="E484" s="11">
        <v>2.8414344000000007</v>
      </c>
      <c r="F484" s="11">
        <v>0.3369143999999995</v>
      </c>
      <c r="G484" s="11">
        <v>0.56796738313156503</v>
      </c>
      <c r="H484" s="11">
        <v>0.70426132210319459</v>
      </c>
      <c r="I484" s="11">
        <v>-0.87616933092496474</v>
      </c>
      <c r="J484" s="11">
        <v>-1.0441629573930857</v>
      </c>
      <c r="K484" s="11">
        <v>-0.52738099908887826</v>
      </c>
      <c r="L484" s="11">
        <v>-1.7375023888486556</v>
      </c>
      <c r="M484" s="11">
        <v>-2.2313044643542064</v>
      </c>
      <c r="N484" s="11">
        <v>0.84127471828677969</v>
      </c>
      <c r="O484" s="11">
        <v>-1.0813581484628614</v>
      </c>
      <c r="P484" s="11">
        <v>-0.99178743636456446</v>
      </c>
      <c r="Q484" s="11">
        <v>-0.35750901187936179</v>
      </c>
      <c r="R484" s="11">
        <v>-1.0484713487496489</v>
      </c>
      <c r="S484" s="11">
        <v>-1.1566161903789016</v>
      </c>
      <c r="T484" s="11">
        <v>-1.0581040148820584</v>
      </c>
      <c r="U484" s="11">
        <v>-1.6337799522048293</v>
      </c>
      <c r="V484" s="11">
        <v>-1.9666769107958952</v>
      </c>
      <c r="W484" s="11">
        <v>0.61848012457010526</v>
      </c>
      <c r="X484" s="11">
        <v>-1.9467206292608576</v>
      </c>
      <c r="Y484" s="11">
        <v>-1.385554600821278</v>
      </c>
      <c r="Z484" s="12">
        <v>0.68987600746196165</v>
      </c>
      <c r="AA484" s="12">
        <v>1.2508352829117371</v>
      </c>
      <c r="AB484" s="12">
        <v>-10.067386828856456</v>
      </c>
    </row>
    <row r="485" spans="2:28" x14ac:dyDescent="0.45">
      <c r="B485" s="9">
        <v>482</v>
      </c>
      <c r="C485" s="11">
        <v>0.65393800000000013</v>
      </c>
      <c r="D485" s="11">
        <v>-0.2784348000000012</v>
      </c>
      <c r="E485" s="11">
        <v>2.8414344000000007</v>
      </c>
      <c r="F485" s="11">
        <v>0.3369143999999995</v>
      </c>
      <c r="G485" s="11">
        <v>1.0575006461298955</v>
      </c>
      <c r="H485" s="11">
        <v>1.5112601834386972</v>
      </c>
      <c r="I485" s="11">
        <v>0.31550093690558789</v>
      </c>
      <c r="J485" s="11">
        <v>-5.4185220899297448E-2</v>
      </c>
      <c r="K485" s="11">
        <v>1.1265790448880697</v>
      </c>
      <c r="L485" s="11">
        <v>1.1622155879081308</v>
      </c>
      <c r="M485" s="11">
        <v>0.38007408014409449</v>
      </c>
      <c r="N485" s="11">
        <v>1.7938845846399545</v>
      </c>
      <c r="O485" s="11">
        <v>-0.25337554904215231</v>
      </c>
      <c r="P485" s="11">
        <v>-0.53509726363930987</v>
      </c>
      <c r="Q485" s="11">
        <v>-0.38852195884910401</v>
      </c>
      <c r="R485" s="11">
        <v>-0.49717324967717502</v>
      </c>
      <c r="S485" s="11">
        <v>-1.6444407196956856</v>
      </c>
      <c r="T485" s="11">
        <v>-1.5507982854125366</v>
      </c>
      <c r="U485" s="11">
        <v>-3.0398763293811637</v>
      </c>
      <c r="V485" s="11">
        <v>-2.2857065836755588</v>
      </c>
      <c r="W485" s="11">
        <v>-1.0901077756124664</v>
      </c>
      <c r="X485" s="11">
        <v>-2.2722662391884398</v>
      </c>
      <c r="Y485" s="11">
        <v>-3.6093012808892073</v>
      </c>
      <c r="Z485" s="12">
        <v>-0.99890572676939726</v>
      </c>
      <c r="AA485" s="12">
        <v>12.846681843155125</v>
      </c>
      <c r="AB485" s="12">
        <v>-5.3188891186770775</v>
      </c>
    </row>
    <row r="486" spans="2:28" x14ac:dyDescent="0.45">
      <c r="B486" s="9">
        <v>483</v>
      </c>
      <c r="C486" s="11">
        <v>0.65393800000000013</v>
      </c>
      <c r="D486" s="11">
        <v>-0.2784348000000012</v>
      </c>
      <c r="E486" s="11">
        <v>2.8414344000000007</v>
      </c>
      <c r="F486" s="11">
        <v>0.3369143999999995</v>
      </c>
      <c r="G486" s="11">
        <v>0.88892284872488325</v>
      </c>
      <c r="H486" s="11">
        <v>1.4137428304999382</v>
      </c>
      <c r="I486" s="11">
        <v>2.0828377543002929E-2</v>
      </c>
      <c r="J486" s="11">
        <v>-0.13487223564115247</v>
      </c>
      <c r="K486" s="11">
        <v>1.7403193734152822</v>
      </c>
      <c r="L486" s="11">
        <v>0.45261764388429704</v>
      </c>
      <c r="M486" s="11">
        <v>0.75164010867765541</v>
      </c>
      <c r="N486" s="11">
        <v>2.9364820517360251</v>
      </c>
      <c r="O486" s="11">
        <v>0.85768926161101966</v>
      </c>
      <c r="P486" s="11">
        <v>0.36800048352734116</v>
      </c>
      <c r="Q486" s="11">
        <v>0.73208316622084801</v>
      </c>
      <c r="R486" s="11">
        <v>-0.25876764014332032</v>
      </c>
      <c r="S486" s="11">
        <v>-0.75900372471346067</v>
      </c>
      <c r="T486" s="11">
        <v>-0.57138631164933074</v>
      </c>
      <c r="U486" s="11">
        <v>-1.0264953559606802</v>
      </c>
      <c r="V486" s="11">
        <v>0.27661600485496152</v>
      </c>
      <c r="W486" s="11">
        <v>0.95935043271710541</v>
      </c>
      <c r="X486" s="11">
        <v>0.63511725745076753</v>
      </c>
      <c r="Y486" s="11">
        <v>-2.8288485090278925E-2</v>
      </c>
      <c r="Z486" s="12">
        <v>3.5174589488930543</v>
      </c>
      <c r="AA486" s="12">
        <v>13.623532998839949</v>
      </c>
      <c r="AB486" s="12">
        <v>18.325907036557965</v>
      </c>
    </row>
    <row r="487" spans="2:28" x14ac:dyDescent="0.45">
      <c r="B487" s="9">
        <v>484</v>
      </c>
      <c r="C487" s="11">
        <v>0.65393800000000013</v>
      </c>
      <c r="D487" s="11">
        <v>-0.2784348000000012</v>
      </c>
      <c r="E487" s="11">
        <v>2.8414344000000007</v>
      </c>
      <c r="F487" s="11">
        <v>0.3369143999999995</v>
      </c>
      <c r="G487" s="11">
        <v>-6.5223985925548789E-3</v>
      </c>
      <c r="H487" s="11">
        <v>1.4181152365678074</v>
      </c>
      <c r="I487" s="11">
        <v>-1.0812784227912253</v>
      </c>
      <c r="J487" s="11">
        <v>-1.4987243184297938</v>
      </c>
      <c r="K487" s="11">
        <v>0.17498089262656613</v>
      </c>
      <c r="L487" s="11">
        <v>0.10758090720351809</v>
      </c>
      <c r="M487" s="11">
        <v>-1.0688374802480975</v>
      </c>
      <c r="N487" s="11">
        <v>2.0263920335113532</v>
      </c>
      <c r="O487" s="11">
        <v>-0.75920187042128262</v>
      </c>
      <c r="P487" s="11">
        <v>1.2121737720944381E-2</v>
      </c>
      <c r="Q487" s="11">
        <v>-0.23330547811114144</v>
      </c>
      <c r="R487" s="11">
        <v>-0.73989551773050444</v>
      </c>
      <c r="S487" s="11">
        <v>-0.43490801897995368</v>
      </c>
      <c r="T487" s="11">
        <v>0.59200933716503101</v>
      </c>
      <c r="U487" s="11">
        <v>-1.4869862203419135</v>
      </c>
      <c r="V487" s="11">
        <v>-0.51278811336030294</v>
      </c>
      <c r="W487" s="11">
        <v>-1.5193365619678545E-2</v>
      </c>
      <c r="X487" s="11">
        <v>-1.3650773208203812</v>
      </c>
      <c r="Y487" s="11">
        <v>-2.748598850073888</v>
      </c>
      <c r="Z487" s="12">
        <v>0.12442617455895899</v>
      </c>
      <c r="AA487" s="12">
        <v>5.6255584498475457</v>
      </c>
      <c r="AB487" s="12">
        <v>-1.9418390561665717</v>
      </c>
    </row>
    <row r="488" spans="2:28" x14ac:dyDescent="0.45">
      <c r="B488" s="9">
        <v>485</v>
      </c>
      <c r="C488" s="11">
        <v>0.65393800000000013</v>
      </c>
      <c r="D488" s="11">
        <v>-0.2784348000000012</v>
      </c>
      <c r="E488" s="11">
        <v>2.8414344000000007</v>
      </c>
      <c r="F488" s="11">
        <v>0.3369143999999995</v>
      </c>
      <c r="G488" s="11">
        <v>1.4868895194881411</v>
      </c>
      <c r="H488" s="11">
        <v>3.2773442193391205</v>
      </c>
      <c r="I488" s="11">
        <v>1.3410603598854536</v>
      </c>
      <c r="J488" s="11">
        <v>1.8382438923681104</v>
      </c>
      <c r="K488" s="11">
        <v>2.5744881118423351</v>
      </c>
      <c r="L488" s="11">
        <v>2.8625534243981186</v>
      </c>
      <c r="M488" s="11">
        <v>2.1852879519866644</v>
      </c>
      <c r="N488" s="11">
        <v>6.1822059204894622</v>
      </c>
      <c r="O488" s="11">
        <v>3.047222899255976</v>
      </c>
      <c r="P488" s="11">
        <v>3.2431934338578543</v>
      </c>
      <c r="Q488" s="11">
        <v>4.5923635298731966</v>
      </c>
      <c r="R488" s="11">
        <v>4.0613927569494734</v>
      </c>
      <c r="S488" s="11">
        <v>4.2109441297850907</v>
      </c>
      <c r="T488" s="11">
        <v>6.7814642075088827</v>
      </c>
      <c r="U488" s="11">
        <v>5.4694720600031843</v>
      </c>
      <c r="V488" s="11">
        <v>5.5605652362796931</v>
      </c>
      <c r="W488" s="11">
        <v>7.482216464668408</v>
      </c>
      <c r="X488" s="11">
        <v>4.1932683494611709</v>
      </c>
      <c r="Y488" s="11">
        <v>3.9854179808753045</v>
      </c>
      <c r="Z488" s="12">
        <v>8.2240177490983122</v>
      </c>
      <c r="AA488" s="12">
        <v>27.301925399797398</v>
      </c>
      <c r="AB488" s="12">
        <v>88.153464197413882</v>
      </c>
    </row>
    <row r="489" spans="2:28" x14ac:dyDescent="0.45">
      <c r="B489" s="9">
        <v>486</v>
      </c>
      <c r="C489" s="11">
        <v>0.65393800000000013</v>
      </c>
      <c r="D489" s="11">
        <v>-0.2784348000000012</v>
      </c>
      <c r="E489" s="11">
        <v>2.8414344000000007</v>
      </c>
      <c r="F489" s="11">
        <v>0.3369143999999995</v>
      </c>
      <c r="G489" s="11">
        <v>0.15950813223470917</v>
      </c>
      <c r="H489" s="11">
        <v>0.9210761418860578</v>
      </c>
      <c r="I489" s="11">
        <v>-1.2067496522174128</v>
      </c>
      <c r="J489" s="11">
        <v>5.8667291199245852E-2</v>
      </c>
      <c r="K489" s="11">
        <v>0.88999786445285878</v>
      </c>
      <c r="L489" s="11">
        <v>1.0418631295544909</v>
      </c>
      <c r="M489" s="11">
        <v>-0.19164264611740833</v>
      </c>
      <c r="N489" s="11">
        <v>2.1559629339612734</v>
      </c>
      <c r="O489" s="11">
        <v>-0.14537788167463894</v>
      </c>
      <c r="P489" s="11">
        <v>-0.32182379194941646</v>
      </c>
      <c r="Q489" s="11">
        <v>0.9338519777018135</v>
      </c>
      <c r="R489" s="11">
        <v>-0.93005115983511644</v>
      </c>
      <c r="S489" s="11">
        <v>-0.6807434818885465</v>
      </c>
      <c r="T489" s="11">
        <v>-1.1052400067602726</v>
      </c>
      <c r="U489" s="11">
        <v>-1.5314804411963916</v>
      </c>
      <c r="V489" s="11">
        <v>-0.91761738210935206</v>
      </c>
      <c r="W489" s="11">
        <v>-0.69455878712046903</v>
      </c>
      <c r="X489" s="11">
        <v>-1.4557131280085969</v>
      </c>
      <c r="Y489" s="11">
        <v>-1.8948597297115679</v>
      </c>
      <c r="Z489" s="12">
        <v>8.1709379952396688E-2</v>
      </c>
      <c r="AA489" s="12">
        <v>9.382535194953789</v>
      </c>
      <c r="AB489" s="12">
        <v>0.7206307623536361</v>
      </c>
    </row>
    <row r="490" spans="2:28" x14ac:dyDescent="0.45">
      <c r="B490" s="9">
        <v>487</v>
      </c>
      <c r="C490" s="11">
        <v>0.65393800000000013</v>
      </c>
      <c r="D490" s="11">
        <v>-0.2784348000000012</v>
      </c>
      <c r="E490" s="11">
        <v>2.8414344000000007</v>
      </c>
      <c r="F490" s="11">
        <v>0.3369143999999995</v>
      </c>
      <c r="G490" s="11">
        <v>1.9045856538729886</v>
      </c>
      <c r="H490" s="11">
        <v>2.75186716387487</v>
      </c>
      <c r="I490" s="11">
        <v>2.4098279961101952</v>
      </c>
      <c r="J490" s="11">
        <v>1.3778532637826153</v>
      </c>
      <c r="K490" s="11">
        <v>3.4350630923547563</v>
      </c>
      <c r="L490" s="11">
        <v>2.0926253233641638</v>
      </c>
      <c r="M490" s="11">
        <v>1.9198896781507742</v>
      </c>
      <c r="N490" s="11">
        <v>5.3717764935159451</v>
      </c>
      <c r="O490" s="11">
        <v>1.0801099073123499</v>
      </c>
      <c r="P490" s="11">
        <v>1.8943173113440306</v>
      </c>
      <c r="Q490" s="11">
        <v>3.2637417410922467</v>
      </c>
      <c r="R490" s="11">
        <v>2.1831330317329041</v>
      </c>
      <c r="S490" s="11">
        <v>1.5953460895516507</v>
      </c>
      <c r="T490" s="11">
        <v>1.892832804511773</v>
      </c>
      <c r="U490" s="11">
        <v>1.349524562941685</v>
      </c>
      <c r="V490" s="11">
        <v>1.1913905932437032</v>
      </c>
      <c r="W490" s="11">
        <v>2.809907091144062</v>
      </c>
      <c r="X490" s="11">
        <v>-0.30053210161445065</v>
      </c>
      <c r="Y490" s="11">
        <v>-0.28259789840898719</v>
      </c>
      <c r="Z490" s="12">
        <v>3.6550064304133372</v>
      </c>
      <c r="AA490" s="12">
        <v>26.817340665026279</v>
      </c>
      <c r="AB490" s="12">
        <v>47.149520228290555</v>
      </c>
    </row>
    <row r="491" spans="2:28" x14ac:dyDescent="0.45">
      <c r="B491" s="9">
        <v>488</v>
      </c>
      <c r="C491" s="11">
        <v>0.65393800000000013</v>
      </c>
      <c r="D491" s="11">
        <v>-0.2784348000000012</v>
      </c>
      <c r="E491" s="11">
        <v>2.8414344000000007</v>
      </c>
      <c r="F491" s="11">
        <v>0.3369143999999995</v>
      </c>
      <c r="G491" s="11">
        <v>1.7211766382600651</v>
      </c>
      <c r="H491" s="11">
        <v>2.0482987352602002</v>
      </c>
      <c r="I491" s="11">
        <v>1.2580014462767846</v>
      </c>
      <c r="J491" s="11">
        <v>0.95507412894398591</v>
      </c>
      <c r="K491" s="11">
        <v>2.4546195980556931</v>
      </c>
      <c r="L491" s="11">
        <v>1.5382258543375542</v>
      </c>
      <c r="M491" s="11">
        <v>0.96743199818342163</v>
      </c>
      <c r="N491" s="11">
        <v>4.4062564490141654</v>
      </c>
      <c r="O491" s="11">
        <v>1.3165217595048713</v>
      </c>
      <c r="P491" s="11">
        <v>2.0996159138424506</v>
      </c>
      <c r="Q491" s="11">
        <v>3.0950184735618329</v>
      </c>
      <c r="R491" s="11">
        <v>2.5253080255765532</v>
      </c>
      <c r="S491" s="11">
        <v>2.2477931147888057</v>
      </c>
      <c r="T491" s="11">
        <v>4.0797747909669368</v>
      </c>
      <c r="U491" s="11">
        <v>3.0000040057380026</v>
      </c>
      <c r="V491" s="11">
        <v>4.0062567826811986</v>
      </c>
      <c r="W491" s="11">
        <v>3.9259401901450417</v>
      </c>
      <c r="X491" s="11">
        <v>2.2496671945933748</v>
      </c>
      <c r="Y491" s="11">
        <v>1.5598524776371825</v>
      </c>
      <c r="Z491" s="12">
        <v>5.6588963897041715</v>
      </c>
      <c r="AA491" s="12">
        <v>20.902936848331876</v>
      </c>
      <c r="AB491" s="12">
        <v>56.667585967072313</v>
      </c>
    </row>
    <row r="492" spans="2:28" x14ac:dyDescent="0.45">
      <c r="B492" s="9">
        <v>489</v>
      </c>
      <c r="C492" s="11">
        <v>0.65393800000000013</v>
      </c>
      <c r="D492" s="11">
        <v>-0.2784348000000012</v>
      </c>
      <c r="E492" s="11">
        <v>2.8414344000000007</v>
      </c>
      <c r="F492" s="11">
        <v>0.3369143999999995</v>
      </c>
      <c r="G492" s="11">
        <v>1.5188338458272845</v>
      </c>
      <c r="H492" s="11">
        <v>2.2103873467255788</v>
      </c>
      <c r="I492" s="11">
        <v>0.29568625266952964</v>
      </c>
      <c r="J492" s="11">
        <v>-0.2041615813830262</v>
      </c>
      <c r="K492" s="11">
        <v>1.0534413575045818</v>
      </c>
      <c r="L492" s="11">
        <v>0.31747793048612927</v>
      </c>
      <c r="M492" s="11">
        <v>0.33577670464505971</v>
      </c>
      <c r="N492" s="11">
        <v>3.9702610501481352</v>
      </c>
      <c r="O492" s="11">
        <v>0.21135266975571909</v>
      </c>
      <c r="P492" s="11">
        <v>0.98188286716187001</v>
      </c>
      <c r="Q492" s="11">
        <v>1.0266975902125104</v>
      </c>
      <c r="R492" s="11">
        <v>1.2864177278184155</v>
      </c>
      <c r="S492" s="11">
        <v>-0.31817869936569387</v>
      </c>
      <c r="T492" s="11">
        <v>0.1961439917217831</v>
      </c>
      <c r="U492" s="11">
        <v>-0.81169684704035383</v>
      </c>
      <c r="V492" s="11">
        <v>-0.29662159541857669</v>
      </c>
      <c r="W492" s="11">
        <v>-9.1750481770169756E-2</v>
      </c>
      <c r="X492" s="11">
        <v>-1.1211648905960523</v>
      </c>
      <c r="Y492" s="11">
        <v>-2.2540479243967635</v>
      </c>
      <c r="Z492" s="12">
        <v>-0.2023348062643997</v>
      </c>
      <c r="AA492" s="12">
        <v>15.051554906623295</v>
      </c>
      <c r="AB492" s="12">
        <v>13.658254508441615</v>
      </c>
    </row>
    <row r="493" spans="2:28" x14ac:dyDescent="0.45">
      <c r="B493" s="9">
        <v>490</v>
      </c>
      <c r="C493" s="11">
        <v>0.65393800000000013</v>
      </c>
      <c r="D493" s="11">
        <v>-0.2784348000000012</v>
      </c>
      <c r="E493" s="11">
        <v>2.8414344000000007</v>
      </c>
      <c r="F493" s="11">
        <v>0.3369143999999995</v>
      </c>
      <c r="G493" s="11">
        <v>0.88236066865615292</v>
      </c>
      <c r="H493" s="11">
        <v>0.94684436205710298</v>
      </c>
      <c r="I493" s="11">
        <v>-0.83740551746302927</v>
      </c>
      <c r="J493" s="11">
        <v>-0.24125342251741344</v>
      </c>
      <c r="K493" s="11">
        <v>1.329281155972561</v>
      </c>
      <c r="L493" s="11">
        <v>-0.23215725022547673</v>
      </c>
      <c r="M493" s="11">
        <v>-0.29067931201492492</v>
      </c>
      <c r="N493" s="11">
        <v>2.4744801905734661</v>
      </c>
      <c r="O493" s="11">
        <v>-9.2769936289990085E-2</v>
      </c>
      <c r="P493" s="11">
        <v>-0.44653651610730627</v>
      </c>
      <c r="Q493" s="11">
        <v>0.36456493797536993</v>
      </c>
      <c r="R493" s="11">
        <v>-4.6454841240750611E-2</v>
      </c>
      <c r="S493" s="11">
        <v>0.19733889856178344</v>
      </c>
      <c r="T493" s="11">
        <v>0.72632455445183197</v>
      </c>
      <c r="U493" s="11">
        <v>-0.11910510273208885</v>
      </c>
      <c r="V493" s="11">
        <v>-0.80201878379659242</v>
      </c>
      <c r="W493" s="11">
        <v>0.945790685825731</v>
      </c>
      <c r="X493" s="11">
        <v>-2.7660380553003918</v>
      </c>
      <c r="Y493" s="11">
        <v>-2.7060095834368916</v>
      </c>
      <c r="Z493" s="12">
        <v>5.0740173710508429E-2</v>
      </c>
      <c r="AA493" s="12">
        <v>9.5853228750384289</v>
      </c>
      <c r="AB493" s="12">
        <v>4.8911493066596279</v>
      </c>
    </row>
    <row r="494" spans="2:28" x14ac:dyDescent="0.45">
      <c r="B494" s="9">
        <v>491</v>
      </c>
      <c r="C494" s="11">
        <v>0.65393800000000013</v>
      </c>
      <c r="D494" s="11">
        <v>-0.2784348000000012</v>
      </c>
      <c r="E494" s="11">
        <v>2.8414344000000007</v>
      </c>
      <c r="F494" s="11">
        <v>0.3369143999999995</v>
      </c>
      <c r="G494" s="11">
        <v>0.99277186132962747</v>
      </c>
      <c r="H494" s="11">
        <v>2.9492419940960346</v>
      </c>
      <c r="I494" s="11">
        <v>0.67953275979998651</v>
      </c>
      <c r="J494" s="11">
        <v>0.72149372063127615</v>
      </c>
      <c r="K494" s="11">
        <v>1.3445501157836297</v>
      </c>
      <c r="L494" s="11">
        <v>0.34390132734969825</v>
      </c>
      <c r="M494" s="11">
        <v>0.39245673144360715</v>
      </c>
      <c r="N494" s="11">
        <v>3.6604643753166819</v>
      </c>
      <c r="O494" s="11">
        <v>0.56960498140157334</v>
      </c>
      <c r="P494" s="11">
        <v>0.36442257066404515</v>
      </c>
      <c r="Q494" s="11">
        <v>1.5273027932567569</v>
      </c>
      <c r="R494" s="11">
        <v>1.0983026180290754</v>
      </c>
      <c r="S494" s="11">
        <v>0.75315593899935429</v>
      </c>
      <c r="T494" s="11">
        <v>1.2266866615866086</v>
      </c>
      <c r="U494" s="11">
        <v>1.144583294592401</v>
      </c>
      <c r="V494" s="11">
        <v>0.12617655946873541</v>
      </c>
      <c r="W494" s="11">
        <v>0.92692677686500602</v>
      </c>
      <c r="X494" s="11">
        <v>-1.3555511338748722</v>
      </c>
      <c r="Y494" s="11">
        <v>-1.5051243976624704</v>
      </c>
      <c r="Z494" s="12">
        <v>1.4889541959645527</v>
      </c>
      <c r="AA494" s="12">
        <v>16.638264885750544</v>
      </c>
      <c r="AB494" s="12">
        <v>23.003705745041287</v>
      </c>
    </row>
    <row r="495" spans="2:28" x14ac:dyDescent="0.45">
      <c r="B495" s="9">
        <v>492</v>
      </c>
      <c r="C495" s="11">
        <v>0.65393800000000013</v>
      </c>
      <c r="D495" s="11">
        <v>-0.2784348000000012</v>
      </c>
      <c r="E495" s="11">
        <v>2.8414344000000007</v>
      </c>
      <c r="F495" s="11">
        <v>0.3369143999999995</v>
      </c>
      <c r="G495" s="11">
        <v>0.38383126289815017</v>
      </c>
      <c r="H495" s="11">
        <v>0.32784929646631333</v>
      </c>
      <c r="I495" s="11">
        <v>-1.1069807808492627</v>
      </c>
      <c r="J495" s="11">
        <v>-0.95060105886711099</v>
      </c>
      <c r="K495" s="11">
        <v>-0.3545595796098624</v>
      </c>
      <c r="L495" s="11">
        <v>-1.3174620982899032</v>
      </c>
      <c r="M495" s="11">
        <v>-2.1667507825893839</v>
      </c>
      <c r="N495" s="11">
        <v>0.58719578124942018</v>
      </c>
      <c r="O495" s="11">
        <v>-1.7314622473233001</v>
      </c>
      <c r="P495" s="11">
        <v>-1.6864692646636552</v>
      </c>
      <c r="Q495" s="11">
        <v>-2.394112866286525</v>
      </c>
      <c r="R495" s="11">
        <v>-2.5416312186816743</v>
      </c>
      <c r="S495" s="11">
        <v>-4.2299733868940148</v>
      </c>
      <c r="T495" s="11">
        <v>-3.2571233151102472</v>
      </c>
      <c r="U495" s="11">
        <v>-4.3049709077708016</v>
      </c>
      <c r="V495" s="11">
        <v>-4.923560285607957</v>
      </c>
      <c r="W495" s="11">
        <v>-3.1248856147852262</v>
      </c>
      <c r="X495" s="11">
        <v>-5.0417621033325286</v>
      </c>
      <c r="Y495" s="11">
        <v>-4.8676829150932637</v>
      </c>
      <c r="Z495" s="12">
        <v>-3.5821212377642144</v>
      </c>
      <c r="AA495" s="12">
        <v>0.95637404040837737</v>
      </c>
      <c r="AB495" s="12">
        <v>-40.729381322905056</v>
      </c>
    </row>
    <row r="496" spans="2:28" x14ac:dyDescent="0.45">
      <c r="B496" s="9">
        <v>493</v>
      </c>
      <c r="C496" s="11">
        <v>0.65393800000000013</v>
      </c>
      <c r="D496" s="11">
        <v>-0.2784348000000012</v>
      </c>
      <c r="E496" s="11">
        <v>2.8414344000000007</v>
      </c>
      <c r="F496" s="11">
        <v>0.3369143999999995</v>
      </c>
      <c r="G496" s="11">
        <v>0.44180107441552963</v>
      </c>
      <c r="H496" s="11">
        <v>0.6633178687873702</v>
      </c>
      <c r="I496" s="11">
        <v>-0.61206691171743444</v>
      </c>
      <c r="J496" s="11">
        <v>-1.0754970139170368</v>
      </c>
      <c r="K496" s="11">
        <v>0.16028716571736012</v>
      </c>
      <c r="L496" s="11">
        <v>-1.0683518041964088</v>
      </c>
      <c r="M496" s="11">
        <v>-1.1557682772641158</v>
      </c>
      <c r="N496" s="11">
        <v>9.146833385779729E-2</v>
      </c>
      <c r="O496" s="11">
        <v>-0.90936918527323662</v>
      </c>
      <c r="P496" s="11">
        <v>-2.0141253167777968</v>
      </c>
      <c r="Q496" s="11">
        <v>-0.86711418998574707</v>
      </c>
      <c r="R496" s="11">
        <v>-1.6402777160820694</v>
      </c>
      <c r="S496" s="11">
        <v>-0.56111338035014313</v>
      </c>
      <c r="T496" s="11">
        <v>-0.62994637694754374</v>
      </c>
      <c r="U496" s="11">
        <v>-1.6362843252840378</v>
      </c>
      <c r="V496" s="11">
        <v>-1.1794265716244059</v>
      </c>
      <c r="W496" s="11">
        <v>0.14579112752828749</v>
      </c>
      <c r="X496" s="11">
        <v>-1.9371738443701396</v>
      </c>
      <c r="Y496" s="11">
        <v>-2.4337054097846433</v>
      </c>
      <c r="Z496" s="12">
        <v>-1.3066457827564566</v>
      </c>
      <c r="AA496" s="12">
        <v>2.9990424356830658</v>
      </c>
      <c r="AB496" s="12">
        <v>-11.970348536024858</v>
      </c>
    </row>
    <row r="497" spans="2:28" x14ac:dyDescent="0.45">
      <c r="B497" s="9">
        <v>494</v>
      </c>
      <c r="C497" s="11">
        <v>0.65393800000000013</v>
      </c>
      <c r="D497" s="11">
        <v>-0.2784348000000012</v>
      </c>
      <c r="E497" s="11">
        <v>2.8414344000000007</v>
      </c>
      <c r="F497" s="11">
        <v>0.3369143999999995</v>
      </c>
      <c r="G497" s="11">
        <v>1.1718083217780979</v>
      </c>
      <c r="H497" s="11">
        <v>1.4464975630007757</v>
      </c>
      <c r="I497" s="11">
        <v>-0.86021111158297181</v>
      </c>
      <c r="J497" s="11">
        <v>0.18448768795208714</v>
      </c>
      <c r="K497" s="11">
        <v>0.7605081689442752</v>
      </c>
      <c r="L497" s="11">
        <v>-0.79108027640261014</v>
      </c>
      <c r="M497" s="11">
        <v>0.17695181245244918</v>
      </c>
      <c r="N497" s="11">
        <v>2.6865934298088696</v>
      </c>
      <c r="O497" s="11">
        <v>-3.5218093592664701E-2</v>
      </c>
      <c r="P497" s="11">
        <v>0.25453741309341282</v>
      </c>
      <c r="Q497" s="11">
        <v>0.93221518199095144</v>
      </c>
      <c r="R497" s="11">
        <v>-5.7634598239511448E-2</v>
      </c>
      <c r="S497" s="11">
        <v>-0.42740111442855877</v>
      </c>
      <c r="T497" s="11">
        <v>0.37546742524933308</v>
      </c>
      <c r="U497" s="11">
        <v>-1.7189997398076873</v>
      </c>
      <c r="V497" s="11">
        <v>-0.55129948992835054</v>
      </c>
      <c r="W497" s="11">
        <v>-0.28231121233312706</v>
      </c>
      <c r="X497" s="11">
        <v>-1.7925141176119919</v>
      </c>
      <c r="Y497" s="11">
        <v>-1.9100023541098938</v>
      </c>
      <c r="Z497" s="12">
        <v>1.5920674787846849</v>
      </c>
      <c r="AA497" s="12">
        <v>10.329407595950983</v>
      </c>
      <c r="AB497" s="12">
        <v>6.7083143750175793</v>
      </c>
    </row>
    <row r="498" spans="2:28" x14ac:dyDescent="0.45">
      <c r="B498" s="9">
        <v>495</v>
      </c>
      <c r="C498" s="11">
        <v>0.65393800000000013</v>
      </c>
      <c r="D498" s="11">
        <v>-0.2784348000000012</v>
      </c>
      <c r="E498" s="11">
        <v>2.8414344000000007</v>
      </c>
      <c r="F498" s="11">
        <v>0.3369143999999995</v>
      </c>
      <c r="G498" s="11">
        <v>0.87094330424438304</v>
      </c>
      <c r="H498" s="11">
        <v>2.3309554492014151</v>
      </c>
      <c r="I498" s="11">
        <v>-1.9255900538981408E-2</v>
      </c>
      <c r="J498" s="11">
        <v>0.75319853000173964</v>
      </c>
      <c r="K498" s="11">
        <v>1.3801182402493257</v>
      </c>
      <c r="L498" s="11">
        <v>1.047204604643083</v>
      </c>
      <c r="M498" s="11">
        <v>0.63098285948200861</v>
      </c>
      <c r="N498" s="11">
        <v>3.8900895664077453</v>
      </c>
      <c r="O498" s="11">
        <v>0.73192202523686767</v>
      </c>
      <c r="P498" s="11">
        <v>1.6412969917584004</v>
      </c>
      <c r="Q498" s="11">
        <v>1.7196596051057504</v>
      </c>
      <c r="R498" s="11">
        <v>0.95302284848227181</v>
      </c>
      <c r="S498" s="11">
        <v>1.0176093543491298</v>
      </c>
      <c r="T498" s="11">
        <v>1.414555331482962</v>
      </c>
      <c r="U498" s="11">
        <v>-0.17538553059602435</v>
      </c>
      <c r="V498" s="11">
        <v>-0.24389891388716478</v>
      </c>
      <c r="W498" s="11">
        <v>1.2670724214918607</v>
      </c>
      <c r="X498" s="11">
        <v>0.15795471795582472</v>
      </c>
      <c r="Y498" s="11">
        <v>-1.555029374136792</v>
      </c>
      <c r="Z498" s="12">
        <v>1.9820629566012045</v>
      </c>
      <c r="AA498" s="12">
        <v>16.438088653690698</v>
      </c>
      <c r="AB498" s="12">
        <v>25.348931087534993</v>
      </c>
    </row>
    <row r="499" spans="2:28" x14ac:dyDescent="0.45">
      <c r="B499" s="9">
        <v>496</v>
      </c>
      <c r="C499" s="11">
        <v>0.65393800000000013</v>
      </c>
      <c r="D499" s="11">
        <v>-0.2784348000000012</v>
      </c>
      <c r="E499" s="11">
        <v>2.8414344000000007</v>
      </c>
      <c r="F499" s="11">
        <v>0.3369143999999995</v>
      </c>
      <c r="G499" s="11">
        <v>0.74813592907758242</v>
      </c>
      <c r="H499" s="11">
        <v>1.7631797975675116</v>
      </c>
      <c r="I499" s="11">
        <v>-0.10261601286186206</v>
      </c>
      <c r="J499" s="11">
        <v>0.28994141778523641</v>
      </c>
      <c r="K499" s="11">
        <v>-0.30938226038015948</v>
      </c>
      <c r="L499" s="11">
        <v>-0.2890731634810777</v>
      </c>
      <c r="M499" s="11">
        <v>-0.39108489819405712</v>
      </c>
      <c r="N499" s="11">
        <v>2.9031310786981948</v>
      </c>
      <c r="O499" s="11">
        <v>-2.3349316449165158E-2</v>
      </c>
      <c r="P499" s="11">
        <v>-0.4657903470523177</v>
      </c>
      <c r="Q499" s="11">
        <v>0.39021790069349116</v>
      </c>
      <c r="R499" s="11">
        <v>-0.19197015879352897</v>
      </c>
      <c r="S499" s="11">
        <v>0.13780158343857885</v>
      </c>
      <c r="T499" s="11">
        <v>-0.49240702229107747</v>
      </c>
      <c r="U499" s="11">
        <v>-0.51416423303955838</v>
      </c>
      <c r="V499" s="11">
        <v>-0.66874749363777575</v>
      </c>
      <c r="W499" s="11">
        <v>0.38036650659688576</v>
      </c>
      <c r="X499" s="11">
        <v>-0.85521058449973886</v>
      </c>
      <c r="Y499" s="11">
        <v>-1.8156420750349742</v>
      </c>
      <c r="Z499" s="12">
        <v>2.2184263141625955</v>
      </c>
      <c r="AA499" s="12">
        <v>10.166083888211347</v>
      </c>
      <c r="AB499" s="12">
        <v>8.2656149623047384</v>
      </c>
    </row>
    <row r="500" spans="2:28" x14ac:dyDescent="0.45">
      <c r="B500" s="9">
        <v>497</v>
      </c>
      <c r="C500" s="11">
        <v>0.65393800000000013</v>
      </c>
      <c r="D500" s="11">
        <v>-0.2784348000000012</v>
      </c>
      <c r="E500" s="11">
        <v>2.8414344000000007</v>
      </c>
      <c r="F500" s="11">
        <v>0.3369143999999995</v>
      </c>
      <c r="G500" s="11">
        <v>0.91048124436951028</v>
      </c>
      <c r="H500" s="11">
        <v>2.6768133912714873</v>
      </c>
      <c r="I500" s="11">
        <v>0.32406266253741833</v>
      </c>
      <c r="J500" s="11">
        <v>0.31610299513965678</v>
      </c>
      <c r="K500" s="11">
        <v>0.87432834640334711</v>
      </c>
      <c r="L500" s="11">
        <v>0.32465195562745741</v>
      </c>
      <c r="M500" s="11">
        <v>0.21852059504801069</v>
      </c>
      <c r="N500" s="11">
        <v>3.0540851453130138</v>
      </c>
      <c r="O500" s="11">
        <v>-0.32146469579581094</v>
      </c>
      <c r="P500" s="11">
        <v>-0.83241624094450728</v>
      </c>
      <c r="Q500" s="11">
        <v>-0.78087931712633463</v>
      </c>
      <c r="R500" s="11">
        <v>-1.9201785758058918</v>
      </c>
      <c r="S500" s="11">
        <v>-2.6243950360346862</v>
      </c>
      <c r="T500" s="11">
        <v>-2.6291633118591911</v>
      </c>
      <c r="U500" s="11">
        <v>-3.1834386532856964</v>
      </c>
      <c r="V500" s="11">
        <v>-3.0461761881879639</v>
      </c>
      <c r="W500" s="11">
        <v>-2.4727822226850211</v>
      </c>
      <c r="X500" s="11">
        <v>-3.519858686437713</v>
      </c>
      <c r="Y500" s="11">
        <v>-4.5766645577761302</v>
      </c>
      <c r="Z500" s="12">
        <v>-3.1092409343209617</v>
      </c>
      <c r="AA500" s="12">
        <v>14.252898335709887</v>
      </c>
      <c r="AB500" s="12">
        <v>-14.76376008455</v>
      </c>
    </row>
    <row r="501" spans="2:28" x14ac:dyDescent="0.45">
      <c r="B501" s="9">
        <v>498</v>
      </c>
      <c r="C501" s="11">
        <v>0.65393800000000013</v>
      </c>
      <c r="D501" s="11">
        <v>-0.2784348000000012</v>
      </c>
      <c r="E501" s="11">
        <v>2.8414344000000007</v>
      </c>
      <c r="F501" s="11">
        <v>0.3369143999999995</v>
      </c>
      <c r="G501" s="11">
        <v>1.0055961671910385</v>
      </c>
      <c r="H501" s="11">
        <v>1.6132551516368618</v>
      </c>
      <c r="I501" s="11">
        <v>0.45740958922466923</v>
      </c>
      <c r="J501" s="11">
        <v>-0.55438407602606787</v>
      </c>
      <c r="K501" s="11">
        <v>1.0870556908435773</v>
      </c>
      <c r="L501" s="11">
        <v>-0.41656580311999392</v>
      </c>
      <c r="M501" s="11">
        <v>-0.46182011278184554</v>
      </c>
      <c r="N501" s="11">
        <v>1.807470695578651</v>
      </c>
      <c r="O501" s="11">
        <v>-1.0046866036878477</v>
      </c>
      <c r="P501" s="11">
        <v>-1.0117329396779606</v>
      </c>
      <c r="Q501" s="11">
        <v>-0.52987805484671213</v>
      </c>
      <c r="R501" s="11">
        <v>-1.754905298083095</v>
      </c>
      <c r="S501" s="11">
        <v>-2.0655704461924209</v>
      </c>
      <c r="T501" s="11">
        <v>-2.8668342264775397</v>
      </c>
      <c r="U501" s="11">
        <v>-3.4136449798118562</v>
      </c>
      <c r="V501" s="11">
        <v>-4.7764989654477361</v>
      </c>
      <c r="W501" s="11">
        <v>-3.5293548990695918</v>
      </c>
      <c r="X501" s="11">
        <v>-4.4095884367077716</v>
      </c>
      <c r="Y501" s="11">
        <v>-4.7507282512071374</v>
      </c>
      <c r="Z501" s="12">
        <v>-2.2991896554429481</v>
      </c>
      <c r="AA501" s="12">
        <v>10.091869302546883</v>
      </c>
      <c r="AB501" s="12">
        <v>-22.320743454105724</v>
      </c>
    </row>
    <row r="502" spans="2:28" x14ac:dyDescent="0.45">
      <c r="B502" s="9">
        <v>499</v>
      </c>
      <c r="C502" s="11">
        <v>0.65393800000000013</v>
      </c>
      <c r="D502" s="11">
        <v>-0.2784348000000012</v>
      </c>
      <c r="E502" s="11">
        <v>2.8414344000000007</v>
      </c>
      <c r="F502" s="11">
        <v>0.3369143999999995</v>
      </c>
      <c r="G502" s="11">
        <v>0.48632384472667489</v>
      </c>
      <c r="H502" s="11">
        <v>2.5437892643932294</v>
      </c>
      <c r="I502" s="11">
        <v>-5.7878830665245573E-2</v>
      </c>
      <c r="J502" s="11">
        <v>0.33229298778557315</v>
      </c>
      <c r="K502" s="11">
        <v>0.70950127497738436</v>
      </c>
      <c r="L502" s="11">
        <v>-7.1074914326359817E-2</v>
      </c>
      <c r="M502" s="11">
        <v>0.3623483038029871</v>
      </c>
      <c r="N502" s="11">
        <v>3.4579435336094733</v>
      </c>
      <c r="O502" s="11">
        <v>1.1941776088141456</v>
      </c>
      <c r="P502" s="11">
        <v>0.69543290932725199</v>
      </c>
      <c r="Q502" s="11">
        <v>1.9910143098350872</v>
      </c>
      <c r="R502" s="11">
        <v>0.71558626106240197</v>
      </c>
      <c r="S502" s="11">
        <v>0.3981544890225841</v>
      </c>
      <c r="T502" s="11">
        <v>1.5011417274842813</v>
      </c>
      <c r="U502" s="11">
        <v>-0.41507850207483088</v>
      </c>
      <c r="V502" s="11">
        <v>0.7949954150781231</v>
      </c>
      <c r="W502" s="11">
        <v>0.96481174777294676</v>
      </c>
      <c r="X502" s="11">
        <v>-0.8733291368305931</v>
      </c>
      <c r="Y502" s="11">
        <v>-1.675541977673161</v>
      </c>
      <c r="Z502" s="12">
        <v>1.7409554880038591</v>
      </c>
      <c r="AA502" s="12">
        <v>13.317097464303686</v>
      </c>
      <c r="AB502" s="12">
        <v>20.349417804125778</v>
      </c>
    </row>
    <row r="503" spans="2:28" x14ac:dyDescent="0.45">
      <c r="B503" s="9">
        <v>500</v>
      </c>
      <c r="C503" s="11">
        <v>0.65393800000000013</v>
      </c>
      <c r="D503" s="11">
        <v>-0.2784348000000012</v>
      </c>
      <c r="E503" s="11">
        <v>2.8414344000000007</v>
      </c>
      <c r="F503" s="11">
        <v>0.3369143999999995</v>
      </c>
      <c r="G503" s="11">
        <v>0.51775785317588152</v>
      </c>
      <c r="H503" s="11">
        <v>1.7316544616966159</v>
      </c>
      <c r="I503" s="11">
        <v>-0.32361972488047641</v>
      </c>
      <c r="J503" s="11">
        <v>1.1633459653866822</v>
      </c>
      <c r="K503" s="11">
        <v>2.4124926938556754</v>
      </c>
      <c r="L503" s="11">
        <v>0.84853150201626981</v>
      </c>
      <c r="M503" s="11">
        <v>1.7292987784876956</v>
      </c>
      <c r="N503" s="11">
        <v>4.3896582641279451</v>
      </c>
      <c r="O503" s="11">
        <v>2.099595300046639</v>
      </c>
      <c r="P503" s="11">
        <v>1.0022601463607828</v>
      </c>
      <c r="Q503" s="11">
        <v>2.8258148226405808</v>
      </c>
      <c r="R503" s="11">
        <v>1.4530456908314964</v>
      </c>
      <c r="S503" s="11">
        <v>2.0000733474339256</v>
      </c>
      <c r="T503" s="11">
        <v>1.5104541017191728</v>
      </c>
      <c r="U503" s="11">
        <v>0.73388546105069707</v>
      </c>
      <c r="V503" s="11">
        <v>0.49284513378291983</v>
      </c>
      <c r="W503" s="11">
        <v>1.2441832072096446</v>
      </c>
      <c r="X503" s="11">
        <v>-0.8395937906938169</v>
      </c>
      <c r="Y503" s="11">
        <v>-0.73208885441500549</v>
      </c>
      <c r="Z503" s="12">
        <v>1.8828608931933104</v>
      </c>
      <c r="AA503" s="12">
        <v>18.022971793866304</v>
      </c>
      <c r="AB503" s="12">
        <v>31.696307253026674</v>
      </c>
    </row>
    <row r="504" spans="2:28" x14ac:dyDescent="0.45">
      <c r="B504" s="9">
        <v>501</v>
      </c>
      <c r="C504" s="11">
        <v>0.65393800000000013</v>
      </c>
      <c r="D504" s="11">
        <v>-0.2784348000000012</v>
      </c>
      <c r="E504" s="11">
        <v>2.8414344000000007</v>
      </c>
      <c r="F504" s="11">
        <v>0.3369143999999995</v>
      </c>
      <c r="G504" s="11">
        <v>-0.41262683844595571</v>
      </c>
      <c r="H504" s="11">
        <v>1.8222281308424702</v>
      </c>
      <c r="I504" s="11">
        <v>-0.10854017607871036</v>
      </c>
      <c r="J504" s="11">
        <v>-5.0401563637011648E-2</v>
      </c>
      <c r="K504" s="11">
        <v>1.7580959860718597</v>
      </c>
      <c r="L504" s="11">
        <v>0.52330699461174568</v>
      </c>
      <c r="M504" s="11">
        <v>0.38154690082693499</v>
      </c>
      <c r="N504" s="11">
        <v>3.836839455704915</v>
      </c>
      <c r="O504" s="11">
        <v>0.95962526017022043</v>
      </c>
      <c r="P504" s="11">
        <v>1.7065589876921923</v>
      </c>
      <c r="Q504" s="11">
        <v>0.36853002892791586</v>
      </c>
      <c r="R504" s="11">
        <v>1.2814648140484444</v>
      </c>
      <c r="S504" s="11">
        <v>0.74514762199375184</v>
      </c>
      <c r="T504" s="11">
        <v>1.5090972931186251</v>
      </c>
      <c r="U504" s="11">
        <v>0.77607667302575223</v>
      </c>
      <c r="V504" s="11">
        <v>0.3163942259064747</v>
      </c>
      <c r="W504" s="11">
        <v>2.4593691897860666</v>
      </c>
      <c r="X504" s="11">
        <v>0.50509267083152665</v>
      </c>
      <c r="Y504" s="11">
        <v>1.4616804382609843</v>
      </c>
      <c r="Z504" s="12">
        <v>4.363010414407249</v>
      </c>
      <c r="AA504" s="12">
        <v>13.304300889896268</v>
      </c>
      <c r="AB504" s="12">
        <v>29.756348508065486</v>
      </c>
    </row>
    <row r="505" spans="2:28" x14ac:dyDescent="0.45">
      <c r="B505" s="9">
        <v>502</v>
      </c>
      <c r="C505" s="11">
        <v>0.65393800000000013</v>
      </c>
      <c r="D505" s="11">
        <v>-0.2784348000000012</v>
      </c>
      <c r="E505" s="11">
        <v>2.8414344000000007</v>
      </c>
      <c r="F505" s="11">
        <v>0.3369143999999995</v>
      </c>
      <c r="G505" s="11">
        <v>0.21765992587542726</v>
      </c>
      <c r="H505" s="11">
        <v>0.96281212156521967</v>
      </c>
      <c r="I505" s="11">
        <v>-0.11347339656472855</v>
      </c>
      <c r="J505" s="11">
        <v>-0.57928814018756292</v>
      </c>
      <c r="K505" s="11">
        <v>0.2885312203402659</v>
      </c>
      <c r="L505" s="11">
        <v>-0.88735307594363988</v>
      </c>
      <c r="M505" s="11">
        <v>-0.16483158588886582</v>
      </c>
      <c r="N505" s="11">
        <v>2.8589298985369709</v>
      </c>
      <c r="O505" s="11">
        <v>0.52524209161100543</v>
      </c>
      <c r="P505" s="11">
        <v>0.36848576257879451</v>
      </c>
      <c r="Q505" s="11">
        <v>1.524878281869249</v>
      </c>
      <c r="R505" s="11">
        <v>0.36149251543163885</v>
      </c>
      <c r="S505" s="11">
        <v>1.1145598357386</v>
      </c>
      <c r="T505" s="11">
        <v>0.44605690199971804</v>
      </c>
      <c r="U505" s="11">
        <v>-1.0086932255018777</v>
      </c>
      <c r="V505" s="11">
        <v>-8.2482251243005678E-2</v>
      </c>
      <c r="W505" s="11">
        <v>0.21560545271755949</v>
      </c>
      <c r="X505" s="11">
        <v>-1.5721962827864076</v>
      </c>
      <c r="Y505" s="11">
        <v>-1.98397087810614</v>
      </c>
      <c r="Z505" s="12">
        <v>0.60290159240426533</v>
      </c>
      <c r="AA505" s="12">
        <v>8.1368389677330697</v>
      </c>
      <c r="AB505" s="12">
        <v>8.6487187644464711</v>
      </c>
    </row>
    <row r="506" spans="2:28" x14ac:dyDescent="0.45">
      <c r="B506" s="9">
        <v>503</v>
      </c>
      <c r="C506" s="11">
        <v>0.65393800000000013</v>
      </c>
      <c r="D506" s="11">
        <v>-0.2784348000000012</v>
      </c>
      <c r="E506" s="11">
        <v>2.8414344000000007</v>
      </c>
      <c r="F506" s="11">
        <v>0.3369143999999995</v>
      </c>
      <c r="G506" s="11">
        <v>0.28717594554433035</v>
      </c>
      <c r="H506" s="11">
        <v>0.96476079211782562</v>
      </c>
      <c r="I506" s="11">
        <v>-0.14271027241655077</v>
      </c>
      <c r="J506" s="11">
        <v>-0.15192959201806744</v>
      </c>
      <c r="K506" s="11">
        <v>0.86176001970467198</v>
      </c>
      <c r="L506" s="11">
        <v>-0.83280380756425032</v>
      </c>
      <c r="M506" s="11">
        <v>-0.78080299044746049</v>
      </c>
      <c r="N506" s="11">
        <v>0.82385626648925125</v>
      </c>
      <c r="O506" s="11">
        <v>-0.6624375041781807</v>
      </c>
      <c r="P506" s="11">
        <v>-1.011547781971041</v>
      </c>
      <c r="Q506" s="11">
        <v>-0.84213228410606611</v>
      </c>
      <c r="R506" s="11">
        <v>-1.0098253399632018</v>
      </c>
      <c r="S506" s="11">
        <v>-2.2641089745081384</v>
      </c>
      <c r="T506" s="11">
        <v>-0.72381125460519691</v>
      </c>
      <c r="U506" s="11">
        <v>-2.0442866276200533</v>
      </c>
      <c r="V506" s="11">
        <v>-0.75707048564439816</v>
      </c>
      <c r="W506" s="11">
        <v>-0.99870034498377613</v>
      </c>
      <c r="X506" s="11">
        <v>-3.1969897905585327</v>
      </c>
      <c r="Y506" s="11">
        <v>-3.8077888555815296</v>
      </c>
      <c r="Z506" s="12">
        <v>-1.1273405154035068</v>
      </c>
      <c r="AA506" s="12">
        <v>6.5831583614097724</v>
      </c>
      <c r="AB506" s="12">
        <v>-11.862881397713863</v>
      </c>
    </row>
    <row r="507" spans="2:28" x14ac:dyDescent="0.45">
      <c r="B507" s="9">
        <v>504</v>
      </c>
      <c r="C507" s="11">
        <v>0.65393800000000013</v>
      </c>
      <c r="D507" s="11">
        <v>-0.2784348000000012</v>
      </c>
      <c r="E507" s="11">
        <v>2.8414344000000007</v>
      </c>
      <c r="F507" s="11">
        <v>0.3369143999999995</v>
      </c>
      <c r="G507" s="11">
        <v>1.1918388857987239E-2</v>
      </c>
      <c r="H507" s="11">
        <v>1.3392745867510527</v>
      </c>
      <c r="I507" s="11">
        <v>-0.45155806402246412</v>
      </c>
      <c r="J507" s="11">
        <v>7.1195267309493104E-2</v>
      </c>
      <c r="K507" s="11">
        <v>0.20968661000584987</v>
      </c>
      <c r="L507" s="11">
        <v>-6.0920729686433361E-2</v>
      </c>
      <c r="M507" s="11">
        <v>-0.98709872170180013</v>
      </c>
      <c r="N507" s="11">
        <v>1.2813208506703937</v>
      </c>
      <c r="O507" s="11">
        <v>-0.58504621810133095</v>
      </c>
      <c r="P507" s="11">
        <v>-1.0927242130803982</v>
      </c>
      <c r="Q507" s="11">
        <v>-0.66146211018274137</v>
      </c>
      <c r="R507" s="11">
        <v>-0.97067609861857918</v>
      </c>
      <c r="S507" s="11">
        <v>-1.358677313183815</v>
      </c>
      <c r="T507" s="11">
        <v>-1.8332392237099331</v>
      </c>
      <c r="U507" s="11">
        <v>-1.8266667614439651</v>
      </c>
      <c r="V507" s="11">
        <v>-2.0539711134691174</v>
      </c>
      <c r="W507" s="11">
        <v>-2.033884914635939</v>
      </c>
      <c r="X507" s="11">
        <v>-3.4702580274851034</v>
      </c>
      <c r="Y507" s="11">
        <v>-2.8002081898759084</v>
      </c>
      <c r="Z507" s="12">
        <v>-0.39688772588482379</v>
      </c>
      <c r="AA507" s="12">
        <v>6.9676701881840586</v>
      </c>
      <c r="AB507" s="12">
        <v>-12.116031721487587</v>
      </c>
    </row>
    <row r="508" spans="2:28" x14ac:dyDescent="0.45">
      <c r="B508" s="9">
        <v>505</v>
      </c>
      <c r="C508" s="11">
        <v>0.65393800000000013</v>
      </c>
      <c r="D508" s="11">
        <v>-0.2784348000000012</v>
      </c>
      <c r="E508" s="11">
        <v>2.8414344000000007</v>
      </c>
      <c r="F508" s="11">
        <v>0.3369143999999995</v>
      </c>
      <c r="G508" s="11">
        <v>1.2499058904706128</v>
      </c>
      <c r="H508" s="11">
        <v>1.8818999276132828</v>
      </c>
      <c r="I508" s="11">
        <v>-0.368695467391289</v>
      </c>
      <c r="J508" s="11">
        <v>0.68289018603584495</v>
      </c>
      <c r="K508" s="11">
        <v>1.1972413860131059</v>
      </c>
      <c r="L508" s="11">
        <v>-7.0279450935686327E-3</v>
      </c>
      <c r="M508" s="11">
        <v>0.63905305679277724</v>
      </c>
      <c r="N508" s="11">
        <v>3.1324999937432594</v>
      </c>
      <c r="O508" s="11">
        <v>0.94346950874597546</v>
      </c>
      <c r="P508" s="11">
        <v>0.34096625967860383</v>
      </c>
      <c r="Q508" s="11">
        <v>2.1065222350043626</v>
      </c>
      <c r="R508" s="11">
        <v>0.45819744431667964</v>
      </c>
      <c r="S508" s="11">
        <v>0.55410500021356235</v>
      </c>
      <c r="T508" s="11">
        <v>1.0972161055107428</v>
      </c>
      <c r="U508" s="11">
        <v>-0.11379471651788187</v>
      </c>
      <c r="V508" s="11">
        <v>-0.48031140478022394</v>
      </c>
      <c r="W508" s="11">
        <v>2.274801533770237</v>
      </c>
      <c r="X508" s="11">
        <v>-0.60062074285733402</v>
      </c>
      <c r="Y508" s="11">
        <v>-0.11446126340641882</v>
      </c>
      <c r="Z508" s="12">
        <v>2.5529384573354221</v>
      </c>
      <c r="AA508" s="12">
        <v>13.961619028184032</v>
      </c>
      <c r="AB508" s="12">
        <v>22.980647445197746</v>
      </c>
    </row>
    <row r="509" spans="2:28" x14ac:dyDescent="0.45">
      <c r="B509" s="9">
        <v>506</v>
      </c>
      <c r="C509" s="11">
        <v>0.65393800000000013</v>
      </c>
      <c r="D509" s="11">
        <v>-0.2784348000000012</v>
      </c>
      <c r="E509" s="11">
        <v>2.8414344000000007</v>
      </c>
      <c r="F509" s="11">
        <v>0.3369143999999995</v>
      </c>
      <c r="G509" s="11">
        <v>1.50310348360623</v>
      </c>
      <c r="H509" s="11">
        <v>1.958455270530969</v>
      </c>
      <c r="I509" s="11">
        <v>1.2297043333734443</v>
      </c>
      <c r="J509" s="11">
        <v>0.50387711308927408</v>
      </c>
      <c r="K509" s="11">
        <v>1.8569942143314755</v>
      </c>
      <c r="L509" s="11">
        <v>0.25539063010927698</v>
      </c>
      <c r="M509" s="11">
        <v>-3.0030334670138714E-2</v>
      </c>
      <c r="N509" s="11">
        <v>3.956656625176965</v>
      </c>
      <c r="O509" s="11">
        <v>0.22538401819339171</v>
      </c>
      <c r="P509" s="11">
        <v>-9.3905237509570583E-3</v>
      </c>
      <c r="Q509" s="11">
        <v>1.4706690957832382</v>
      </c>
      <c r="R509" s="11">
        <v>-0.13004231162479485</v>
      </c>
      <c r="S509" s="11">
        <v>1.055547446584713</v>
      </c>
      <c r="T509" s="11">
        <v>-9.2098853020477378E-2</v>
      </c>
      <c r="U509" s="11">
        <v>-0.29649616900393028</v>
      </c>
      <c r="V509" s="11">
        <v>-0.65820384391746067</v>
      </c>
      <c r="W509" s="11">
        <v>0.3348718231166572</v>
      </c>
      <c r="X509" s="11">
        <v>-1.1687524231043334</v>
      </c>
      <c r="Y509" s="11">
        <v>-1.9631153121893465</v>
      </c>
      <c r="Z509" s="12">
        <v>1.8877686694697076</v>
      </c>
      <c r="AA509" s="12">
        <v>16.788003335547501</v>
      </c>
      <c r="AB509" s="12">
        <v>17.444144952083889</v>
      </c>
    </row>
    <row r="510" spans="2:28" x14ac:dyDescent="0.45">
      <c r="B510" s="9">
        <v>507</v>
      </c>
      <c r="C510" s="11">
        <v>0.65393800000000013</v>
      </c>
      <c r="D510" s="11">
        <v>-0.2784348000000012</v>
      </c>
      <c r="E510" s="11">
        <v>2.8414344000000007</v>
      </c>
      <c r="F510" s="11">
        <v>0.3369143999999995</v>
      </c>
      <c r="G510" s="11">
        <v>0.70155425380889547</v>
      </c>
      <c r="H510" s="11">
        <v>1.7639793323754738</v>
      </c>
      <c r="I510" s="11">
        <v>-0.2684730944411573</v>
      </c>
      <c r="J510" s="11">
        <v>-1.1749911441966887</v>
      </c>
      <c r="K510" s="11">
        <v>5.4976479402029099E-3</v>
      </c>
      <c r="L510" s="11">
        <v>-0.39547965273645325</v>
      </c>
      <c r="M510" s="11">
        <v>-1.0904658367425046</v>
      </c>
      <c r="N510" s="11">
        <v>2.5069354995856976</v>
      </c>
      <c r="O510" s="11">
        <v>-0.46883099842171561</v>
      </c>
      <c r="P510" s="11">
        <v>0.28369416387391766</v>
      </c>
      <c r="Q510" s="11">
        <v>1.7939605683563791</v>
      </c>
      <c r="R510" s="11">
        <v>0.44547005103336623</v>
      </c>
      <c r="S510" s="11">
        <v>0.90375763296109923</v>
      </c>
      <c r="T510" s="11">
        <v>0.99791639375937535</v>
      </c>
      <c r="U510" s="11">
        <v>-1.0140292565678504</v>
      </c>
      <c r="V510" s="11">
        <v>-0.72223222815608423</v>
      </c>
      <c r="W510" s="11">
        <v>0.41287308649657106</v>
      </c>
      <c r="X510" s="11">
        <v>-1.6099561841630479</v>
      </c>
      <c r="Y510" s="11">
        <v>-2.2842349234877783</v>
      </c>
      <c r="Z510" s="12">
        <v>0.47995701433455196</v>
      </c>
      <c r="AA510" s="12">
        <v>7.6024090055934437</v>
      </c>
      <c r="AB510" s="12">
        <v>6.8207543256122278</v>
      </c>
    </row>
    <row r="511" spans="2:28" x14ac:dyDescent="0.45">
      <c r="B511" s="9">
        <v>508</v>
      </c>
      <c r="C511" s="11">
        <v>0.65393800000000013</v>
      </c>
      <c r="D511" s="11">
        <v>-0.2784348000000012</v>
      </c>
      <c r="E511" s="11">
        <v>2.8414344000000007</v>
      </c>
      <c r="F511" s="11">
        <v>0.3369143999999995</v>
      </c>
      <c r="G511" s="11">
        <v>0.22627900048230742</v>
      </c>
      <c r="H511" s="11">
        <v>0.7483396452095441</v>
      </c>
      <c r="I511" s="11">
        <v>-1.0231068513985306</v>
      </c>
      <c r="J511" s="11">
        <v>-0.54107366684250557</v>
      </c>
      <c r="K511" s="11">
        <v>0.47245660957908342</v>
      </c>
      <c r="L511" s="11">
        <v>-0.22776143298138507</v>
      </c>
      <c r="M511" s="11">
        <v>-1.3101197787451238</v>
      </c>
      <c r="N511" s="11">
        <v>0.33989639234047075</v>
      </c>
      <c r="O511" s="11">
        <v>-1.4854565808799745</v>
      </c>
      <c r="P511" s="11">
        <v>-1.6992308723608751</v>
      </c>
      <c r="Q511" s="11">
        <v>-0.85856118734150222</v>
      </c>
      <c r="R511" s="11">
        <v>-2.1631425015351535</v>
      </c>
      <c r="S511" s="11">
        <v>-1.5522348801038817</v>
      </c>
      <c r="T511" s="11">
        <v>-1.5309590953971668</v>
      </c>
      <c r="U511" s="11">
        <v>-2.0470383820384743</v>
      </c>
      <c r="V511" s="11">
        <v>-2.2570470287696089</v>
      </c>
      <c r="W511" s="11">
        <v>-2.0373388403048978</v>
      </c>
      <c r="X511" s="11">
        <v>-3.6723168252868756</v>
      </c>
      <c r="Y511" s="11">
        <v>-3.414768128285175</v>
      </c>
      <c r="Z511" s="12">
        <v>-1.1045812820369445</v>
      </c>
      <c r="AA511" s="12">
        <v>4.238761917643842</v>
      </c>
      <c r="AB511" s="12">
        <v>-19.58391368669669</v>
      </c>
    </row>
    <row r="512" spans="2:28" x14ac:dyDescent="0.45">
      <c r="B512" s="9">
        <v>509</v>
      </c>
      <c r="C512" s="11">
        <v>0.65393800000000013</v>
      </c>
      <c r="D512" s="11">
        <v>-0.2784348000000012</v>
      </c>
      <c r="E512" s="11">
        <v>2.8414344000000007</v>
      </c>
      <c r="F512" s="11">
        <v>0.3369143999999995</v>
      </c>
      <c r="G512" s="11">
        <v>1.2715613548846694</v>
      </c>
      <c r="H512" s="11">
        <v>1.5753503530216388</v>
      </c>
      <c r="I512" s="11">
        <v>0.13292393562625548</v>
      </c>
      <c r="J512" s="11">
        <v>0.48022529406936165</v>
      </c>
      <c r="K512" s="11">
        <v>1.1368059786290061</v>
      </c>
      <c r="L512" s="11">
        <v>-0.2742064046244721</v>
      </c>
      <c r="M512" s="11">
        <v>-1.406753275790896</v>
      </c>
      <c r="N512" s="11">
        <v>0.96566575133482857</v>
      </c>
      <c r="O512" s="11">
        <v>-1.1621348026240188</v>
      </c>
      <c r="P512" s="11">
        <v>-1.1400805637797582</v>
      </c>
      <c r="Q512" s="11">
        <v>-0.40454049850762352</v>
      </c>
      <c r="R512" s="11">
        <v>-1.3887706231327446</v>
      </c>
      <c r="S512" s="11">
        <v>-1.6231515674817327</v>
      </c>
      <c r="T512" s="11">
        <v>-2.0457454561783148</v>
      </c>
      <c r="U512" s="11">
        <v>-2.07731573690325</v>
      </c>
      <c r="V512" s="11">
        <v>-2.3077438792180889</v>
      </c>
      <c r="W512" s="11">
        <v>-1.8160778701294724</v>
      </c>
      <c r="X512" s="11">
        <v>-3.2824427196141848</v>
      </c>
      <c r="Y512" s="11">
        <v>-3.5387850420818463</v>
      </c>
      <c r="Z512" s="12">
        <v>-0.80511140938261505</v>
      </c>
      <c r="AA512" s="12">
        <v>9.4354249871503839</v>
      </c>
      <c r="AB512" s="12">
        <v>-12.15647518188328</v>
      </c>
    </row>
    <row r="513" spans="2:28" x14ac:dyDescent="0.45">
      <c r="B513" s="9">
        <v>510</v>
      </c>
      <c r="C513" s="11">
        <v>0.65393800000000013</v>
      </c>
      <c r="D513" s="11">
        <v>-0.2784348000000012</v>
      </c>
      <c r="E513" s="11">
        <v>2.8414344000000007</v>
      </c>
      <c r="F513" s="11">
        <v>0.3369143999999995</v>
      </c>
      <c r="G513" s="11">
        <v>0.93178545322662742</v>
      </c>
      <c r="H513" s="11">
        <v>1.4925679991871572</v>
      </c>
      <c r="I513" s="11">
        <v>0.70442023273005638</v>
      </c>
      <c r="J513" s="11">
        <v>-0.57276189414711531</v>
      </c>
      <c r="K513" s="11">
        <v>0.47376069530320564</v>
      </c>
      <c r="L513" s="11">
        <v>-0.50516177728202827</v>
      </c>
      <c r="M513" s="11">
        <v>-1.2002627368105667</v>
      </c>
      <c r="N513" s="11">
        <v>1.3776146757547849</v>
      </c>
      <c r="O513" s="11">
        <v>-0.62519519908619259</v>
      </c>
      <c r="P513" s="11">
        <v>-0.94723339695465292</v>
      </c>
      <c r="Q513" s="11">
        <v>-0.86957484955306974</v>
      </c>
      <c r="R513" s="11">
        <v>-1.6569878567173806</v>
      </c>
      <c r="S513" s="11">
        <v>-1.2835209744348646</v>
      </c>
      <c r="T513" s="11">
        <v>-1.3504302855222292</v>
      </c>
      <c r="U513" s="11">
        <v>-2.4042664059866592</v>
      </c>
      <c r="V513" s="11">
        <v>-1.5177449635895091</v>
      </c>
      <c r="W513" s="11">
        <v>-1.0200641128171259</v>
      </c>
      <c r="X513" s="11">
        <v>-2.2620770671516297</v>
      </c>
      <c r="Y513" s="11">
        <v>-2.6630983573465397</v>
      </c>
      <c r="Z513" s="12">
        <v>8.3737971423449409E-2</v>
      </c>
      <c r="AA513" s="12">
        <v>8.2558146479620973</v>
      </c>
      <c r="AB513" s="12">
        <v>-8.2606408497742905</v>
      </c>
    </row>
    <row r="514" spans="2:28" x14ac:dyDescent="0.45">
      <c r="B514" s="9">
        <v>511</v>
      </c>
      <c r="C514" s="11">
        <v>0.65393800000000013</v>
      </c>
      <c r="D514" s="11">
        <v>-0.2784348000000012</v>
      </c>
      <c r="E514" s="11">
        <v>2.8414344000000007</v>
      </c>
      <c r="F514" s="11">
        <v>0.3369143999999995</v>
      </c>
      <c r="G514" s="11">
        <v>0.6067880163338355</v>
      </c>
      <c r="H514" s="11">
        <v>1.5014418315327447</v>
      </c>
      <c r="I514" s="11">
        <v>-0.74697427280079154</v>
      </c>
      <c r="J514" s="11">
        <v>-1.2153341665644302</v>
      </c>
      <c r="K514" s="11">
        <v>-0.20379151185245981</v>
      </c>
      <c r="L514" s="11">
        <v>-0.86398944127046562</v>
      </c>
      <c r="M514" s="11">
        <v>-1.5913932027512327</v>
      </c>
      <c r="N514" s="11">
        <v>0.43093338103827961</v>
      </c>
      <c r="O514" s="11">
        <v>-1.2834323045790565</v>
      </c>
      <c r="P514" s="11">
        <v>-1.8348986105161433</v>
      </c>
      <c r="Q514" s="11">
        <v>-0.88540848361483526</v>
      </c>
      <c r="R514" s="11">
        <v>-2.7557223185594104</v>
      </c>
      <c r="S514" s="11">
        <v>-1.3270261302943656</v>
      </c>
      <c r="T514" s="11">
        <v>-2.0068671332032828</v>
      </c>
      <c r="U514" s="11">
        <v>-2.2817279100672732</v>
      </c>
      <c r="V514" s="11">
        <v>-1.8386138102187992</v>
      </c>
      <c r="W514" s="11">
        <v>-0.71708849083839432</v>
      </c>
      <c r="X514" s="11">
        <v>-2.274656788914303</v>
      </c>
      <c r="Y514" s="11">
        <v>-3.5058528497695338</v>
      </c>
      <c r="Z514" s="12">
        <v>-1.2084035777277826</v>
      </c>
      <c r="AA514" s="12">
        <v>3.4715326336654755</v>
      </c>
      <c r="AB514" s="12">
        <v>-18.448165774637687</v>
      </c>
    </row>
    <row r="515" spans="2:28" x14ac:dyDescent="0.45">
      <c r="B515" s="9">
        <v>512</v>
      </c>
      <c r="C515" s="11">
        <v>0.65393800000000013</v>
      </c>
      <c r="D515" s="11">
        <v>-0.2784348000000012</v>
      </c>
      <c r="E515" s="11">
        <v>2.8414344000000007</v>
      </c>
      <c r="F515" s="11">
        <v>0.3369143999999995</v>
      </c>
      <c r="G515" s="11">
        <v>0.87023658431894368</v>
      </c>
      <c r="H515" s="11">
        <v>1.2726564364495019</v>
      </c>
      <c r="I515" s="11">
        <v>-0.21082987717901247</v>
      </c>
      <c r="J515" s="11">
        <v>-0.34466152555943275</v>
      </c>
      <c r="K515" s="11">
        <v>1.3911445866533061</v>
      </c>
      <c r="L515" s="11">
        <v>-0.24885370875814239</v>
      </c>
      <c r="M515" s="11">
        <v>0.16742608611089338</v>
      </c>
      <c r="N515" s="11">
        <v>2.1564559296197814</v>
      </c>
      <c r="O515" s="11">
        <v>-0.11879770177040072</v>
      </c>
      <c r="P515" s="11">
        <v>-0.10781785616780049</v>
      </c>
      <c r="Q515" s="11">
        <v>1.1583365438903144</v>
      </c>
      <c r="R515" s="11">
        <v>-0.3173468419716734</v>
      </c>
      <c r="S515" s="11">
        <v>0.16766202805884056</v>
      </c>
      <c r="T515" s="11">
        <v>-6.482379417700912E-2</v>
      </c>
      <c r="U515" s="11">
        <v>-4.5901575815435081E-2</v>
      </c>
      <c r="V515" s="11">
        <v>3.4191859708201378E-3</v>
      </c>
      <c r="W515" s="11">
        <v>1.6469792650291559</v>
      </c>
      <c r="X515" s="11">
        <v>-2.331220286869188</v>
      </c>
      <c r="Y515" s="11">
        <v>-0.99573287375658026</v>
      </c>
      <c r="Z515" s="12">
        <v>1.0640197719038582</v>
      </c>
      <c r="AA515" s="12">
        <v>10.607426511655831</v>
      </c>
      <c r="AB515" s="12">
        <v>10.666202375980731</v>
      </c>
    </row>
    <row r="516" spans="2:28" x14ac:dyDescent="0.45">
      <c r="B516" s="9">
        <v>513</v>
      </c>
      <c r="C516" s="11">
        <v>0.65393800000000013</v>
      </c>
      <c r="D516" s="11">
        <v>-0.2784348000000012</v>
      </c>
      <c r="E516" s="11">
        <v>2.8414344000000007</v>
      </c>
      <c r="F516" s="11">
        <v>0.3369143999999995</v>
      </c>
      <c r="G516" s="11">
        <v>-0.11180749415012414</v>
      </c>
      <c r="H516" s="11">
        <v>0.98955658918907297</v>
      </c>
      <c r="I516" s="11">
        <v>-8.3223630701725781E-2</v>
      </c>
      <c r="J516" s="11">
        <v>-1.1374067801751835</v>
      </c>
      <c r="K516" s="11">
        <v>0.99970796831514441</v>
      </c>
      <c r="L516" s="11">
        <v>-0.8718142785329519</v>
      </c>
      <c r="M516" s="11">
        <v>-0.46222855662152718</v>
      </c>
      <c r="N516" s="11">
        <v>2.042554181529713</v>
      </c>
      <c r="O516" s="11">
        <v>-0.51416127615013529</v>
      </c>
      <c r="P516" s="11">
        <v>7.3733971996459147E-2</v>
      </c>
      <c r="Q516" s="11">
        <v>0.93521257227928345</v>
      </c>
      <c r="R516" s="11">
        <v>-0.27413122366517761</v>
      </c>
      <c r="S516" s="11">
        <v>0.7699472170597339</v>
      </c>
      <c r="T516" s="11">
        <v>0.79502303437039501</v>
      </c>
      <c r="U516" s="11">
        <v>0.68335432424889042</v>
      </c>
      <c r="V516" s="11">
        <v>0.94824612745498271</v>
      </c>
      <c r="W516" s="11">
        <v>1.5983525778849952</v>
      </c>
      <c r="X516" s="11">
        <v>-0.67944808529242628</v>
      </c>
      <c r="Y516" s="11">
        <v>-0.82962906088002519</v>
      </c>
      <c r="Z516" s="12">
        <v>2.9188972290159576</v>
      </c>
      <c r="AA516" s="12">
        <v>6.9191899988524028</v>
      </c>
      <c r="AB516" s="12">
        <v>13.344587407175339</v>
      </c>
    </row>
    <row r="517" spans="2:28" x14ac:dyDescent="0.45">
      <c r="B517" s="9">
        <v>514</v>
      </c>
      <c r="C517" s="11">
        <v>0.65393800000000013</v>
      </c>
      <c r="D517" s="11">
        <v>-0.2784348000000012</v>
      </c>
      <c r="E517" s="11">
        <v>2.8414344000000007</v>
      </c>
      <c r="F517" s="11">
        <v>0.3369143999999995</v>
      </c>
      <c r="G517" s="11">
        <v>0.29970061510969614</v>
      </c>
      <c r="H517" s="11">
        <v>2.2358775626284206</v>
      </c>
      <c r="I517" s="11">
        <v>1.3543592518597993</v>
      </c>
      <c r="J517" s="11">
        <v>0.6285510614777241</v>
      </c>
      <c r="K517" s="11">
        <v>1.678755630301497</v>
      </c>
      <c r="L517" s="11">
        <v>0.12505037823963683</v>
      </c>
      <c r="M517" s="11">
        <v>-0.184210362532232</v>
      </c>
      <c r="N517" s="11">
        <v>2.6707409401260094</v>
      </c>
      <c r="O517" s="11">
        <v>-0.15772634179599621</v>
      </c>
      <c r="P517" s="11">
        <v>5.3086050999167966E-2</v>
      </c>
      <c r="Q517" s="11">
        <v>0.4828682984935746</v>
      </c>
      <c r="R517" s="11">
        <v>-1.3962551056962038</v>
      </c>
      <c r="S517" s="11">
        <v>-2.1658759723195953</v>
      </c>
      <c r="T517" s="11">
        <v>-1.662894456482265</v>
      </c>
      <c r="U517" s="11">
        <v>-2.3831146346729106</v>
      </c>
      <c r="V517" s="11">
        <v>-2.1366176660534837</v>
      </c>
      <c r="W517" s="11">
        <v>-0.73089231473713845</v>
      </c>
      <c r="X517" s="11">
        <v>-2.735601463807523</v>
      </c>
      <c r="Y517" s="11">
        <v>-3.0421123622486963</v>
      </c>
      <c r="Z517" s="12">
        <v>-0.97423419704389502</v>
      </c>
      <c r="AA517" s="12">
        <v>14.362677077210549</v>
      </c>
      <c r="AB517" s="12">
        <v>-2.4866930881544249</v>
      </c>
    </row>
    <row r="518" spans="2:28" x14ac:dyDescent="0.45">
      <c r="B518" s="9">
        <v>515</v>
      </c>
      <c r="C518" s="11">
        <v>0.65393800000000013</v>
      </c>
      <c r="D518" s="11">
        <v>-0.2784348000000012</v>
      </c>
      <c r="E518" s="11">
        <v>2.8414344000000007</v>
      </c>
      <c r="F518" s="11">
        <v>0.3369143999999995</v>
      </c>
      <c r="G518" s="11">
        <v>0.29762935967619342</v>
      </c>
      <c r="H518" s="11">
        <v>0.79945107300431317</v>
      </c>
      <c r="I518" s="11">
        <v>-0.55808679731167921</v>
      </c>
      <c r="J518" s="11">
        <v>-0.53314927165447834</v>
      </c>
      <c r="K518" s="11">
        <v>0.9522577167028885</v>
      </c>
      <c r="L518" s="11">
        <v>-0.38443259131466867</v>
      </c>
      <c r="M518" s="11">
        <v>-1.0236204161531202</v>
      </c>
      <c r="N518" s="11">
        <v>3.1701420709255643</v>
      </c>
      <c r="O518" s="11">
        <v>0.21364283535253747</v>
      </c>
      <c r="P518" s="11">
        <v>1.0016475549717452</v>
      </c>
      <c r="Q518" s="11">
        <v>1.4941967585912437</v>
      </c>
      <c r="R518" s="11">
        <v>0.62854599295708091</v>
      </c>
      <c r="S518" s="11">
        <v>-0.13103293483762535</v>
      </c>
      <c r="T518" s="11">
        <v>0.69858186214311147</v>
      </c>
      <c r="U518" s="11">
        <v>-0.79150767080581552</v>
      </c>
      <c r="V518" s="11">
        <v>-0.95828536257759467</v>
      </c>
      <c r="W518" s="11">
        <v>-0.30190844613469459</v>
      </c>
      <c r="X518" s="11">
        <v>-2.375757880233504</v>
      </c>
      <c r="Y518" s="11">
        <v>-2.2421947636491453</v>
      </c>
      <c r="Z518" s="12">
        <v>0.43379695313968014</v>
      </c>
      <c r="AA518" s="12">
        <v>8.2740431438750193</v>
      </c>
      <c r="AB518" s="12">
        <v>5.9437680427920441</v>
      </c>
    </row>
    <row r="519" spans="2:28" x14ac:dyDescent="0.45">
      <c r="B519" s="9">
        <v>516</v>
      </c>
      <c r="C519" s="11">
        <v>0.65393800000000013</v>
      </c>
      <c r="D519" s="11">
        <v>-0.2784348000000012</v>
      </c>
      <c r="E519" s="11">
        <v>2.8414344000000007</v>
      </c>
      <c r="F519" s="11">
        <v>0.3369143999999995</v>
      </c>
      <c r="G519" s="11">
        <v>0.52007959033504214</v>
      </c>
      <c r="H519" s="11">
        <v>1.8119163863236523</v>
      </c>
      <c r="I519" s="11">
        <v>0.68979754784774983</v>
      </c>
      <c r="J519" s="11">
        <v>0.38932020513125387</v>
      </c>
      <c r="K519" s="11">
        <v>1.582565931249567</v>
      </c>
      <c r="L519" s="11">
        <v>0.52343917266153994</v>
      </c>
      <c r="M519" s="11">
        <v>0.45909813376201924</v>
      </c>
      <c r="N519" s="11">
        <v>3.6487330781244331</v>
      </c>
      <c r="O519" s="11">
        <v>0.8418195909252848</v>
      </c>
      <c r="P519" s="11">
        <v>1.099150590573883</v>
      </c>
      <c r="Q519" s="11">
        <v>1.9371922898299534</v>
      </c>
      <c r="R519" s="11">
        <v>1.3377725457322835</v>
      </c>
      <c r="S519" s="11">
        <v>1.1040533543538782</v>
      </c>
      <c r="T519" s="11">
        <v>1.6437979598479373</v>
      </c>
      <c r="U519" s="11">
        <v>0.64569272041110715</v>
      </c>
      <c r="V519" s="11">
        <v>1.1089486197749423</v>
      </c>
      <c r="W519" s="11">
        <v>2.4413318678700016</v>
      </c>
      <c r="X519" s="11">
        <v>1.3879134495621734</v>
      </c>
      <c r="Y519" s="11">
        <v>-2.6992450229784026E-2</v>
      </c>
      <c r="Z519" s="12">
        <v>4.716895398547539</v>
      </c>
      <c r="AA519" s="12">
        <v>15.178802045435219</v>
      </c>
      <c r="AB519" s="12">
        <v>33.416377982634401</v>
      </c>
    </row>
    <row r="520" spans="2:28" x14ac:dyDescent="0.45">
      <c r="B520" s="9">
        <v>517</v>
      </c>
      <c r="C520" s="11">
        <v>0.65393800000000013</v>
      </c>
      <c r="D520" s="11">
        <v>-0.2784348000000012</v>
      </c>
      <c r="E520" s="11">
        <v>2.8414344000000007</v>
      </c>
      <c r="F520" s="11">
        <v>0.3369143999999995</v>
      </c>
      <c r="G520" s="11">
        <v>0.75165654015293271</v>
      </c>
      <c r="H520" s="11">
        <v>1.4214280904226602</v>
      </c>
      <c r="I520" s="11">
        <v>0.10540165951301184</v>
      </c>
      <c r="J520" s="11">
        <v>-0.66493595380904225</v>
      </c>
      <c r="K520" s="11">
        <v>0.62445577215094339</v>
      </c>
      <c r="L520" s="11">
        <v>-0.75151792515868188</v>
      </c>
      <c r="M520" s="11">
        <v>-0.99896463532349777</v>
      </c>
      <c r="N520" s="11">
        <v>0.62759673357379064</v>
      </c>
      <c r="O520" s="11">
        <v>-1.3497680433121086</v>
      </c>
      <c r="P520" s="11">
        <v>-1.1255543342797587</v>
      </c>
      <c r="Q520" s="11">
        <v>-1.0418742491743469</v>
      </c>
      <c r="R520" s="11">
        <v>-1.985880386937799</v>
      </c>
      <c r="S520" s="11">
        <v>-2.1126879632410258</v>
      </c>
      <c r="T520" s="11">
        <v>-2.0325528897438154</v>
      </c>
      <c r="U520" s="11">
        <v>-2.0375271042793788</v>
      </c>
      <c r="V520" s="11">
        <v>-2.0293194386674305</v>
      </c>
      <c r="W520" s="11">
        <v>-0.84012622822966598</v>
      </c>
      <c r="X520" s="11">
        <v>-2.9990267782415412</v>
      </c>
      <c r="Y520" s="11">
        <v>-3.9069943366969166</v>
      </c>
      <c r="Z520" s="12">
        <v>-2.0699914652539135</v>
      </c>
      <c r="AA520" s="12">
        <v>6.668972281522116</v>
      </c>
      <c r="AB520" s="12">
        <v>-16.862330936535585</v>
      </c>
    </row>
    <row r="521" spans="2:28" x14ac:dyDescent="0.45">
      <c r="B521" s="9">
        <v>518</v>
      </c>
      <c r="C521" s="11">
        <v>0.65393800000000013</v>
      </c>
      <c r="D521" s="11">
        <v>-0.2784348000000012</v>
      </c>
      <c r="E521" s="11">
        <v>2.8414344000000007</v>
      </c>
      <c r="F521" s="11">
        <v>0.3369143999999995</v>
      </c>
      <c r="G521" s="11">
        <v>0.73430836752156736</v>
      </c>
      <c r="H521" s="11">
        <v>0.9624248694373847</v>
      </c>
      <c r="I521" s="11">
        <v>-8.602185484035374E-2</v>
      </c>
      <c r="J521" s="11">
        <v>-0.78612694911936387</v>
      </c>
      <c r="K521" s="11">
        <v>0.21258069213267383</v>
      </c>
      <c r="L521" s="11">
        <v>-0.946152553268929</v>
      </c>
      <c r="M521" s="11">
        <v>-1.3937376427378414</v>
      </c>
      <c r="N521" s="11">
        <v>0.61608663053419122</v>
      </c>
      <c r="O521" s="11">
        <v>-1.3247388703448966</v>
      </c>
      <c r="P521" s="11">
        <v>-1.616260963513783</v>
      </c>
      <c r="Q521" s="11">
        <v>-0.46515204839391799</v>
      </c>
      <c r="R521" s="11">
        <v>-7.2872062330766596E-2</v>
      </c>
      <c r="S521" s="11">
        <v>-0.46499346096593364</v>
      </c>
      <c r="T521" s="11">
        <v>-0.89664862251667721</v>
      </c>
      <c r="U521" s="11">
        <v>-1.8778791377613917</v>
      </c>
      <c r="V521" s="11">
        <v>-1.9644254890835171</v>
      </c>
      <c r="W521" s="11">
        <v>-0.6012445181526509</v>
      </c>
      <c r="X521" s="11">
        <v>-1.8140412386277927</v>
      </c>
      <c r="Y521" s="11">
        <v>-3.3149506341400574</v>
      </c>
      <c r="Z521" s="12">
        <v>0.81273484054781875</v>
      </c>
      <c r="AA521" s="12">
        <v>4.8672135596593193</v>
      </c>
      <c r="AB521" s="12">
        <v>-8.7332586456242325</v>
      </c>
    </row>
    <row r="522" spans="2:28" x14ac:dyDescent="0.45">
      <c r="B522" s="9">
        <v>519</v>
      </c>
      <c r="C522" s="11">
        <v>0.65393800000000013</v>
      </c>
      <c r="D522" s="11">
        <v>-0.2784348000000012</v>
      </c>
      <c r="E522" s="11">
        <v>2.8414344000000007</v>
      </c>
      <c r="F522" s="11">
        <v>0.3369143999999995</v>
      </c>
      <c r="G522" s="11">
        <v>-0.30462726530762119</v>
      </c>
      <c r="H522" s="11">
        <v>1.7541429952013328</v>
      </c>
      <c r="I522" s="11">
        <v>-0.54081794085122858</v>
      </c>
      <c r="J522" s="11">
        <v>-0.78930780204045448</v>
      </c>
      <c r="K522" s="11">
        <v>0.42337487967455445</v>
      </c>
      <c r="L522" s="11">
        <v>0.78642373005213528</v>
      </c>
      <c r="M522" s="11">
        <v>-1.0017194892487513</v>
      </c>
      <c r="N522" s="11">
        <v>2.9843376033290028</v>
      </c>
      <c r="O522" s="11">
        <v>-0.91323778411786094</v>
      </c>
      <c r="P522" s="11">
        <v>0.61355137305006657</v>
      </c>
      <c r="Q522" s="11">
        <v>0.43556911226336936</v>
      </c>
      <c r="R522" s="11">
        <v>0.70283308550557422</v>
      </c>
      <c r="S522" s="11">
        <v>0.26747111236236698</v>
      </c>
      <c r="T522" s="11">
        <v>0.76705869049224873</v>
      </c>
      <c r="U522" s="11">
        <v>6.7664170575898908E-2</v>
      </c>
      <c r="V522" s="11">
        <v>1.1457141126700776</v>
      </c>
      <c r="W522" s="11">
        <v>2.4127760304176924</v>
      </c>
      <c r="X522" s="11">
        <v>1.200898573194209</v>
      </c>
      <c r="Y522" s="11">
        <v>1.3098987598011647E-2</v>
      </c>
      <c r="Z522" s="12">
        <v>4.3840284324243513</v>
      </c>
      <c r="AA522" s="12">
        <v>8.8656587108089582</v>
      </c>
      <c r="AB522" s="12">
        <v>19.963084607244951</v>
      </c>
    </row>
    <row r="523" spans="2:28" x14ac:dyDescent="0.45">
      <c r="B523" s="9">
        <v>520</v>
      </c>
      <c r="C523" s="11">
        <v>0.65393800000000013</v>
      </c>
      <c r="D523" s="11">
        <v>-0.2784348000000012</v>
      </c>
      <c r="E523" s="11">
        <v>2.8414344000000007</v>
      </c>
      <c r="F523" s="11">
        <v>0.3369143999999995</v>
      </c>
      <c r="G523" s="11">
        <v>1.0177613941135544</v>
      </c>
      <c r="H523" s="11">
        <v>2.0083202708995955</v>
      </c>
      <c r="I523" s="11">
        <v>1.5503785052968588</v>
      </c>
      <c r="J523" s="11">
        <v>0.83331482768117837</v>
      </c>
      <c r="K523" s="11">
        <v>1.976915800762205</v>
      </c>
      <c r="L523" s="11">
        <v>1.6729166604403058</v>
      </c>
      <c r="M523" s="11">
        <v>1.2420472066213062</v>
      </c>
      <c r="N523" s="11">
        <v>5.2273765609118392</v>
      </c>
      <c r="O523" s="11">
        <v>0.86271796934551404</v>
      </c>
      <c r="P523" s="11">
        <v>1.4423531549568924</v>
      </c>
      <c r="Q523" s="11">
        <v>1.9742296703067908</v>
      </c>
      <c r="R523" s="11">
        <v>0.96929312818896562</v>
      </c>
      <c r="S523" s="11">
        <v>0.95441779871251953</v>
      </c>
      <c r="T523" s="11">
        <v>1.0868608636918502</v>
      </c>
      <c r="U523" s="11">
        <v>0.77873590884454735</v>
      </c>
      <c r="V523" s="11">
        <v>-1.4746966436229414E-2</v>
      </c>
      <c r="W523" s="11">
        <v>0.49098303752695216</v>
      </c>
      <c r="X523" s="11">
        <v>-1.6797640384983712</v>
      </c>
      <c r="Y523" s="11">
        <v>-1.3163664752361459</v>
      </c>
      <c r="Z523" s="12">
        <v>2.4886274841262406</v>
      </c>
      <c r="AA523" s="12">
        <v>21.082883226726807</v>
      </c>
      <c r="AB523" s="12">
        <v>29.120224762256299</v>
      </c>
    </row>
    <row r="524" spans="2:28" x14ac:dyDescent="0.45">
      <c r="B524" s="9">
        <v>521</v>
      </c>
      <c r="C524" s="11">
        <v>0.65393800000000013</v>
      </c>
      <c r="D524" s="11">
        <v>-0.2784348000000012</v>
      </c>
      <c r="E524" s="11">
        <v>2.8414344000000007</v>
      </c>
      <c r="F524" s="11">
        <v>0.3369143999999995</v>
      </c>
      <c r="G524" s="11">
        <v>0.28084005631942688</v>
      </c>
      <c r="H524" s="11">
        <v>1.5717474611359723</v>
      </c>
      <c r="I524" s="11">
        <v>-0.52786312826108528</v>
      </c>
      <c r="J524" s="11">
        <v>0.14335507784356238</v>
      </c>
      <c r="K524" s="11">
        <v>-0.12890313646583174</v>
      </c>
      <c r="L524" s="11">
        <v>0.1605745868117392</v>
      </c>
      <c r="M524" s="11">
        <v>-0.72589829375871062</v>
      </c>
      <c r="N524" s="11">
        <v>2.0407813756437498</v>
      </c>
      <c r="O524" s="11">
        <v>-0.81646148653045891</v>
      </c>
      <c r="P524" s="11">
        <v>-7.8065245034419917E-3</v>
      </c>
      <c r="Q524" s="11">
        <v>-0.29110899834922677</v>
      </c>
      <c r="R524" s="11">
        <v>-0.5089115194515923</v>
      </c>
      <c r="S524" s="11">
        <v>-1.0340267697487544</v>
      </c>
      <c r="T524" s="11">
        <v>-0.68035665669858858</v>
      </c>
      <c r="U524" s="11">
        <v>-1.9959614439756113</v>
      </c>
      <c r="V524" s="11">
        <v>-0.38741979160282547</v>
      </c>
      <c r="W524" s="11">
        <v>-1.3486325953959017</v>
      </c>
      <c r="X524" s="11">
        <v>-1.3338110682473037</v>
      </c>
      <c r="Y524" s="11">
        <v>-2.0380684227685855</v>
      </c>
      <c r="Z524" s="12">
        <v>0.35944096960253091</v>
      </c>
      <c r="AA524" s="12">
        <v>8.3684859992688132</v>
      </c>
      <c r="AB524" s="12">
        <v>-1.7146383084009642</v>
      </c>
    </row>
    <row r="525" spans="2:28" x14ac:dyDescent="0.45">
      <c r="B525" s="9">
        <v>522</v>
      </c>
      <c r="C525" s="11">
        <v>0.65393800000000013</v>
      </c>
      <c r="D525" s="11">
        <v>-0.2784348000000012</v>
      </c>
      <c r="E525" s="11">
        <v>2.8414344000000007</v>
      </c>
      <c r="F525" s="11">
        <v>0.3369143999999995</v>
      </c>
      <c r="G525" s="11">
        <v>0.44089177886065833</v>
      </c>
      <c r="H525" s="11">
        <v>0.15741280454774653</v>
      </c>
      <c r="I525" s="11">
        <v>-0.50455039391562906</v>
      </c>
      <c r="J525" s="11">
        <v>-0.95460656888005246</v>
      </c>
      <c r="K525" s="11">
        <v>-9.198339660463617E-2</v>
      </c>
      <c r="L525" s="11">
        <v>-1.2510829002763497</v>
      </c>
      <c r="M525" s="11">
        <v>-1.8209189884509502</v>
      </c>
      <c r="N525" s="11">
        <v>2.0020887531437062</v>
      </c>
      <c r="O525" s="11">
        <v>-0.50573678079502749</v>
      </c>
      <c r="P525" s="11">
        <v>-0.50973189678650854</v>
      </c>
      <c r="Q525" s="11">
        <v>-0.39169715527576088</v>
      </c>
      <c r="R525" s="11">
        <v>-1.3561230703596845</v>
      </c>
      <c r="S525" s="11">
        <v>-0.32912065883565766</v>
      </c>
      <c r="T525" s="11">
        <v>-1.8909852388649941</v>
      </c>
      <c r="U525" s="11">
        <v>-1.9696491257278392</v>
      </c>
      <c r="V525" s="11">
        <v>-2.5138352740338554</v>
      </c>
      <c r="W525" s="11">
        <v>-1.8052023085566713</v>
      </c>
      <c r="X525" s="11">
        <v>-4.0280377914648042</v>
      </c>
      <c r="Y525" s="11">
        <v>-4.5049883946663414</v>
      </c>
      <c r="Z525" s="12">
        <v>-1.7428743597033822</v>
      </c>
      <c r="AA525" s="12">
        <v>3.5311030884244872</v>
      </c>
      <c r="AB525" s="12">
        <v>-18.016878966646061</v>
      </c>
    </row>
    <row r="526" spans="2:28" x14ac:dyDescent="0.45">
      <c r="B526" s="9">
        <v>523</v>
      </c>
      <c r="C526" s="11">
        <v>0.65393800000000013</v>
      </c>
      <c r="D526" s="11">
        <v>-0.2784348000000012</v>
      </c>
      <c r="E526" s="11">
        <v>2.8414344000000007</v>
      </c>
      <c r="F526" s="11">
        <v>0.3369143999999995</v>
      </c>
      <c r="G526" s="11">
        <v>1.0008156801686017</v>
      </c>
      <c r="H526" s="11">
        <v>1.6280108821087627</v>
      </c>
      <c r="I526" s="11">
        <v>-0.10183007939863842</v>
      </c>
      <c r="J526" s="11">
        <v>8.732410502170751E-2</v>
      </c>
      <c r="K526" s="11">
        <v>1.6814736171170637</v>
      </c>
      <c r="L526" s="11">
        <v>0.34402357894144053</v>
      </c>
      <c r="M526" s="11">
        <v>0.16640713493563197</v>
      </c>
      <c r="N526" s="11">
        <v>2.254482762547827</v>
      </c>
      <c r="O526" s="11">
        <v>-9.8423938230828512E-2</v>
      </c>
      <c r="P526" s="11">
        <v>-0.71921589591476653</v>
      </c>
      <c r="Q526" s="11">
        <v>0.13757487062532014</v>
      </c>
      <c r="R526" s="11">
        <v>-0.66084557916955866</v>
      </c>
      <c r="S526" s="11">
        <v>-0.44158140699596871</v>
      </c>
      <c r="T526" s="11">
        <v>-9.9825745024727297E-2</v>
      </c>
      <c r="U526" s="11">
        <v>-1.2927561413253468</v>
      </c>
      <c r="V526" s="11">
        <v>-1.2627239348689923</v>
      </c>
      <c r="W526" s="11">
        <v>-1.0950156253242938</v>
      </c>
      <c r="X526" s="11">
        <v>-2.1905659128380695</v>
      </c>
      <c r="Y526" s="11">
        <v>-3.2714247158487328</v>
      </c>
      <c r="Z526" s="12">
        <v>-0.19045322133764842</v>
      </c>
      <c r="AA526" s="12">
        <v>12.614559681442415</v>
      </c>
      <c r="AB526" s="12">
        <v>1.429302435188788</v>
      </c>
    </row>
    <row r="527" spans="2:28" x14ac:dyDescent="0.45">
      <c r="B527" s="9">
        <v>524</v>
      </c>
      <c r="C527" s="11">
        <v>0.65393800000000013</v>
      </c>
      <c r="D527" s="11">
        <v>-0.2784348000000012</v>
      </c>
      <c r="E527" s="11">
        <v>2.8414344000000007</v>
      </c>
      <c r="F527" s="11">
        <v>0.3369143999999995</v>
      </c>
      <c r="G527" s="11">
        <v>0.55895787739676095</v>
      </c>
      <c r="H527" s="11">
        <v>2.097663883402511</v>
      </c>
      <c r="I527" s="11">
        <v>0.59442002888556189</v>
      </c>
      <c r="J527" s="11">
        <v>1.1219354743365066</v>
      </c>
      <c r="K527" s="11">
        <v>2.2718111311989944</v>
      </c>
      <c r="L527" s="11">
        <v>2.5280030931292057</v>
      </c>
      <c r="M527" s="11">
        <v>0.59562796522131656</v>
      </c>
      <c r="N527" s="11">
        <v>5.4429129498121966</v>
      </c>
      <c r="O527" s="11">
        <v>1.9329179757315611</v>
      </c>
      <c r="P527" s="11">
        <v>2.2150750276109292</v>
      </c>
      <c r="Q527" s="11">
        <v>2.9394821169581249</v>
      </c>
      <c r="R527" s="11">
        <v>2.3429461277402783</v>
      </c>
      <c r="S527" s="11">
        <v>1.4893189189513922</v>
      </c>
      <c r="T527" s="11">
        <v>3.0649247724728674</v>
      </c>
      <c r="U527" s="11">
        <v>1.8414226208758251</v>
      </c>
      <c r="V527" s="11">
        <v>2.1977804822477971</v>
      </c>
      <c r="W527" s="11">
        <v>1.9877749656013712</v>
      </c>
      <c r="X527" s="11">
        <v>0.16078300592674211</v>
      </c>
      <c r="Y527" s="11">
        <v>0.13198594072644987</v>
      </c>
      <c r="Z527" s="12">
        <v>4.1836163158535449</v>
      </c>
      <c r="AA527" s="12">
        <v>20.765184403383046</v>
      </c>
      <c r="AB527" s="12">
        <v>45.253212674079919</v>
      </c>
    </row>
    <row r="528" spans="2:28" x14ac:dyDescent="0.45">
      <c r="B528" s="9">
        <v>525</v>
      </c>
      <c r="C528" s="11">
        <v>0.65393800000000013</v>
      </c>
      <c r="D528" s="11">
        <v>-0.2784348000000012</v>
      </c>
      <c r="E528" s="11">
        <v>2.8414344000000007</v>
      </c>
      <c r="F528" s="11">
        <v>0.3369143999999995</v>
      </c>
      <c r="G528" s="11">
        <v>2.0607308047579078</v>
      </c>
      <c r="H528" s="11">
        <v>1.7003226878052615</v>
      </c>
      <c r="I528" s="11">
        <v>1.4130867083636414</v>
      </c>
      <c r="J528" s="11">
        <v>0.57534224932943978</v>
      </c>
      <c r="K528" s="11">
        <v>1.4309320660456546</v>
      </c>
      <c r="L528" s="11">
        <v>1.1823742253457592</v>
      </c>
      <c r="M528" s="11">
        <v>0.6646691557275286</v>
      </c>
      <c r="N528" s="11">
        <v>3.5600210229266125</v>
      </c>
      <c r="O528" s="11">
        <v>2.375516481684059E-2</v>
      </c>
      <c r="P528" s="11">
        <v>0.16372128790765927</v>
      </c>
      <c r="Q528" s="11">
        <v>0.31913978491178518</v>
      </c>
      <c r="R528" s="11">
        <v>0.32679416753550505</v>
      </c>
      <c r="S528" s="11">
        <v>0.344151436084843</v>
      </c>
      <c r="T528" s="11">
        <v>6.713851465178422E-2</v>
      </c>
      <c r="U528" s="11">
        <v>-2.9347028224691485E-2</v>
      </c>
      <c r="V528" s="11">
        <v>-0.28422518157441168</v>
      </c>
      <c r="W528" s="11">
        <v>1.5737920281672011</v>
      </c>
      <c r="X528" s="11">
        <v>-1.2314528409791023</v>
      </c>
      <c r="Y528" s="11">
        <v>-1.186911169258412</v>
      </c>
      <c r="Z528" s="12">
        <v>2.0836903740313417</v>
      </c>
      <c r="AA528" s="12">
        <v>18.141330920301783</v>
      </c>
      <c r="AB528" s="12">
        <v>20.311577458372113</v>
      </c>
    </row>
    <row r="529" spans="2:28" x14ac:dyDescent="0.45">
      <c r="B529" s="9">
        <v>526</v>
      </c>
      <c r="C529" s="11">
        <v>0.65393800000000013</v>
      </c>
      <c r="D529" s="11">
        <v>-0.2784348000000012</v>
      </c>
      <c r="E529" s="11">
        <v>2.8414344000000007</v>
      </c>
      <c r="F529" s="11">
        <v>0.3369143999999995</v>
      </c>
      <c r="G529" s="11">
        <v>1.6529481826978678</v>
      </c>
      <c r="H529" s="11">
        <v>2.071403674544154</v>
      </c>
      <c r="I529" s="11">
        <v>6.5673442487863554E-3</v>
      </c>
      <c r="J529" s="11">
        <v>0.64098659312936235</v>
      </c>
      <c r="K529" s="11">
        <v>1.9236637984729157</v>
      </c>
      <c r="L529" s="11">
        <v>1.197916731847199</v>
      </c>
      <c r="M529" s="11">
        <v>0.51336956450639271</v>
      </c>
      <c r="N529" s="11">
        <v>4.4838084690207971</v>
      </c>
      <c r="O529" s="11">
        <v>0.93192009178438084</v>
      </c>
      <c r="P529" s="11">
        <v>0.68798946627395274</v>
      </c>
      <c r="Q529" s="11">
        <v>2.5034054616742729</v>
      </c>
      <c r="R529" s="11">
        <v>-8.6062396202812863E-4</v>
      </c>
      <c r="S529" s="11">
        <v>1.6465635669642271</v>
      </c>
      <c r="T529" s="11">
        <v>0.5843293924541193</v>
      </c>
      <c r="U529" s="11">
        <v>9.5972211989234779E-2</v>
      </c>
      <c r="V529" s="11">
        <v>-0.43421767353372864</v>
      </c>
      <c r="W529" s="11">
        <v>0.95833254082786823</v>
      </c>
      <c r="X529" s="11">
        <v>-0.95594450103174289</v>
      </c>
      <c r="Y529" s="11">
        <v>-1.3673575449413296</v>
      </c>
      <c r="Z529" s="12">
        <v>2.2898760544880084</v>
      </c>
      <c r="AA529" s="12">
        <v>18.044516358467462</v>
      </c>
      <c r="AB529" s="12">
        <v>24.984524801454711</v>
      </c>
    </row>
    <row r="530" spans="2:28" x14ac:dyDescent="0.45">
      <c r="B530" s="9">
        <v>527</v>
      </c>
      <c r="C530" s="11">
        <v>0.65393800000000013</v>
      </c>
      <c r="D530" s="11">
        <v>-0.2784348000000012</v>
      </c>
      <c r="E530" s="11">
        <v>2.8414344000000007</v>
      </c>
      <c r="F530" s="11">
        <v>0.3369143999999995</v>
      </c>
      <c r="G530" s="11">
        <v>0.56959160415440913</v>
      </c>
      <c r="H530" s="11">
        <v>1.129653732401902</v>
      </c>
      <c r="I530" s="11">
        <v>-0.52803069655064228</v>
      </c>
      <c r="J530" s="11">
        <v>0.11137286000616697</v>
      </c>
      <c r="K530" s="11">
        <v>-0.71009041230460923</v>
      </c>
      <c r="L530" s="11">
        <v>-1.1357937664828288</v>
      </c>
      <c r="M530" s="11">
        <v>-1.1602936532898482</v>
      </c>
      <c r="N530" s="11">
        <v>1.237207421971469</v>
      </c>
      <c r="O530" s="11">
        <v>-0.27284751940534058</v>
      </c>
      <c r="P530" s="11">
        <v>-0.63742165632289449</v>
      </c>
      <c r="Q530" s="11">
        <v>4.9260539625509026E-2</v>
      </c>
      <c r="R530" s="11">
        <v>-0.32481042904906943</v>
      </c>
      <c r="S530" s="11">
        <v>-5.6582251931619254E-2</v>
      </c>
      <c r="T530" s="11">
        <v>0.17279723134974034</v>
      </c>
      <c r="U530" s="11">
        <v>-0.92857720596281901</v>
      </c>
      <c r="V530" s="11">
        <v>-0.25626695871705252</v>
      </c>
      <c r="W530" s="11">
        <v>2.0150185163544947</v>
      </c>
      <c r="X530" s="11">
        <v>-0.68717350321891324</v>
      </c>
      <c r="Y530" s="11">
        <v>-0.60823089799155738</v>
      </c>
      <c r="Z530" s="12">
        <v>2.9829881985118512</v>
      </c>
      <c r="AA530" s="12">
        <v>5.0674690899060408</v>
      </c>
      <c r="AB530" s="12">
        <v>6.5156231531484252</v>
      </c>
    </row>
    <row r="531" spans="2:28" x14ac:dyDescent="0.45">
      <c r="B531" s="9">
        <v>528</v>
      </c>
      <c r="C531" s="11">
        <v>0.65393800000000013</v>
      </c>
      <c r="D531" s="11">
        <v>-0.2784348000000012</v>
      </c>
      <c r="E531" s="11">
        <v>2.8414344000000007</v>
      </c>
      <c r="F531" s="11">
        <v>0.3369143999999995</v>
      </c>
      <c r="G531" s="11">
        <v>0.36829880198746245</v>
      </c>
      <c r="H531" s="11">
        <v>1.3714396527449786</v>
      </c>
      <c r="I531" s="11">
        <v>0.17963939906378457</v>
      </c>
      <c r="J531" s="11">
        <v>0.10694854005784826</v>
      </c>
      <c r="K531" s="11">
        <v>0.69802531310402216</v>
      </c>
      <c r="L531" s="11">
        <v>0.60019070773990002</v>
      </c>
      <c r="M531" s="11">
        <v>-0.54984213376072866</v>
      </c>
      <c r="N531" s="11">
        <v>2.8876779773857209</v>
      </c>
      <c r="O531" s="11">
        <v>0.28706639108523646</v>
      </c>
      <c r="P531" s="11">
        <v>0.46911236844410631</v>
      </c>
      <c r="Q531" s="11">
        <v>2.019578124204596</v>
      </c>
      <c r="R531" s="11">
        <v>0.47464340299878316</v>
      </c>
      <c r="S531" s="11">
        <v>1.1426403838148484</v>
      </c>
      <c r="T531" s="11">
        <v>0.82782332506368306</v>
      </c>
      <c r="U531" s="11">
        <v>-0.2561141179922295</v>
      </c>
      <c r="V531" s="11">
        <v>-8.4675145939444363E-2</v>
      </c>
      <c r="W531" s="11">
        <v>1.1145751253014566</v>
      </c>
      <c r="X531" s="11">
        <v>-1.1270473869746205</v>
      </c>
      <c r="Y531" s="11">
        <v>-2.2521184997824175</v>
      </c>
      <c r="Z531" s="12">
        <v>0.71311675308216493</v>
      </c>
      <c r="AA531" s="12">
        <v>11.21623025832298</v>
      </c>
      <c r="AB531" s="12">
        <v>14.544830981629133</v>
      </c>
    </row>
    <row r="532" spans="2:28" x14ac:dyDescent="0.45">
      <c r="B532" s="9">
        <v>529</v>
      </c>
      <c r="C532" s="11">
        <v>0.65393800000000013</v>
      </c>
      <c r="D532" s="11">
        <v>-0.2784348000000012</v>
      </c>
      <c r="E532" s="11">
        <v>2.8414344000000007</v>
      </c>
      <c r="F532" s="11">
        <v>0.3369143999999995</v>
      </c>
      <c r="G532" s="11">
        <v>0.56809829148866164</v>
      </c>
      <c r="H532" s="11">
        <v>1.7452841146605884</v>
      </c>
      <c r="I532" s="11">
        <v>-0.10764817127243909</v>
      </c>
      <c r="J532" s="11">
        <v>-0.46007363467072615</v>
      </c>
      <c r="K532" s="11">
        <v>0.84249073354583182</v>
      </c>
      <c r="L532" s="11">
        <v>0.4858290573932873</v>
      </c>
      <c r="M532" s="11">
        <v>-0.56425626277927599</v>
      </c>
      <c r="N532" s="11">
        <v>1.8781155394814206</v>
      </c>
      <c r="O532" s="11">
        <v>-1.2041539752580022</v>
      </c>
      <c r="P532" s="11">
        <v>-0.18830776043003894</v>
      </c>
      <c r="Q532" s="11">
        <v>-4.5749383269532373E-2</v>
      </c>
      <c r="R532" s="11">
        <v>-0.24561162041144158</v>
      </c>
      <c r="S532" s="11">
        <v>-1.048062910230442</v>
      </c>
      <c r="T532" s="11">
        <v>-0.50370543541412616</v>
      </c>
      <c r="U532" s="11">
        <v>-2.0123521044012858</v>
      </c>
      <c r="V532" s="11">
        <v>-1.2824635659398442</v>
      </c>
      <c r="W532" s="11">
        <v>-0.47972124758226187</v>
      </c>
      <c r="X532" s="11">
        <v>-3.0979374107351934</v>
      </c>
      <c r="Y532" s="11">
        <v>-2.6940908295319765</v>
      </c>
      <c r="Z532" s="12">
        <v>-0.69362009002625058</v>
      </c>
      <c r="AA532" s="12">
        <v>9.9416916678473513</v>
      </c>
      <c r="AB532" s="12">
        <v>-3.5540846653830727</v>
      </c>
    </row>
    <row r="533" spans="2:28" x14ac:dyDescent="0.45">
      <c r="B533" s="9">
        <v>530</v>
      </c>
      <c r="C533" s="11">
        <v>0.65393800000000013</v>
      </c>
      <c r="D533" s="11">
        <v>-0.2784348000000012</v>
      </c>
      <c r="E533" s="11">
        <v>2.8414344000000007</v>
      </c>
      <c r="F533" s="11">
        <v>0.3369143999999995</v>
      </c>
      <c r="G533" s="11">
        <v>0.65901524238463161</v>
      </c>
      <c r="H533" s="11">
        <v>2.1645833444550036</v>
      </c>
      <c r="I533" s="11">
        <v>-0.63636236509866428</v>
      </c>
      <c r="J533" s="11">
        <v>-6.7023424115824071E-3</v>
      </c>
      <c r="K533" s="11">
        <v>-0.14504928238432235</v>
      </c>
      <c r="L533" s="11">
        <v>0.20475368800809512</v>
      </c>
      <c r="M533" s="11">
        <v>-0.77643606532732434</v>
      </c>
      <c r="N533" s="11">
        <v>1.4583122676245175</v>
      </c>
      <c r="O533" s="11">
        <v>-1.4757707993702009</v>
      </c>
      <c r="P533" s="11">
        <v>-0.433878173323345</v>
      </c>
      <c r="Q533" s="11">
        <v>-0.58417152398712346</v>
      </c>
      <c r="R533" s="11">
        <v>-0.8660278535766146</v>
      </c>
      <c r="S533" s="11">
        <v>-1.1199396804519015</v>
      </c>
      <c r="T533" s="11">
        <v>-1.472204927893678</v>
      </c>
      <c r="U533" s="11">
        <v>-1.7360387465802347</v>
      </c>
      <c r="V533" s="11">
        <v>-0.99813507258737921</v>
      </c>
      <c r="W533" s="11">
        <v>-1.0086045604923406</v>
      </c>
      <c r="X533" s="11">
        <v>-1.3575684729556432</v>
      </c>
      <c r="Y533" s="11">
        <v>-2.9419446714295283</v>
      </c>
      <c r="Z533" s="12">
        <v>1.5517070997275226</v>
      </c>
      <c r="AA533" s="12">
        <v>8.4759664872503322</v>
      </c>
      <c r="AB533" s="12">
        <v>-3.9666108956701009</v>
      </c>
    </row>
    <row r="534" spans="2:28" x14ac:dyDescent="0.45">
      <c r="B534" s="9">
        <v>531</v>
      </c>
      <c r="C534" s="11">
        <v>0.65393800000000013</v>
      </c>
      <c r="D534" s="11">
        <v>-0.2784348000000012</v>
      </c>
      <c r="E534" s="11">
        <v>2.8414344000000007</v>
      </c>
      <c r="F534" s="11">
        <v>0.3369143999999995</v>
      </c>
      <c r="G534" s="11">
        <v>0.70071153892963167</v>
      </c>
      <c r="H534" s="11">
        <v>0.50838503763706733</v>
      </c>
      <c r="I534" s="11">
        <v>0.17290924939200458</v>
      </c>
      <c r="J534" s="11">
        <v>0.69400665418607055</v>
      </c>
      <c r="K534" s="11">
        <v>1.1878116479709089</v>
      </c>
      <c r="L534" s="11">
        <v>0.29598295146723963</v>
      </c>
      <c r="M534" s="11">
        <v>0.13247242526197844</v>
      </c>
      <c r="N534" s="11">
        <v>2.6944013302991792</v>
      </c>
      <c r="O534" s="11">
        <v>0.70614407144101143</v>
      </c>
      <c r="P534" s="11">
        <v>0.60145059148615232</v>
      </c>
      <c r="Q534" s="11">
        <v>1.6484474664847877</v>
      </c>
      <c r="R534" s="11">
        <v>1.4758271634016076</v>
      </c>
      <c r="S534" s="11">
        <v>0.97428270594629751</v>
      </c>
      <c r="T534" s="11">
        <v>2.0080127730300248</v>
      </c>
      <c r="U534" s="11">
        <v>0.18188295121421483</v>
      </c>
      <c r="V534" s="11">
        <v>1.0288959699625018</v>
      </c>
      <c r="W534" s="11">
        <v>1.8132450147347647</v>
      </c>
      <c r="X534" s="11">
        <v>0.12989585737106779</v>
      </c>
      <c r="Y534" s="11">
        <v>-1.0318853927741234</v>
      </c>
      <c r="Z534" s="12">
        <v>3.268848809023492</v>
      </c>
      <c r="AA534" s="12">
        <v>11.940532835144069</v>
      </c>
      <c r="AB534" s="12">
        <v>24.745580816465861</v>
      </c>
    </row>
    <row r="535" spans="2:28" x14ac:dyDescent="0.45">
      <c r="B535" s="9">
        <v>532</v>
      </c>
      <c r="C535" s="11">
        <v>0.65393800000000013</v>
      </c>
      <c r="D535" s="11">
        <v>-0.2784348000000012</v>
      </c>
      <c r="E535" s="11">
        <v>2.8414344000000007</v>
      </c>
      <c r="F535" s="11">
        <v>0.3369143999999995</v>
      </c>
      <c r="G535" s="11">
        <v>0.67344613217338001</v>
      </c>
      <c r="H535" s="11">
        <v>1.2397225203843014</v>
      </c>
      <c r="I535" s="11">
        <v>0.11124106712728477</v>
      </c>
      <c r="J535" s="11">
        <v>-1.0163263720107221</v>
      </c>
      <c r="K535" s="11">
        <v>2.001912566514747</v>
      </c>
      <c r="L535" s="11">
        <v>-0.94183855646129011</v>
      </c>
      <c r="M535" s="11">
        <v>0.28898478050559007</v>
      </c>
      <c r="N535" s="11">
        <v>1.9246043488377005</v>
      </c>
      <c r="O535" s="11">
        <v>0.22267637246763705</v>
      </c>
      <c r="P535" s="11">
        <v>0.23568493966254245</v>
      </c>
      <c r="Q535" s="11">
        <v>0.33330626885817516</v>
      </c>
      <c r="R535" s="11">
        <v>-0.5363541466631947</v>
      </c>
      <c r="S535" s="11">
        <v>-0.27138516663748469</v>
      </c>
      <c r="T535" s="11">
        <v>0.33051543430128305</v>
      </c>
      <c r="U535" s="11">
        <v>-0.68978549992914928</v>
      </c>
      <c r="V535" s="11">
        <v>-0.32484658605519456</v>
      </c>
      <c r="W535" s="11">
        <v>1.0939602096906285</v>
      </c>
      <c r="X535" s="11">
        <v>-1.3823152350750583</v>
      </c>
      <c r="Y535" s="11">
        <v>-2.0617008539401027</v>
      </c>
      <c r="Z535" s="12">
        <v>1.4811031941393082</v>
      </c>
      <c r="AA535" s="12">
        <v>9.835598487070996</v>
      </c>
      <c r="AB535" s="12">
        <v>8.2664574178903933</v>
      </c>
    </row>
    <row r="536" spans="2:28" x14ac:dyDescent="0.45">
      <c r="B536" s="9">
        <v>533</v>
      </c>
      <c r="C536" s="11">
        <v>0.65393800000000013</v>
      </c>
      <c r="D536" s="11">
        <v>-0.2784348000000012</v>
      </c>
      <c r="E536" s="11">
        <v>2.8414344000000007</v>
      </c>
      <c r="F536" s="11">
        <v>0.3369143999999995</v>
      </c>
      <c r="G536" s="11">
        <v>1.471084929257886</v>
      </c>
      <c r="H536" s="11">
        <v>3.1446412434008586</v>
      </c>
      <c r="I536" s="11">
        <v>1.1690569567507723</v>
      </c>
      <c r="J536" s="11">
        <v>1.4152798606321415</v>
      </c>
      <c r="K536" s="11">
        <v>2.2705346334809029</v>
      </c>
      <c r="L536" s="11">
        <v>1.576573549647275</v>
      </c>
      <c r="M536" s="11">
        <v>0.53669005268853631</v>
      </c>
      <c r="N536" s="11">
        <v>4.1570599476801675</v>
      </c>
      <c r="O536" s="11">
        <v>0.48038207724658655</v>
      </c>
      <c r="P536" s="11">
        <v>0.76458814580063361</v>
      </c>
      <c r="Q536" s="11">
        <v>2.1512935621221629</v>
      </c>
      <c r="R536" s="11">
        <v>1.5513849304319454</v>
      </c>
      <c r="S536" s="11">
        <v>1.2145962851767038</v>
      </c>
      <c r="T536" s="11">
        <v>2.2055798779672564</v>
      </c>
      <c r="U536" s="11">
        <v>1.8105218787993351</v>
      </c>
      <c r="V536" s="11">
        <v>0.75574508293285803</v>
      </c>
      <c r="W536" s="11">
        <v>2.6278541232129911</v>
      </c>
      <c r="X536" s="11">
        <v>-0.16018714779926668</v>
      </c>
      <c r="Y536" s="11">
        <v>0.34307707736182103</v>
      </c>
      <c r="Z536" s="12">
        <v>3.2133649798872028</v>
      </c>
      <c r="AA536" s="12">
        <v>21.294773173538488</v>
      </c>
      <c r="AB536" s="12">
        <v>38.25297404667873</v>
      </c>
    </row>
    <row r="537" spans="2:28" x14ac:dyDescent="0.45">
      <c r="B537" s="9">
        <v>534</v>
      </c>
      <c r="C537" s="11">
        <v>0.65393800000000013</v>
      </c>
      <c r="D537" s="11">
        <v>-0.2784348000000012</v>
      </c>
      <c r="E537" s="11">
        <v>2.8414344000000007</v>
      </c>
      <c r="F537" s="11">
        <v>0.3369143999999995</v>
      </c>
      <c r="G537" s="11">
        <v>0.40434324378812825</v>
      </c>
      <c r="H537" s="11">
        <v>0.56203286886719006</v>
      </c>
      <c r="I537" s="11">
        <v>-1.0038894872364565</v>
      </c>
      <c r="J537" s="11">
        <v>-1.1837088224949532</v>
      </c>
      <c r="K537" s="11">
        <v>-0.40444939876060992</v>
      </c>
      <c r="L537" s="11">
        <v>-0.75435408723233266</v>
      </c>
      <c r="M537" s="11">
        <v>-0.83029373756775549</v>
      </c>
      <c r="N537" s="11">
        <v>1.2921784166845462</v>
      </c>
      <c r="O537" s="11">
        <v>-0.93504082543104516</v>
      </c>
      <c r="P537" s="11">
        <v>0.12408197958361278</v>
      </c>
      <c r="Q537" s="11">
        <v>0.68322145110725607</v>
      </c>
      <c r="R537" s="11">
        <v>0.23006437846351879</v>
      </c>
      <c r="S537" s="11">
        <v>0.33930054716729785</v>
      </c>
      <c r="T537" s="11">
        <v>1.2353272587303223</v>
      </c>
      <c r="U537" s="11">
        <v>0.49439474337078337</v>
      </c>
      <c r="V537" s="11">
        <v>0.22082972650718347</v>
      </c>
      <c r="W537" s="11">
        <v>1.7497962902960111</v>
      </c>
      <c r="X537" s="11">
        <v>-0.64417082657716662</v>
      </c>
      <c r="Y537" s="11">
        <v>-0.97958764751952287</v>
      </c>
      <c r="Z537" s="12">
        <v>3.5953599103770095</v>
      </c>
      <c r="AA537" s="12">
        <v>3.6357109960477487</v>
      </c>
      <c r="AB537" s="12">
        <v>9.7492879821230076</v>
      </c>
    </row>
    <row r="538" spans="2:28" x14ac:dyDescent="0.45">
      <c r="B538" s="9">
        <v>535</v>
      </c>
      <c r="C538" s="11">
        <v>0.65393800000000013</v>
      </c>
      <c r="D538" s="11">
        <v>-0.2784348000000012</v>
      </c>
      <c r="E538" s="11">
        <v>2.8414344000000007</v>
      </c>
      <c r="F538" s="11">
        <v>0.3369143999999995</v>
      </c>
      <c r="G538" s="11">
        <v>1.1176493265134209</v>
      </c>
      <c r="H538" s="11">
        <v>1.7347295618761329</v>
      </c>
      <c r="I538" s="11">
        <v>0.56047277594640299</v>
      </c>
      <c r="J538" s="11">
        <v>0.24030412123410905</v>
      </c>
      <c r="K538" s="11">
        <v>2.2252628611486855</v>
      </c>
      <c r="L538" s="11">
        <v>-1.1696331878018995E-2</v>
      </c>
      <c r="M538" s="11">
        <v>-0.12170971890766147</v>
      </c>
      <c r="N538" s="11">
        <v>3.1555219648689032</v>
      </c>
      <c r="O538" s="11">
        <v>0.32794518906913872</v>
      </c>
      <c r="P538" s="11">
        <v>0.7333996256416615</v>
      </c>
      <c r="Q538" s="11">
        <v>0.73698719853349104</v>
      </c>
      <c r="R538" s="11">
        <v>0.69223297033623332</v>
      </c>
      <c r="S538" s="11">
        <v>0.35262825307866841</v>
      </c>
      <c r="T538" s="11">
        <v>0.95938862965941141</v>
      </c>
      <c r="U538" s="11">
        <v>0.10940357379268839</v>
      </c>
      <c r="V538" s="11">
        <v>-7.7895726650721642E-2</v>
      </c>
      <c r="W538" s="11">
        <v>1.4354933589762346</v>
      </c>
      <c r="X538" s="11">
        <v>-1.5339969421430322</v>
      </c>
      <c r="Y538" s="11">
        <v>-1.4317046863000229</v>
      </c>
      <c r="Z538" s="12">
        <v>1.3707023970200467</v>
      </c>
      <c r="AA538" s="12">
        <v>14.454386560801964</v>
      </c>
      <c r="AB538" s="12">
        <v>18.128970401815764</v>
      </c>
    </row>
    <row r="539" spans="2:28" x14ac:dyDescent="0.45">
      <c r="B539" s="9">
        <v>536</v>
      </c>
      <c r="C539" s="11">
        <v>0.65393800000000013</v>
      </c>
      <c r="D539" s="11">
        <v>-0.2784348000000012</v>
      </c>
      <c r="E539" s="11">
        <v>2.8414344000000007</v>
      </c>
      <c r="F539" s="11">
        <v>0.3369143999999995</v>
      </c>
      <c r="G539" s="11">
        <v>0.81250284090985758</v>
      </c>
      <c r="H539" s="11">
        <v>1.1331941952937061</v>
      </c>
      <c r="I539" s="11">
        <v>0.32677444814238399</v>
      </c>
      <c r="J539" s="11">
        <v>3.9465209674023782E-2</v>
      </c>
      <c r="K539" s="11">
        <v>1.0551304352367499</v>
      </c>
      <c r="L539" s="11">
        <v>0.18702596810970462</v>
      </c>
      <c r="M539" s="11">
        <v>-0.24370593209534697</v>
      </c>
      <c r="N539" s="11">
        <v>1.9817554404710975</v>
      </c>
      <c r="O539" s="11">
        <v>0.10995073564499158</v>
      </c>
      <c r="P539" s="11">
        <v>-0.4654956247242481</v>
      </c>
      <c r="Q539" s="11">
        <v>-0.2123179627127989</v>
      </c>
      <c r="R539" s="11">
        <v>-0.63355796117578933</v>
      </c>
      <c r="S539" s="11">
        <v>-1.299332442668895</v>
      </c>
      <c r="T539" s="11">
        <v>-1.3122410684896124</v>
      </c>
      <c r="U539" s="11">
        <v>-2.0642716548915541</v>
      </c>
      <c r="V539" s="11">
        <v>-1.6026042809083272</v>
      </c>
      <c r="W539" s="11">
        <v>-0.99151516172870835</v>
      </c>
      <c r="X539" s="11">
        <v>-1.7705470722063499</v>
      </c>
      <c r="Y539" s="11">
        <v>-2.5015034176745807</v>
      </c>
      <c r="Z539" s="12">
        <v>0.95054878176036794</v>
      </c>
      <c r="AA539" s="12">
        <v>10.845994605742163</v>
      </c>
      <c r="AB539" s="12">
        <v>-0.94689252403333057</v>
      </c>
    </row>
    <row r="540" spans="2:28" x14ac:dyDescent="0.45">
      <c r="B540" s="9">
        <v>537</v>
      </c>
      <c r="C540" s="11">
        <v>0.65393800000000013</v>
      </c>
      <c r="D540" s="11">
        <v>-0.2784348000000012</v>
      </c>
      <c r="E540" s="11">
        <v>2.8414344000000007</v>
      </c>
      <c r="F540" s="11">
        <v>0.3369143999999995</v>
      </c>
      <c r="G540" s="11">
        <v>-0.48104395338781281</v>
      </c>
      <c r="H540" s="11">
        <v>0.27679277316348205</v>
      </c>
      <c r="I540" s="11">
        <v>-0.95793348895389663</v>
      </c>
      <c r="J540" s="11">
        <v>-1.301779456086841</v>
      </c>
      <c r="K540" s="11">
        <v>-0.89159671739331081</v>
      </c>
      <c r="L540" s="11">
        <v>-1.2983377558701541</v>
      </c>
      <c r="M540" s="11">
        <v>-1.7042544056635727</v>
      </c>
      <c r="N540" s="11">
        <v>0.96856138917788215</v>
      </c>
      <c r="O540" s="11">
        <v>-0.72039112549531659</v>
      </c>
      <c r="P540" s="11">
        <v>-0.8080753176951827</v>
      </c>
      <c r="Q540" s="11">
        <v>7.8600562440181321E-2</v>
      </c>
      <c r="R540" s="11">
        <v>-1.3159595265231605</v>
      </c>
      <c r="S540" s="11">
        <v>-0.98697344827894895</v>
      </c>
      <c r="T540" s="11">
        <v>-0.27797891314150647</v>
      </c>
      <c r="U540" s="11">
        <v>-0.3388280967810644</v>
      </c>
      <c r="V540" s="11">
        <v>-0.16473388620723739</v>
      </c>
      <c r="W540" s="11">
        <v>0.16738791023071897</v>
      </c>
      <c r="X540" s="11">
        <v>-1.1611955574761534</v>
      </c>
      <c r="Y540" s="11">
        <v>-1.6813633258529297</v>
      </c>
      <c r="Z540" s="12">
        <v>0.91407415900965105</v>
      </c>
      <c r="AA540" s="12">
        <v>0.16426038498579487</v>
      </c>
      <c r="AB540" s="12">
        <v>-6.131176180785161</v>
      </c>
    </row>
    <row r="541" spans="2:28" x14ac:dyDescent="0.45">
      <c r="B541" s="9">
        <v>538</v>
      </c>
      <c r="C541" s="11">
        <v>0.65393800000000013</v>
      </c>
      <c r="D541" s="11">
        <v>-0.2784348000000012</v>
      </c>
      <c r="E541" s="11">
        <v>2.8414344000000007</v>
      </c>
      <c r="F541" s="11">
        <v>0.3369143999999995</v>
      </c>
      <c r="G541" s="11">
        <v>0.88579765582725045</v>
      </c>
      <c r="H541" s="11">
        <v>3.4760348907915102</v>
      </c>
      <c r="I541" s="11">
        <v>0.68249158693766532</v>
      </c>
      <c r="J541" s="11">
        <v>0.8963258407718051</v>
      </c>
      <c r="K541" s="11">
        <v>1.1430381070100015</v>
      </c>
      <c r="L541" s="11">
        <v>0.76717409899523936</v>
      </c>
      <c r="M541" s="11">
        <v>0.73732358605247228</v>
      </c>
      <c r="N541" s="11">
        <v>3.5597712011655673</v>
      </c>
      <c r="O541" s="11">
        <v>1.0578159156538476</v>
      </c>
      <c r="P541" s="11">
        <v>-5.064708904619053E-2</v>
      </c>
      <c r="Q541" s="11">
        <v>0.83165291072650405</v>
      </c>
      <c r="R541" s="11">
        <v>7.0627464987376598E-2</v>
      </c>
      <c r="S541" s="11">
        <v>-0.29992711943472372</v>
      </c>
      <c r="T541" s="11">
        <v>1.254772947166245</v>
      </c>
      <c r="U541" s="11">
        <v>-0.31492404329624613</v>
      </c>
      <c r="V541" s="11">
        <v>-5.7032533466943036E-2</v>
      </c>
      <c r="W541" s="11">
        <v>0.33494961173453142</v>
      </c>
      <c r="X541" s="11">
        <v>-0.87052205136424732</v>
      </c>
      <c r="Y541" s="11">
        <v>-1.6675650771102379</v>
      </c>
      <c r="Z541" s="12">
        <v>0.83503559912064773</v>
      </c>
      <c r="AA541" s="12">
        <v>17.7018089675515</v>
      </c>
      <c r="AB541" s="12">
        <v>18.826045503222105</v>
      </c>
    </row>
    <row r="542" spans="2:28" x14ac:dyDescent="0.45">
      <c r="B542" s="9">
        <v>539</v>
      </c>
      <c r="C542" s="11">
        <v>0.65393800000000013</v>
      </c>
      <c r="D542" s="11">
        <v>-0.2784348000000012</v>
      </c>
      <c r="E542" s="11">
        <v>2.8414344000000007</v>
      </c>
      <c r="F542" s="11">
        <v>0.3369143999999995</v>
      </c>
      <c r="G542" s="11">
        <v>0.72703805794248311</v>
      </c>
      <c r="H542" s="11">
        <v>1.7765176873119728</v>
      </c>
      <c r="I542" s="11">
        <v>0.30994818269971702</v>
      </c>
      <c r="J542" s="11">
        <v>0.55770252719163871</v>
      </c>
      <c r="K542" s="11">
        <v>0.42513021616570867</v>
      </c>
      <c r="L542" s="11">
        <v>0.86826350212116843</v>
      </c>
      <c r="M542" s="11">
        <v>-0.19137716694828732</v>
      </c>
      <c r="N542" s="11">
        <v>2.9358428258298055</v>
      </c>
      <c r="O542" s="11">
        <v>-1.1520511907930615</v>
      </c>
      <c r="P542" s="11">
        <v>-0.69266722768667854</v>
      </c>
      <c r="Q542" s="11">
        <v>-0.79152690769704215</v>
      </c>
      <c r="R542" s="11">
        <v>-1.0603968552825958</v>
      </c>
      <c r="S542" s="11">
        <v>-0.91925252193558471</v>
      </c>
      <c r="T542" s="11">
        <v>-1.1157846449991915</v>
      </c>
      <c r="U542" s="11">
        <v>-1.9769084599168298</v>
      </c>
      <c r="V542" s="11">
        <v>-2.0887831452063264</v>
      </c>
      <c r="W542" s="11">
        <v>6.787663960292889E-2</v>
      </c>
      <c r="X542" s="11">
        <v>-2.3231039223988414</v>
      </c>
      <c r="Y542" s="11">
        <v>-2.3579137010336968</v>
      </c>
      <c r="Z542" s="12">
        <v>0.42890998443352402</v>
      </c>
      <c r="AA542" s="12">
        <v>12.96291783231419</v>
      </c>
      <c r="AB542" s="12">
        <v>-1.0186841205992039</v>
      </c>
    </row>
    <row r="543" spans="2:28" x14ac:dyDescent="0.45">
      <c r="B543" s="9">
        <v>540</v>
      </c>
      <c r="C543" s="11">
        <v>0.65393800000000013</v>
      </c>
      <c r="D543" s="11">
        <v>-0.2784348000000012</v>
      </c>
      <c r="E543" s="11">
        <v>2.8414344000000007</v>
      </c>
      <c r="F543" s="11">
        <v>0.3369143999999995</v>
      </c>
      <c r="G543" s="11">
        <v>1.4239047521934882</v>
      </c>
      <c r="H543" s="11">
        <v>1.6731868255006859</v>
      </c>
      <c r="I543" s="11">
        <v>0.45246531146988467</v>
      </c>
      <c r="J543" s="11">
        <v>-0.74863273232774219</v>
      </c>
      <c r="K543" s="11">
        <v>0.68744338116951376</v>
      </c>
      <c r="L543" s="11">
        <v>-1.0332253002539815E-2</v>
      </c>
      <c r="M543" s="11">
        <v>-0.68085280356708644</v>
      </c>
      <c r="N543" s="11">
        <v>2.8740043126421391</v>
      </c>
      <c r="O543" s="11">
        <v>-0.11120650168171231</v>
      </c>
      <c r="P543" s="11">
        <v>-0.49627859362884408</v>
      </c>
      <c r="Q543" s="11">
        <v>0.32881410953143408</v>
      </c>
      <c r="R543" s="11">
        <v>-0.78716830070234245</v>
      </c>
      <c r="S543" s="11">
        <v>-0.80435843042775623</v>
      </c>
      <c r="T543" s="11">
        <v>-1.1921402154349749</v>
      </c>
      <c r="U543" s="11">
        <v>-1.8331057438798535</v>
      </c>
      <c r="V543" s="11">
        <v>-1.7697327528766955</v>
      </c>
      <c r="W543" s="11">
        <v>-0.53563639756333004</v>
      </c>
      <c r="X543" s="11">
        <v>-2.3377854111399312</v>
      </c>
      <c r="Y543" s="11">
        <v>-2.2990252481827689</v>
      </c>
      <c r="Z543" s="12">
        <v>1.335141190252088</v>
      </c>
      <c r="AA543" s="12">
        <v>11.22503879407833</v>
      </c>
      <c r="AB543" s="12">
        <v>0.72255649834363567</v>
      </c>
    </row>
    <row r="544" spans="2:28" x14ac:dyDescent="0.45">
      <c r="B544" s="9">
        <v>541</v>
      </c>
      <c r="C544" s="11">
        <v>0.65393800000000013</v>
      </c>
      <c r="D544" s="11">
        <v>-0.2784348000000012</v>
      </c>
      <c r="E544" s="11">
        <v>2.8414344000000007</v>
      </c>
      <c r="F544" s="11">
        <v>0.3369143999999995</v>
      </c>
      <c r="G544" s="11">
        <v>0.50955100043695012</v>
      </c>
      <c r="H544" s="11">
        <v>1.3429151989941754</v>
      </c>
      <c r="I544" s="11">
        <v>-0.54002318785947345</v>
      </c>
      <c r="J544" s="11">
        <v>-0.63162795549431827</v>
      </c>
      <c r="K544" s="11">
        <v>1.0369730102833472</v>
      </c>
      <c r="L544" s="11">
        <v>-3.1098489008746455E-2</v>
      </c>
      <c r="M544" s="11">
        <v>-0.9563313020850881</v>
      </c>
      <c r="N544" s="11">
        <v>3.2548044507085336</v>
      </c>
      <c r="O544" s="11">
        <v>0.9286647694202177</v>
      </c>
      <c r="P544" s="11">
        <v>0.35542609383644397</v>
      </c>
      <c r="Q544" s="11">
        <v>1.6769861332432558</v>
      </c>
      <c r="R544" s="11">
        <v>0.54399473929033526</v>
      </c>
      <c r="S544" s="11">
        <v>-0.27954797569215195</v>
      </c>
      <c r="T544" s="11">
        <v>1.2879502720756015</v>
      </c>
      <c r="U544" s="11">
        <v>5.1034691102749719E-2</v>
      </c>
      <c r="V544" s="11">
        <v>1.1349301978922881</v>
      </c>
      <c r="W544" s="11">
        <v>1.8910884909515673</v>
      </c>
      <c r="X544" s="11">
        <v>9.0358972937657711E-2</v>
      </c>
      <c r="Y544" s="11">
        <v>-0.83733601671965019</v>
      </c>
      <c r="Z544" s="12">
        <v>4.6637706689788914</v>
      </c>
      <c r="AA544" s="12">
        <v>9.5390147259753917</v>
      </c>
      <c r="AB544" s="12">
        <v>21.046335763292575</v>
      </c>
    </row>
    <row r="545" spans="2:28" x14ac:dyDescent="0.45">
      <c r="B545" s="9">
        <v>542</v>
      </c>
      <c r="C545" s="11">
        <v>0.65393800000000013</v>
      </c>
      <c r="D545" s="11">
        <v>-0.2784348000000012</v>
      </c>
      <c r="E545" s="11">
        <v>2.8414344000000007</v>
      </c>
      <c r="F545" s="11">
        <v>0.3369143999999995</v>
      </c>
      <c r="G545" s="11">
        <v>0.85067797072844442</v>
      </c>
      <c r="H545" s="11">
        <v>1.9302719137409294</v>
      </c>
      <c r="I545" s="11">
        <v>-3.4037167782566158E-2</v>
      </c>
      <c r="J545" s="11">
        <v>0.60528908393620995</v>
      </c>
      <c r="K545" s="11">
        <v>1.2757550616111875</v>
      </c>
      <c r="L545" s="11">
        <v>-3.7314257047873056E-2</v>
      </c>
      <c r="M545" s="11">
        <v>-0.69376968309444997</v>
      </c>
      <c r="N545" s="11">
        <v>2.1207280479342501</v>
      </c>
      <c r="O545" s="11">
        <v>-0.64854480332064668</v>
      </c>
      <c r="P545" s="11">
        <v>-0.24251425089969025</v>
      </c>
      <c r="Q545" s="11">
        <v>0.2291150029494613</v>
      </c>
      <c r="R545" s="11">
        <v>-7.4797069777545744E-3</v>
      </c>
      <c r="S545" s="11">
        <v>0.12271727821822687</v>
      </c>
      <c r="T545" s="11">
        <v>0.7573673605297131</v>
      </c>
      <c r="U545" s="11">
        <v>0.80722108345623589</v>
      </c>
      <c r="V545" s="11">
        <v>0.98388968797889653</v>
      </c>
      <c r="W545" s="11">
        <v>2.3806103413315185</v>
      </c>
      <c r="X545" s="11">
        <v>-0.20828320170919667</v>
      </c>
      <c r="Y545" s="11">
        <v>0.61586742658924543</v>
      </c>
      <c r="Z545" s="12">
        <v>3.502579382662006</v>
      </c>
      <c r="AA545" s="12">
        <v>11.571452970026115</v>
      </c>
      <c r="AB545" s="12">
        <v>19.863998570834127</v>
      </c>
    </row>
    <row r="546" spans="2:28" x14ac:dyDescent="0.45">
      <c r="B546" s="9">
        <v>543</v>
      </c>
      <c r="C546" s="11">
        <v>0.65393800000000013</v>
      </c>
      <c r="D546" s="11">
        <v>-0.2784348000000012</v>
      </c>
      <c r="E546" s="11">
        <v>2.8414344000000007</v>
      </c>
      <c r="F546" s="11">
        <v>0.3369143999999995</v>
      </c>
      <c r="G546" s="11">
        <v>0.68711640014383413</v>
      </c>
      <c r="H546" s="11">
        <v>1.0134821751602274</v>
      </c>
      <c r="I546" s="11">
        <v>-0.1845643238446808</v>
      </c>
      <c r="J546" s="11">
        <v>-0.14042283632892172</v>
      </c>
      <c r="K546" s="11">
        <v>1.6026180258509779</v>
      </c>
      <c r="L546" s="11">
        <v>0.3990926991955277</v>
      </c>
      <c r="M546" s="11">
        <v>-0.56288915010463292</v>
      </c>
      <c r="N546" s="11">
        <v>3.6876668445796561</v>
      </c>
      <c r="O546" s="11">
        <v>-0.67841426861379617</v>
      </c>
      <c r="P546" s="11">
        <v>0.59959770131357359</v>
      </c>
      <c r="Q546" s="11">
        <v>-0.18140499178707259</v>
      </c>
      <c r="R546" s="11">
        <v>-0.47938163351155616</v>
      </c>
      <c r="S546" s="11">
        <v>-0.74602167421501342</v>
      </c>
      <c r="T546" s="11">
        <v>-0.27881957241232413</v>
      </c>
      <c r="U546" s="11">
        <v>-1.4296982876833741</v>
      </c>
      <c r="V546" s="11">
        <v>-1.084641054429186</v>
      </c>
      <c r="W546" s="11">
        <v>-0.65650668379703525</v>
      </c>
      <c r="X546" s="11">
        <v>-2.3823829972307689</v>
      </c>
      <c r="Y546" s="11">
        <v>-1.971021539673476</v>
      </c>
      <c r="Z546" s="12">
        <v>-0.47864970731437495</v>
      </c>
      <c r="AA546" s="12">
        <v>12.055951834651978</v>
      </c>
      <c r="AB546" s="12">
        <v>2.2886071252975739</v>
      </c>
    </row>
    <row r="547" spans="2:28" x14ac:dyDescent="0.45">
      <c r="B547" s="9">
        <v>544</v>
      </c>
      <c r="C547" s="11">
        <v>0.65393800000000013</v>
      </c>
      <c r="D547" s="11">
        <v>-0.2784348000000012</v>
      </c>
      <c r="E547" s="11">
        <v>2.8414344000000007</v>
      </c>
      <c r="F547" s="11">
        <v>0.3369143999999995</v>
      </c>
      <c r="G547" s="11">
        <v>0.14697615316242896</v>
      </c>
      <c r="H547" s="11">
        <v>0.67696146744056485</v>
      </c>
      <c r="I547" s="11">
        <v>-0.47510839100841018</v>
      </c>
      <c r="J547" s="11">
        <v>-0.42576408027092505</v>
      </c>
      <c r="K547" s="11">
        <v>0.6079041656580344</v>
      </c>
      <c r="L547" s="11">
        <v>0.8074335347091246</v>
      </c>
      <c r="M547" s="11">
        <v>0.44813804727465723</v>
      </c>
      <c r="N547" s="11">
        <v>3.3363944950812687</v>
      </c>
      <c r="O547" s="11">
        <v>0.79688207108721265</v>
      </c>
      <c r="P547" s="11">
        <v>-0.2748900900370721</v>
      </c>
      <c r="Q547" s="11">
        <v>1.6577401736496444</v>
      </c>
      <c r="R547" s="11">
        <v>0.4578047479477263</v>
      </c>
      <c r="S547" s="11">
        <v>0.24753823436508782</v>
      </c>
      <c r="T547" s="11">
        <v>1.8860935014842006</v>
      </c>
      <c r="U547" s="11">
        <v>0.67744996364350918</v>
      </c>
      <c r="V547" s="11">
        <v>1.0124377942429348</v>
      </c>
      <c r="W547" s="11">
        <v>1.1087124516712876</v>
      </c>
      <c r="X547" s="11">
        <v>-0.51470714490828939</v>
      </c>
      <c r="Y547" s="11">
        <v>-1.1365590987981271</v>
      </c>
      <c r="Z547" s="12">
        <v>2.0088253107913658</v>
      </c>
      <c r="AA547" s="12">
        <v>10.676787392046748</v>
      </c>
      <c r="AB547" s="12">
        <v>18.60411530718622</v>
      </c>
    </row>
    <row r="548" spans="2:28" x14ac:dyDescent="0.45">
      <c r="B548" s="9">
        <v>545</v>
      </c>
      <c r="C548" s="11">
        <v>0.65393800000000013</v>
      </c>
      <c r="D548" s="11">
        <v>-0.2784348000000012</v>
      </c>
      <c r="E548" s="11">
        <v>2.8414344000000007</v>
      </c>
      <c r="F548" s="11">
        <v>0.3369143999999995</v>
      </c>
      <c r="G548" s="11">
        <v>0.28301619727585603</v>
      </c>
      <c r="H548" s="11">
        <v>1.948389218457887</v>
      </c>
      <c r="I548" s="11">
        <v>-0.55414060512514673</v>
      </c>
      <c r="J548" s="11">
        <v>0.1406480087569868</v>
      </c>
      <c r="K548" s="11">
        <v>0.57731683961025659</v>
      </c>
      <c r="L548" s="11">
        <v>0.15672000841715317</v>
      </c>
      <c r="M548" s="11">
        <v>-0.59047069691160203</v>
      </c>
      <c r="N548" s="11">
        <v>3.320969987956591</v>
      </c>
      <c r="O548" s="11">
        <v>-0.6427838920057205</v>
      </c>
      <c r="P548" s="11">
        <v>-0.61916321424030585</v>
      </c>
      <c r="Q548" s="11">
        <v>-6.5873787368589731E-2</v>
      </c>
      <c r="R548" s="11">
        <v>-1.3304805898653598</v>
      </c>
      <c r="S548" s="11">
        <v>-1.0592600129817757</v>
      </c>
      <c r="T548" s="11">
        <v>-1.6083543421084787</v>
      </c>
      <c r="U548" s="11">
        <v>-2.7806845136671594</v>
      </c>
      <c r="V548" s="11">
        <v>-1.8704263749334196</v>
      </c>
      <c r="W548" s="11">
        <v>-2.2243089088666022</v>
      </c>
      <c r="X548" s="11">
        <v>-3.5925566548663141</v>
      </c>
      <c r="Y548" s="11">
        <v>-4.4527461296167647</v>
      </c>
      <c r="Z548" s="12">
        <v>-1.4187732675079054</v>
      </c>
      <c r="AA548" s="12">
        <v>10.836300958437988</v>
      </c>
      <c r="AB548" s="12">
        <v>-10.829110729590383</v>
      </c>
    </row>
    <row r="549" spans="2:28" x14ac:dyDescent="0.45">
      <c r="B549" s="9">
        <v>546</v>
      </c>
      <c r="C549" s="11">
        <v>0.65393800000000013</v>
      </c>
      <c r="D549" s="11">
        <v>-0.2784348000000012</v>
      </c>
      <c r="E549" s="11">
        <v>2.8414344000000007</v>
      </c>
      <c r="F549" s="11">
        <v>0.3369143999999995</v>
      </c>
      <c r="G549" s="11">
        <v>0.28944079874307427</v>
      </c>
      <c r="H549" s="11">
        <v>1.2622710606842276</v>
      </c>
      <c r="I549" s="11">
        <v>-0.16115251118459639</v>
      </c>
      <c r="J549" s="11">
        <v>0.78013762626816074</v>
      </c>
      <c r="K549" s="11">
        <v>1.5555118464386837</v>
      </c>
      <c r="L549" s="11">
        <v>0.72448952894888308</v>
      </c>
      <c r="M549" s="11">
        <v>0.92771621413226768</v>
      </c>
      <c r="N549" s="11">
        <v>5.0643371704351594</v>
      </c>
      <c r="O549" s="11">
        <v>1.3649501366422747</v>
      </c>
      <c r="P549" s="11">
        <v>0.68496936158640764</v>
      </c>
      <c r="Q549" s="11">
        <v>2.7011114777734804</v>
      </c>
      <c r="R549" s="11">
        <v>1.234427297686155</v>
      </c>
      <c r="S549" s="11">
        <v>1.8006690842515791</v>
      </c>
      <c r="T549" s="11">
        <v>1.1898094582143628</v>
      </c>
      <c r="U549" s="11">
        <v>0.71262825496105542</v>
      </c>
      <c r="V549" s="11">
        <v>0.82007877844794841</v>
      </c>
      <c r="W549" s="11">
        <v>2.4602835594858483</v>
      </c>
      <c r="X549" s="11">
        <v>0.1489492646418995</v>
      </c>
      <c r="Y549" s="11">
        <v>-0.45559120206156578</v>
      </c>
      <c r="Z549" s="12">
        <v>2.8059298460549407</v>
      </c>
      <c r="AA549" s="12">
        <v>15.996603734465822</v>
      </c>
      <c r="AB549" s="12">
        <v>31.464819052150204</v>
      </c>
    </row>
    <row r="550" spans="2:28" x14ac:dyDescent="0.45">
      <c r="B550" s="9">
        <v>547</v>
      </c>
      <c r="C550" s="11">
        <v>0.65393800000000013</v>
      </c>
      <c r="D550" s="11">
        <v>-0.2784348000000012</v>
      </c>
      <c r="E550" s="11">
        <v>2.8414344000000007</v>
      </c>
      <c r="F550" s="11">
        <v>0.3369143999999995</v>
      </c>
      <c r="G550" s="11">
        <v>1.1689685661225795</v>
      </c>
      <c r="H550" s="11">
        <v>1.1637047395470326</v>
      </c>
      <c r="I550" s="11">
        <v>0.69782145244950655</v>
      </c>
      <c r="J550" s="11">
        <v>0.15120000476713891</v>
      </c>
      <c r="K550" s="11">
        <v>0.90620532437831258</v>
      </c>
      <c r="L550" s="11">
        <v>0.85620558702664518</v>
      </c>
      <c r="M550" s="11">
        <v>-1.0786140280164158</v>
      </c>
      <c r="N550" s="11">
        <v>3.0657096599756279</v>
      </c>
      <c r="O550" s="11">
        <v>-1.4969599422288482E-2</v>
      </c>
      <c r="P550" s="11">
        <v>0.7683260634407425</v>
      </c>
      <c r="Q550" s="11">
        <v>2.3916264128121938</v>
      </c>
      <c r="R550" s="11">
        <v>1.8551036104556644</v>
      </c>
      <c r="S550" s="11">
        <v>1.6405905375983103</v>
      </c>
      <c r="T550" s="11">
        <v>2.6847532305588118</v>
      </c>
      <c r="U550" s="11">
        <v>1.5411678728796581</v>
      </c>
      <c r="V550" s="11">
        <v>1.4700107874688051</v>
      </c>
      <c r="W550" s="11">
        <v>2.8437204200179096</v>
      </c>
      <c r="X550" s="11">
        <v>-1.0469964743217197</v>
      </c>
      <c r="Y550" s="11">
        <v>-0.63939652837873062</v>
      </c>
      <c r="Z550" s="12">
        <v>2.1516948112375012</v>
      </c>
      <c r="AA550" s="12">
        <v>12.485053306250421</v>
      </c>
      <c r="AB550" s="12">
        <v>28.130684450597244</v>
      </c>
    </row>
    <row r="551" spans="2:28" x14ac:dyDescent="0.45">
      <c r="B551" s="9">
        <v>548</v>
      </c>
      <c r="C551" s="11">
        <v>0.65393800000000013</v>
      </c>
      <c r="D551" s="11">
        <v>-0.2784348000000012</v>
      </c>
      <c r="E551" s="11">
        <v>2.8414344000000007</v>
      </c>
      <c r="F551" s="11">
        <v>0.3369143999999995</v>
      </c>
      <c r="G551" s="11">
        <v>0.88253714213868228</v>
      </c>
      <c r="H551" s="11">
        <v>1.6303056558492326</v>
      </c>
      <c r="I551" s="11">
        <v>-0.6057148856581378</v>
      </c>
      <c r="J551" s="11">
        <v>-1.0343390196867261</v>
      </c>
      <c r="K551" s="11">
        <v>-0.20471791554263064</v>
      </c>
      <c r="L551" s="11">
        <v>-0.4728725345137601</v>
      </c>
      <c r="M551" s="11">
        <v>-1.5465859337828931</v>
      </c>
      <c r="N551" s="11">
        <v>0.54623729120051401</v>
      </c>
      <c r="O551" s="11">
        <v>-1.7808946213232488</v>
      </c>
      <c r="P551" s="11">
        <v>-1.265126086281839</v>
      </c>
      <c r="Q551" s="11">
        <v>-2.1767867143182382</v>
      </c>
      <c r="R551" s="11">
        <v>-2.8713613180437143</v>
      </c>
      <c r="S551" s="11">
        <v>-2.954008953693652</v>
      </c>
      <c r="T551" s="11">
        <v>-3.5458125422446596</v>
      </c>
      <c r="U551" s="11">
        <v>-4.0635091802338863</v>
      </c>
      <c r="V551" s="11">
        <v>-3.0415605160638233</v>
      </c>
      <c r="W551" s="11">
        <v>-3.3421807410546283</v>
      </c>
      <c r="X551" s="11">
        <v>-4.0328397447952948</v>
      </c>
      <c r="Y551" s="11">
        <v>-5.1341146385389589</v>
      </c>
      <c r="Z551" s="12">
        <v>-2.8962237316607382</v>
      </c>
      <c r="AA551" s="12">
        <v>4.7487018000042838</v>
      </c>
      <c r="AB551" s="12">
        <v>-32.355716988248417</v>
      </c>
    </row>
    <row r="552" spans="2:28" x14ac:dyDescent="0.45">
      <c r="B552" s="9">
        <v>549</v>
      </c>
      <c r="C552" s="11">
        <v>0.65393800000000013</v>
      </c>
      <c r="D552" s="11">
        <v>-0.2784348000000012</v>
      </c>
      <c r="E552" s="11">
        <v>2.8414344000000007</v>
      </c>
      <c r="F552" s="11">
        <v>0.3369143999999995</v>
      </c>
      <c r="G552" s="11">
        <v>0.54754125280701871</v>
      </c>
      <c r="H552" s="11">
        <v>2.103555598966377</v>
      </c>
      <c r="I552" s="11">
        <v>-1.4785317586531121E-2</v>
      </c>
      <c r="J552" s="11">
        <v>-0.20187331649767515</v>
      </c>
      <c r="K552" s="11">
        <v>0.43805102439200816</v>
      </c>
      <c r="L552" s="11">
        <v>-0.30493351099838151</v>
      </c>
      <c r="M552" s="11">
        <v>-1.0252749396515775</v>
      </c>
      <c r="N552" s="11">
        <v>2.6549939522795398</v>
      </c>
      <c r="O552" s="11">
        <v>0.19706783096722269</v>
      </c>
      <c r="P552" s="11">
        <v>-0.27806508190349888</v>
      </c>
      <c r="Q552" s="11">
        <v>2.9035280444766727</v>
      </c>
      <c r="R552" s="11">
        <v>2.2448779660246387E-2</v>
      </c>
      <c r="S552" s="11">
        <v>0.98834975431706162</v>
      </c>
      <c r="T552" s="11">
        <v>1.387481734670704</v>
      </c>
      <c r="U552" s="11">
        <v>0.95262164843931174</v>
      </c>
      <c r="V552" s="11">
        <v>0.59896879712515805</v>
      </c>
      <c r="W552" s="11">
        <v>2.4533865369709673</v>
      </c>
      <c r="X552" s="11">
        <v>-0.45625374264578689</v>
      </c>
      <c r="Y552" s="11">
        <v>-0.19302798809761157</v>
      </c>
      <c r="Z552" s="12">
        <v>4.0206487293898761</v>
      </c>
      <c r="AA552" s="12">
        <v>9.7511267437107563</v>
      </c>
      <c r="AB552" s="12">
        <v>22.348281787081049</v>
      </c>
    </row>
    <row r="553" spans="2:28" x14ac:dyDescent="0.45">
      <c r="B553" s="9">
        <v>550</v>
      </c>
      <c r="C553" s="11">
        <v>0.65393800000000013</v>
      </c>
      <c r="D553" s="11">
        <v>-0.2784348000000012</v>
      </c>
      <c r="E553" s="11">
        <v>2.8414344000000007</v>
      </c>
      <c r="F553" s="11">
        <v>0.3369143999999995</v>
      </c>
      <c r="G553" s="11">
        <v>1.4536263981327089</v>
      </c>
      <c r="H553" s="11">
        <v>1.8952819814919977</v>
      </c>
      <c r="I553" s="11">
        <v>0.43801388196822266</v>
      </c>
      <c r="J553" s="11">
        <v>0.35876993177536498</v>
      </c>
      <c r="K553" s="11">
        <v>2.0648777814928962</v>
      </c>
      <c r="L553" s="11">
        <v>1.4553323706281578</v>
      </c>
      <c r="M553" s="11">
        <v>1.6749958334276016</v>
      </c>
      <c r="N553" s="11">
        <v>4.6918409525741005</v>
      </c>
      <c r="O553" s="11">
        <v>1.187411946164266</v>
      </c>
      <c r="P553" s="11">
        <v>1.428628579448338</v>
      </c>
      <c r="Q553" s="11">
        <v>1.8919757478069723</v>
      </c>
      <c r="R553" s="11">
        <v>2.0236085121249641</v>
      </c>
      <c r="S553" s="11">
        <v>1.9536330524838093</v>
      </c>
      <c r="T553" s="11">
        <v>2.2451012600368792</v>
      </c>
      <c r="U553" s="11">
        <v>1.6758890373957307</v>
      </c>
      <c r="V553" s="11">
        <v>1.5761944690722309</v>
      </c>
      <c r="W553" s="11">
        <v>1.8019696253708126</v>
      </c>
      <c r="X553" s="11">
        <v>7.7208570793789733E-2</v>
      </c>
      <c r="Y553" s="11">
        <v>0.20115259447885236</v>
      </c>
      <c r="Z553" s="12">
        <v>3.2172616719333078</v>
      </c>
      <c r="AA553" s="12">
        <v>19.586591131491048</v>
      </c>
      <c r="AB553" s="12">
        <v>38.866626198601011</v>
      </c>
    </row>
    <row r="554" spans="2:28" x14ac:dyDescent="0.45">
      <c r="B554" s="9">
        <v>551</v>
      </c>
      <c r="C554" s="11">
        <v>0.65393800000000013</v>
      </c>
      <c r="D554" s="11">
        <v>-0.2784348000000012</v>
      </c>
      <c r="E554" s="11">
        <v>2.8414344000000007</v>
      </c>
      <c r="F554" s="11">
        <v>0.3369143999999995</v>
      </c>
      <c r="G554" s="11">
        <v>0.91231399855824513</v>
      </c>
      <c r="H554" s="11">
        <v>2.0567975517950678</v>
      </c>
      <c r="I554" s="11">
        <v>0.36337198661510861</v>
      </c>
      <c r="J554" s="11">
        <v>-0.63242540516375456</v>
      </c>
      <c r="K554" s="11">
        <v>0.96502370273856997</v>
      </c>
      <c r="L554" s="11">
        <v>0.44159331539051827</v>
      </c>
      <c r="M554" s="11">
        <v>-1.1298297788836091</v>
      </c>
      <c r="N554" s="11">
        <v>1.9827915668525762</v>
      </c>
      <c r="O554" s="11">
        <v>-0.58809389044074045</v>
      </c>
      <c r="P554" s="11">
        <v>-0.88307238766907226</v>
      </c>
      <c r="Q554" s="11">
        <v>-0.41970676544367791</v>
      </c>
      <c r="R554" s="11">
        <v>-1.2796831132658557</v>
      </c>
      <c r="S554" s="11">
        <v>-0.9349991942319491</v>
      </c>
      <c r="T554" s="11">
        <v>-1.3410609389646755</v>
      </c>
      <c r="U554" s="11">
        <v>-1.878097968592833</v>
      </c>
      <c r="V554" s="11">
        <v>-1.7996895146326679</v>
      </c>
      <c r="W554" s="11">
        <v>-1.1339727945883702</v>
      </c>
      <c r="X554" s="11">
        <v>-2.9493273196474483</v>
      </c>
      <c r="Y554" s="11">
        <v>-2.9682742725100386</v>
      </c>
      <c r="Z554" s="12">
        <v>-0.57865918942237826</v>
      </c>
      <c r="AA554" s="12">
        <v>10.513488937902707</v>
      </c>
      <c r="AB554" s="12">
        <v>-6.2411484115069982</v>
      </c>
    </row>
    <row r="555" spans="2:28" x14ac:dyDescent="0.45">
      <c r="B555" s="9">
        <v>552</v>
      </c>
      <c r="C555" s="11">
        <v>0.65393800000000013</v>
      </c>
      <c r="D555" s="11">
        <v>-0.2784348000000012</v>
      </c>
      <c r="E555" s="11">
        <v>2.8414344000000007</v>
      </c>
      <c r="F555" s="11">
        <v>0.3369143999999995</v>
      </c>
      <c r="G555" s="11">
        <v>0.37441626499178682</v>
      </c>
      <c r="H555" s="11">
        <v>0.3569901621710887</v>
      </c>
      <c r="I555" s="11">
        <v>-0.16097617630149053</v>
      </c>
      <c r="J555" s="11">
        <v>-0.13623863296283112</v>
      </c>
      <c r="K555" s="11">
        <v>0.97864145052433393</v>
      </c>
      <c r="L555" s="11">
        <v>-0.12476485823110295</v>
      </c>
      <c r="M555" s="11">
        <v>-0.3283594860226966</v>
      </c>
      <c r="N555" s="11">
        <v>1.4298147958947567</v>
      </c>
      <c r="O555" s="11">
        <v>-0.29813107654448956</v>
      </c>
      <c r="P555" s="11">
        <v>-0.67410230480680688</v>
      </c>
      <c r="Q555" s="11">
        <v>0.85421944532057736</v>
      </c>
      <c r="R555" s="11">
        <v>-0.29854036627256164</v>
      </c>
      <c r="S555" s="11">
        <v>0.31429752366690344</v>
      </c>
      <c r="T555" s="11">
        <v>-0.78983489387527328</v>
      </c>
      <c r="U555" s="11">
        <v>-0.39255792939912126</v>
      </c>
      <c r="V555" s="11">
        <v>-0.81450012872737609</v>
      </c>
      <c r="W555" s="11">
        <v>0.92121440852699799</v>
      </c>
      <c r="X555" s="11">
        <v>-1.6658029505999288</v>
      </c>
      <c r="Y555" s="11">
        <v>-1.4460544730996947</v>
      </c>
      <c r="Z555" s="12">
        <v>2.3157700641753571</v>
      </c>
      <c r="AA555" s="12">
        <v>7.9433755200638529</v>
      </c>
      <c r="AB555" s="12">
        <v>5.9693528384284207</v>
      </c>
    </row>
    <row r="556" spans="2:28" x14ac:dyDescent="0.45">
      <c r="B556" s="9">
        <v>553</v>
      </c>
      <c r="C556" s="11">
        <v>0.65393800000000013</v>
      </c>
      <c r="D556" s="11">
        <v>-0.2784348000000012</v>
      </c>
      <c r="E556" s="11">
        <v>2.8414344000000007</v>
      </c>
      <c r="F556" s="11">
        <v>0.3369143999999995</v>
      </c>
      <c r="G556" s="11">
        <v>0.80130208835666927</v>
      </c>
      <c r="H556" s="11">
        <v>1.7425203722689453</v>
      </c>
      <c r="I556" s="11">
        <v>-0.17567037163515664</v>
      </c>
      <c r="J556" s="11">
        <v>-0.4791659906774921</v>
      </c>
      <c r="K556" s="11">
        <v>-2.312101085441931E-2</v>
      </c>
      <c r="L556" s="11">
        <v>-9.1522476767449845E-2</v>
      </c>
      <c r="M556" s="11">
        <v>-2.2800355522569387</v>
      </c>
      <c r="N556" s="11">
        <v>1.1074415982573811</v>
      </c>
      <c r="O556" s="11">
        <v>-1.6323440717021018</v>
      </c>
      <c r="P556" s="11">
        <v>-0.96653186767722588</v>
      </c>
      <c r="Q556" s="11">
        <v>-1.1878744739087601</v>
      </c>
      <c r="R556" s="11">
        <v>-1.9259049054353188</v>
      </c>
      <c r="S556" s="11">
        <v>-2.1756737021202763</v>
      </c>
      <c r="T556" s="11">
        <v>-2.1319590560147574</v>
      </c>
      <c r="U556" s="11">
        <v>-2.606196084893643</v>
      </c>
      <c r="V556" s="11">
        <v>-2.3148705671239913</v>
      </c>
      <c r="W556" s="11">
        <v>-0.37725422223568472</v>
      </c>
      <c r="X556" s="11">
        <v>-2.7535373642100947</v>
      </c>
      <c r="Y556" s="11">
        <v>-3.2211456803531249</v>
      </c>
      <c r="Z556" s="12">
        <v>0.46845984559589482</v>
      </c>
      <c r="AA556" s="12">
        <v>6.1556006566914903</v>
      </c>
      <c r="AB556" s="12">
        <v>-14.669231493387571</v>
      </c>
    </row>
    <row r="557" spans="2:28" x14ac:dyDescent="0.45">
      <c r="B557" s="9">
        <v>554</v>
      </c>
      <c r="C557" s="11">
        <v>0.65393800000000013</v>
      </c>
      <c r="D557" s="11">
        <v>-0.2784348000000012</v>
      </c>
      <c r="E557" s="11">
        <v>2.8414344000000007</v>
      </c>
      <c r="F557" s="11">
        <v>0.3369143999999995</v>
      </c>
      <c r="G557" s="11">
        <v>0.77183682858212954</v>
      </c>
      <c r="H557" s="11">
        <v>2.974368404682469</v>
      </c>
      <c r="I557" s="11">
        <v>1.4734229961856915</v>
      </c>
      <c r="J557" s="11">
        <v>0.91225751808114275</v>
      </c>
      <c r="K557" s="11">
        <v>3.1570580088105729</v>
      </c>
      <c r="L557" s="11">
        <v>2.4069808098122039</v>
      </c>
      <c r="M557" s="11">
        <v>2.4442453267367519</v>
      </c>
      <c r="N557" s="11">
        <v>7.0321804998385211</v>
      </c>
      <c r="O557" s="11">
        <v>2.6758550249052782</v>
      </c>
      <c r="P557" s="11">
        <v>2.7096312299015661</v>
      </c>
      <c r="Q557" s="11">
        <v>3.2560007365600327</v>
      </c>
      <c r="R557" s="11">
        <v>2.3088673715895229</v>
      </c>
      <c r="S557" s="11">
        <v>3.5026072010528608</v>
      </c>
      <c r="T557" s="11">
        <v>4.0567723945815288</v>
      </c>
      <c r="U557" s="11">
        <v>2.2194399811472181</v>
      </c>
      <c r="V557" s="11">
        <v>1.9277526854052347</v>
      </c>
      <c r="W557" s="11">
        <v>1.9871351383040832</v>
      </c>
      <c r="X557" s="11">
        <v>-2.9250188417435652E-3</v>
      </c>
      <c r="Y557" s="11">
        <v>-1.1271169372129943</v>
      </c>
      <c r="Z557" s="12">
        <v>2.9485716354218034</v>
      </c>
      <c r="AA557" s="12">
        <v>26.726202392729476</v>
      </c>
      <c r="AB557" s="12">
        <v>53.188793835543862</v>
      </c>
    </row>
    <row r="558" spans="2:28" x14ac:dyDescent="0.45">
      <c r="B558" s="9">
        <v>555</v>
      </c>
      <c r="C558" s="11">
        <v>0.65393800000000013</v>
      </c>
      <c r="D558" s="11">
        <v>-0.2784348000000012</v>
      </c>
      <c r="E558" s="11">
        <v>2.8414344000000007</v>
      </c>
      <c r="F558" s="11">
        <v>0.3369143999999995</v>
      </c>
      <c r="G558" s="11">
        <v>-0.58522132090662815</v>
      </c>
      <c r="H558" s="11">
        <v>1.4474346135168439</v>
      </c>
      <c r="I558" s="11">
        <v>-0.75317522458766639</v>
      </c>
      <c r="J558" s="11">
        <v>-0.42052900562050333</v>
      </c>
      <c r="K558" s="11">
        <v>0.65583590710374651</v>
      </c>
      <c r="L558" s="11">
        <v>0.23737380291843024</v>
      </c>
      <c r="M558" s="11">
        <v>-0.73956610395446098</v>
      </c>
      <c r="N558" s="11">
        <v>1.8393873688210967</v>
      </c>
      <c r="O558" s="11">
        <v>-0.9178607518066535</v>
      </c>
      <c r="P558" s="11">
        <v>-0.472400907614837</v>
      </c>
      <c r="Q558" s="11">
        <v>0.52571984156870677</v>
      </c>
      <c r="R558" s="11">
        <v>0.1182028925171128</v>
      </c>
      <c r="S558" s="11">
        <v>0.8702105716096824</v>
      </c>
      <c r="T558" s="11">
        <v>1.1482342371325309</v>
      </c>
      <c r="U558" s="11">
        <v>-0.53981482850558926</v>
      </c>
      <c r="V558" s="11">
        <v>0.30605642323184412</v>
      </c>
      <c r="W558" s="11">
        <v>0.97077888634547094</v>
      </c>
      <c r="X558" s="11">
        <v>-1.2824840907457489</v>
      </c>
      <c r="Y558" s="11">
        <v>-2.0551739025597424</v>
      </c>
      <c r="Z558" s="12">
        <v>1.0644157145926911</v>
      </c>
      <c r="AA558" s="12">
        <v>7.2353920372908362</v>
      </c>
      <c r="AB558" s="12">
        <v>6.971276123056299</v>
      </c>
    </row>
    <row r="559" spans="2:28" x14ac:dyDescent="0.45">
      <c r="B559" s="9">
        <v>556</v>
      </c>
      <c r="C559" s="11">
        <v>0.65393800000000013</v>
      </c>
      <c r="D559" s="11">
        <v>-0.2784348000000012</v>
      </c>
      <c r="E559" s="11">
        <v>2.8414344000000007</v>
      </c>
      <c r="F559" s="11">
        <v>0.3369143999999995</v>
      </c>
      <c r="G559" s="11">
        <v>0.69309803184527219</v>
      </c>
      <c r="H559" s="11">
        <v>1.7644997538405622</v>
      </c>
      <c r="I559" s="11">
        <v>0.1605615966765086</v>
      </c>
      <c r="J559" s="11">
        <v>6.9618615563536324E-2</v>
      </c>
      <c r="K559" s="11">
        <v>1.524162529207139</v>
      </c>
      <c r="L559" s="11">
        <v>9.8107881422061283E-2</v>
      </c>
      <c r="M559" s="11">
        <v>0.7054618916761779</v>
      </c>
      <c r="N559" s="11">
        <v>2.2142845629024066</v>
      </c>
      <c r="O559" s="11">
        <v>0.16227543979657177</v>
      </c>
      <c r="P559" s="11">
        <v>-0.62135081046065999</v>
      </c>
      <c r="Q559" s="11">
        <v>0.66690419387987809</v>
      </c>
      <c r="R559" s="11">
        <v>-0.53482696066847879</v>
      </c>
      <c r="S559" s="11">
        <v>-0.59766116595361396</v>
      </c>
      <c r="T559" s="11">
        <v>-0.93712625483929912</v>
      </c>
      <c r="U559" s="11">
        <v>-1.6721261594556385</v>
      </c>
      <c r="V559" s="11">
        <v>-1.6726922828526476</v>
      </c>
      <c r="W559" s="11">
        <v>-0.77429972374289413</v>
      </c>
      <c r="X559" s="11">
        <v>-2.4244236974826769</v>
      </c>
      <c r="Y559" s="11">
        <v>-1.9350104934227641</v>
      </c>
      <c r="Z559" s="12">
        <v>1.6827689088467714</v>
      </c>
      <c r="AA559" s="12">
        <v>12.783646863133669</v>
      </c>
      <c r="AB559" s="12">
        <v>4.1260778567782097</v>
      </c>
    </row>
    <row r="560" spans="2:28" x14ac:dyDescent="0.45">
      <c r="B560" s="9">
        <v>557</v>
      </c>
      <c r="C560" s="11">
        <v>0.65393800000000013</v>
      </c>
      <c r="D560" s="11">
        <v>-0.2784348000000012</v>
      </c>
      <c r="E560" s="11">
        <v>2.8414344000000007</v>
      </c>
      <c r="F560" s="11">
        <v>0.3369143999999995</v>
      </c>
      <c r="G560" s="11">
        <v>0.81235378805403791</v>
      </c>
      <c r="H560" s="11">
        <v>2.6963127954659285</v>
      </c>
      <c r="I560" s="11">
        <v>0.74339365836729243</v>
      </c>
      <c r="J560" s="11">
        <v>0.59252498398319631</v>
      </c>
      <c r="K560" s="11">
        <v>1.3918040777955234</v>
      </c>
      <c r="L560" s="11">
        <v>1.0885856904623736</v>
      </c>
      <c r="M560" s="11">
        <v>-0.19846042090449245</v>
      </c>
      <c r="N560" s="11">
        <v>2.5921193211231248</v>
      </c>
      <c r="O560" s="11">
        <v>7.3225539314336174E-2</v>
      </c>
      <c r="P560" s="11">
        <v>2.4609386072025785E-2</v>
      </c>
      <c r="Q560" s="11">
        <v>0.99513041342284048</v>
      </c>
      <c r="R560" s="11">
        <v>0.15447257858713748</v>
      </c>
      <c r="S560" s="11">
        <v>-0.72698080822530819</v>
      </c>
      <c r="T560" s="11">
        <v>0.30538482247135335</v>
      </c>
      <c r="U560" s="11">
        <v>-1.3842668882048255</v>
      </c>
      <c r="V560" s="11">
        <v>-0.77395652332812226</v>
      </c>
      <c r="W560" s="11">
        <v>0.15068608610193834</v>
      </c>
      <c r="X560" s="11">
        <v>-1.8033161077819493</v>
      </c>
      <c r="Y560" s="11">
        <v>-1.6289105635203445</v>
      </c>
      <c r="Z560" s="12">
        <v>0.68374695919115069</v>
      </c>
      <c r="AA560" s="12">
        <v>15.272485894347</v>
      </c>
      <c r="AB560" s="12">
        <v>11.342310788447236</v>
      </c>
    </row>
    <row r="561" spans="2:28" x14ac:dyDescent="0.45">
      <c r="B561" s="9">
        <v>558</v>
      </c>
      <c r="C561" s="11">
        <v>0.65393800000000013</v>
      </c>
      <c r="D561" s="11">
        <v>-0.2784348000000012</v>
      </c>
      <c r="E561" s="11">
        <v>2.8414344000000007</v>
      </c>
      <c r="F561" s="11">
        <v>0.3369143999999995</v>
      </c>
      <c r="G561" s="11">
        <v>0.64722142585767983</v>
      </c>
      <c r="H561" s="11">
        <v>2.7684738804226541</v>
      </c>
      <c r="I561" s="11">
        <v>1.3172894625370066</v>
      </c>
      <c r="J561" s="11">
        <v>1.9055617634720008</v>
      </c>
      <c r="K561" s="11">
        <v>2.3902771239393594</v>
      </c>
      <c r="L561" s="11">
        <v>0.9644581605338427</v>
      </c>
      <c r="M561" s="11">
        <v>1.2113884510802144</v>
      </c>
      <c r="N561" s="11">
        <v>4.7292995927644732</v>
      </c>
      <c r="O561" s="11">
        <v>1.8259578141931598</v>
      </c>
      <c r="P561" s="11">
        <v>1.2993365065959335</v>
      </c>
      <c r="Q561" s="11">
        <v>3.2416573016598171</v>
      </c>
      <c r="R561" s="11">
        <v>1.6746253064901264</v>
      </c>
      <c r="S561" s="11">
        <v>0.47060385942569205</v>
      </c>
      <c r="T561" s="11">
        <v>0.4840368756648985</v>
      </c>
      <c r="U561" s="11">
        <v>1.6210638241243913E-2</v>
      </c>
      <c r="V561" s="11">
        <v>-0.7689569429084866</v>
      </c>
      <c r="W561" s="11">
        <v>0.96580453696930313</v>
      </c>
      <c r="X561" s="11">
        <v>-1.5529563033982807</v>
      </c>
      <c r="Y561" s="11">
        <v>-1.1091590261106372</v>
      </c>
      <c r="Z561" s="12">
        <v>1.7838539117083343</v>
      </c>
      <c r="AA561" s="12">
        <v>21.487821860607227</v>
      </c>
      <c r="AB561" s="12">
        <v>29.818836339138358</v>
      </c>
    </row>
    <row r="562" spans="2:28" x14ac:dyDescent="0.45">
      <c r="B562" s="9">
        <v>559</v>
      </c>
      <c r="C562" s="11">
        <v>0.65393800000000013</v>
      </c>
      <c r="D562" s="11">
        <v>-0.2784348000000012</v>
      </c>
      <c r="E562" s="11">
        <v>2.8414344000000007</v>
      </c>
      <c r="F562" s="11">
        <v>0.3369143999999995</v>
      </c>
      <c r="G562" s="11">
        <v>0.60148286411913965</v>
      </c>
      <c r="H562" s="11">
        <v>1.8139539830701867</v>
      </c>
      <c r="I562" s="11">
        <v>-0.26350468920717063</v>
      </c>
      <c r="J562" s="11">
        <v>0.62673979858956308</v>
      </c>
      <c r="K562" s="11">
        <v>2.1041319226621127</v>
      </c>
      <c r="L562" s="11">
        <v>1.455355745142306</v>
      </c>
      <c r="M562" s="11">
        <v>1.5900870779680503</v>
      </c>
      <c r="N562" s="11">
        <v>4.9340054305610757</v>
      </c>
      <c r="O562" s="11">
        <v>1.9963337212945778</v>
      </c>
      <c r="P562" s="11">
        <v>1.3561601391575024</v>
      </c>
      <c r="Q562" s="11">
        <v>2.3244903547688693</v>
      </c>
      <c r="R562" s="11">
        <v>1.9012477904052254</v>
      </c>
      <c r="S562" s="11">
        <v>1.0559102754595955</v>
      </c>
      <c r="T562" s="11">
        <v>1.8048029865452904</v>
      </c>
      <c r="U562" s="11">
        <v>-0.21148066921275266</v>
      </c>
      <c r="V562" s="11">
        <v>0.30099211162645112</v>
      </c>
      <c r="W562" s="11">
        <v>2.237247802437544</v>
      </c>
      <c r="X562" s="11">
        <v>0.549038722265907</v>
      </c>
      <c r="Y562" s="11">
        <v>0.38032562662208846</v>
      </c>
      <c r="Z562" s="12">
        <v>3.8376562266018723</v>
      </c>
      <c r="AA562" s="12">
        <v>18.416104132905247</v>
      </c>
      <c r="AB562" s="12">
        <v>35.948829220877428</v>
      </c>
    </row>
    <row r="563" spans="2:28" x14ac:dyDescent="0.45">
      <c r="B563" s="9">
        <v>560</v>
      </c>
      <c r="C563" s="11">
        <v>0.65393800000000013</v>
      </c>
      <c r="D563" s="11">
        <v>-0.2784348000000012</v>
      </c>
      <c r="E563" s="11">
        <v>2.8414344000000007</v>
      </c>
      <c r="F563" s="11">
        <v>0.3369143999999995</v>
      </c>
      <c r="G563" s="11">
        <v>0.88474992059889956</v>
      </c>
      <c r="H563" s="11">
        <v>1.8437291800413753</v>
      </c>
      <c r="I563" s="11">
        <v>0.27267194925312488</v>
      </c>
      <c r="J563" s="11">
        <v>0.5233702249536627</v>
      </c>
      <c r="K563" s="11">
        <v>0.32480494272804528</v>
      </c>
      <c r="L563" s="11">
        <v>0.15525879572349588</v>
      </c>
      <c r="M563" s="11">
        <v>-0.96334274485021076</v>
      </c>
      <c r="N563" s="11">
        <v>3.1040121930297317</v>
      </c>
      <c r="O563" s="11">
        <v>-1.1576359730324537</v>
      </c>
      <c r="P563" s="11">
        <v>-0.24087363071444834</v>
      </c>
      <c r="Q563" s="11">
        <v>2.8542345082284371E-2</v>
      </c>
      <c r="R563" s="11">
        <v>-0.59335462287495844</v>
      </c>
      <c r="S563" s="11">
        <v>-7.2285254445409564E-2</v>
      </c>
      <c r="T563" s="11">
        <v>2.9054524441210816E-2</v>
      </c>
      <c r="U563" s="11">
        <v>-0.52839203380077571</v>
      </c>
      <c r="V563" s="11">
        <v>-0.69264475502547462</v>
      </c>
      <c r="W563" s="11">
        <v>1.7766748562250925</v>
      </c>
      <c r="X563" s="11">
        <v>-0.40297789951885221</v>
      </c>
      <c r="Y563" s="11">
        <v>-0.58181927699311942</v>
      </c>
      <c r="Z563" s="12">
        <v>3.4519247942855245</v>
      </c>
      <c r="AA563" s="12">
        <v>11.699106461478095</v>
      </c>
      <c r="AB563" s="12">
        <v>12.715319535106744</v>
      </c>
    </row>
    <row r="564" spans="2:28" x14ac:dyDescent="0.45">
      <c r="B564" s="9">
        <v>561</v>
      </c>
      <c r="C564" s="11">
        <v>0.65393800000000013</v>
      </c>
      <c r="D564" s="11">
        <v>-0.2784348000000012</v>
      </c>
      <c r="E564" s="11">
        <v>2.8414344000000007</v>
      </c>
      <c r="F564" s="11">
        <v>0.3369143999999995</v>
      </c>
      <c r="G564" s="11">
        <v>0.48331663847301876</v>
      </c>
      <c r="H564" s="11">
        <v>1.9238971594794023</v>
      </c>
      <c r="I564" s="11">
        <v>7.0947244430268341E-3</v>
      </c>
      <c r="J564" s="11">
        <v>8.3581227019816851E-2</v>
      </c>
      <c r="K564" s="11">
        <v>1.2122990457366623</v>
      </c>
      <c r="L564" s="11">
        <v>0.1178875006210891</v>
      </c>
      <c r="M564" s="11">
        <v>3.4136836794630199E-2</v>
      </c>
      <c r="N564" s="11">
        <v>2.3873685269403175</v>
      </c>
      <c r="O564" s="11">
        <v>-0.74501584776303176</v>
      </c>
      <c r="P564" s="11">
        <v>-0.70707774148170621</v>
      </c>
      <c r="Q564" s="11">
        <v>0.45646089111678023</v>
      </c>
      <c r="R564" s="11">
        <v>-0.83076175513830286</v>
      </c>
      <c r="S564" s="11">
        <v>-1.0321067516438873</v>
      </c>
      <c r="T564" s="11">
        <v>-1.5443323609108788</v>
      </c>
      <c r="U564" s="11">
        <v>-3.0380796755164177</v>
      </c>
      <c r="V564" s="11">
        <v>-2.1076408589627533</v>
      </c>
      <c r="W564" s="11">
        <v>-1.5277328815406506</v>
      </c>
      <c r="X564" s="11">
        <v>-3.0506624020115822</v>
      </c>
      <c r="Y564" s="11">
        <v>-3.757051559917743</v>
      </c>
      <c r="Z564" s="12">
        <v>-1.0008962438738749</v>
      </c>
      <c r="AA564" s="12">
        <v>11.803433659507959</v>
      </c>
      <c r="AB564" s="12">
        <v>-7.0814635281360836</v>
      </c>
    </row>
    <row r="565" spans="2:28" x14ac:dyDescent="0.45">
      <c r="B565" s="9">
        <v>562</v>
      </c>
      <c r="C565" s="11">
        <v>0.65393800000000013</v>
      </c>
      <c r="D565" s="11">
        <v>-0.2784348000000012</v>
      </c>
      <c r="E565" s="11">
        <v>2.8414344000000007</v>
      </c>
      <c r="F565" s="11">
        <v>0.3369143999999995</v>
      </c>
      <c r="G565" s="11">
        <v>1.6800012978341172</v>
      </c>
      <c r="H565" s="11">
        <v>2.5318179777632928</v>
      </c>
      <c r="I565" s="11">
        <v>0.58914321364804856</v>
      </c>
      <c r="J565" s="11">
        <v>0.88606984337751982</v>
      </c>
      <c r="K565" s="11">
        <v>1.3282296437075889</v>
      </c>
      <c r="L565" s="11">
        <v>0.74005609829849739</v>
      </c>
      <c r="M565" s="11">
        <v>0.13404004881233611</v>
      </c>
      <c r="N565" s="11">
        <v>4.2884007278779457</v>
      </c>
      <c r="O565" s="11">
        <v>1.0026785592806604</v>
      </c>
      <c r="P565" s="11">
        <v>0.88591895139304633</v>
      </c>
      <c r="Q565" s="11">
        <v>2.0007457076741204</v>
      </c>
      <c r="R565" s="11">
        <v>0.55713245721336691</v>
      </c>
      <c r="S565" s="11">
        <v>0.64191098679308922</v>
      </c>
      <c r="T565" s="11">
        <v>-0.18418606824208617</v>
      </c>
      <c r="U565" s="11">
        <v>-0.62171158762045486</v>
      </c>
      <c r="V565" s="11">
        <v>-1.1610037393412558</v>
      </c>
      <c r="W565" s="11">
        <v>-0.63856710312459875</v>
      </c>
      <c r="X565" s="11">
        <v>-2.0693828918125696</v>
      </c>
      <c r="Y565" s="11">
        <v>-2.8920269744196823</v>
      </c>
      <c r="Z565" s="12">
        <v>-0.15549080846424346</v>
      </c>
      <c r="AA565" s="12">
        <v>17.731610851319346</v>
      </c>
      <c r="AB565" s="12">
        <v>15.097628340648754</v>
      </c>
    </row>
    <row r="566" spans="2:28" x14ac:dyDescent="0.45">
      <c r="B566" s="9">
        <v>563</v>
      </c>
      <c r="C566" s="11">
        <v>0.65393800000000013</v>
      </c>
      <c r="D566" s="11">
        <v>-0.2784348000000012</v>
      </c>
      <c r="E566" s="11">
        <v>2.8414344000000007</v>
      </c>
      <c r="F566" s="11">
        <v>0.3369143999999995</v>
      </c>
      <c r="G566" s="11">
        <v>1.303572363331984</v>
      </c>
      <c r="H566" s="11">
        <v>1.8201349523772095</v>
      </c>
      <c r="I566" s="11">
        <v>0.61460789988886866</v>
      </c>
      <c r="J566" s="11">
        <v>0.45851019878947241</v>
      </c>
      <c r="K566" s="11">
        <v>1.5279856983046365</v>
      </c>
      <c r="L566" s="11">
        <v>0.41933215890092512</v>
      </c>
      <c r="M566" s="11">
        <v>0.32811905986572931</v>
      </c>
      <c r="N566" s="11">
        <v>2.8196410890890498</v>
      </c>
      <c r="O566" s="11">
        <v>-0.11997992326292284</v>
      </c>
      <c r="P566" s="11">
        <v>0.10711251377168196</v>
      </c>
      <c r="Q566" s="11">
        <v>0.53488303067046239</v>
      </c>
      <c r="R566" s="11">
        <v>-0.32738274028680081</v>
      </c>
      <c r="S566" s="11">
        <v>-0.32611417228287642</v>
      </c>
      <c r="T566" s="11">
        <v>-0.64396268084110808</v>
      </c>
      <c r="U566" s="11">
        <v>-1.1617220029681103</v>
      </c>
      <c r="V566" s="11">
        <v>-1.5857625671244246</v>
      </c>
      <c r="W566" s="11">
        <v>-1.63490312777739</v>
      </c>
      <c r="X566" s="11">
        <v>-2.1366917086326804</v>
      </c>
      <c r="Y566" s="11">
        <v>-3.0348319074104779</v>
      </c>
      <c r="Z566" s="12">
        <v>0.54148079819956507</v>
      </c>
      <c r="AA566" s="12">
        <v>14.845755420547874</v>
      </c>
      <c r="AB566" s="12">
        <v>5.0578809326027852</v>
      </c>
    </row>
    <row r="567" spans="2:28" x14ac:dyDescent="0.45">
      <c r="B567" s="9">
        <v>564</v>
      </c>
      <c r="C567" s="11">
        <v>0.65393800000000013</v>
      </c>
      <c r="D567" s="11">
        <v>-0.2784348000000012</v>
      </c>
      <c r="E567" s="11">
        <v>2.8414344000000007</v>
      </c>
      <c r="F567" s="11">
        <v>0.3369143999999995</v>
      </c>
      <c r="G567" s="11">
        <v>0.54377775188134869</v>
      </c>
      <c r="H567" s="11">
        <v>1.7186769641686332</v>
      </c>
      <c r="I567" s="11">
        <v>0.16573661146576235</v>
      </c>
      <c r="J567" s="11">
        <v>1.0040851850517249</v>
      </c>
      <c r="K567" s="11">
        <v>0.79216616917530658</v>
      </c>
      <c r="L567" s="11">
        <v>1.0120383507532082E-2</v>
      </c>
      <c r="M567" s="11">
        <v>-0.10935433968213459</v>
      </c>
      <c r="N567" s="11">
        <v>1.5222491706328043</v>
      </c>
      <c r="O567" s="11">
        <v>-0.16794374582438643</v>
      </c>
      <c r="P567" s="11">
        <v>-0.65799464159352361</v>
      </c>
      <c r="Q567" s="11">
        <v>0.94798981713297259</v>
      </c>
      <c r="R567" s="11">
        <v>-1.1229170977367939</v>
      </c>
      <c r="S567" s="11">
        <v>-1.3261173842626555</v>
      </c>
      <c r="T567" s="11">
        <v>-1.1198584328281811</v>
      </c>
      <c r="U567" s="11">
        <v>-1.6705054696380568</v>
      </c>
      <c r="V567" s="11">
        <v>-2.7077350211853037</v>
      </c>
      <c r="W567" s="11">
        <v>-1.3208346402369475</v>
      </c>
      <c r="X567" s="11">
        <v>-2.8105903044658973</v>
      </c>
      <c r="Y567" s="11">
        <v>-2.5983125576894839</v>
      </c>
      <c r="Z567" s="12">
        <v>-0.59708342982176532</v>
      </c>
      <c r="AA567" s="12">
        <v>11.201309896200939</v>
      </c>
      <c r="AB567" s="12">
        <v>-3.9505930119491097</v>
      </c>
    </row>
    <row r="568" spans="2:28" x14ac:dyDescent="0.45">
      <c r="B568" s="9">
        <v>565</v>
      </c>
      <c r="C568" s="11">
        <v>0.65393800000000013</v>
      </c>
      <c r="D568" s="11">
        <v>-0.2784348000000012</v>
      </c>
      <c r="E568" s="11">
        <v>2.8414344000000007</v>
      </c>
      <c r="F568" s="11">
        <v>0.3369143999999995</v>
      </c>
      <c r="G568" s="11">
        <v>0.52355203459158695</v>
      </c>
      <c r="H568" s="11">
        <v>0.88992235371344108</v>
      </c>
      <c r="I568" s="11">
        <v>-1.1988250201294424</v>
      </c>
      <c r="J568" s="11">
        <v>-1.8305688523355101</v>
      </c>
      <c r="K568" s="11">
        <v>-5.738602186026931E-2</v>
      </c>
      <c r="L568" s="11">
        <v>-1.0639651126179199</v>
      </c>
      <c r="M568" s="11">
        <v>-1.0205709549784849</v>
      </c>
      <c r="N568" s="11">
        <v>1.6517556397126327</v>
      </c>
      <c r="O568" s="11">
        <v>-0.75090832360960569</v>
      </c>
      <c r="P568" s="11">
        <v>-0.64859965409905662</v>
      </c>
      <c r="Q568" s="11">
        <v>0.37947880596391315</v>
      </c>
      <c r="R568" s="11">
        <v>-0.79519467729923576</v>
      </c>
      <c r="S568" s="11">
        <v>-1.0390277811040232</v>
      </c>
      <c r="T568" s="11">
        <v>-0.73031660306283364</v>
      </c>
      <c r="U568" s="11">
        <v>-1.3655299168025952</v>
      </c>
      <c r="V568" s="11">
        <v>-1.2866324505136255</v>
      </c>
      <c r="W568" s="11">
        <v>-1.3348422193488823</v>
      </c>
      <c r="X568" s="11">
        <v>-2.1892478479970912</v>
      </c>
      <c r="Y568" s="11">
        <v>-2.750480664156715</v>
      </c>
      <c r="Z568" s="12">
        <v>1.9261097358655768</v>
      </c>
      <c r="AA568" s="12">
        <v>3.4477660660960225</v>
      </c>
      <c r="AB568" s="12">
        <v>-7.1374255300681853</v>
      </c>
    </row>
    <row r="569" spans="2:28" x14ac:dyDescent="0.45">
      <c r="B569" s="9">
        <v>566</v>
      </c>
      <c r="C569" s="11">
        <v>0.65393800000000013</v>
      </c>
      <c r="D569" s="11">
        <v>-0.2784348000000012</v>
      </c>
      <c r="E569" s="11">
        <v>2.8414344000000007</v>
      </c>
      <c r="F569" s="11">
        <v>0.3369143999999995</v>
      </c>
      <c r="G569" s="11">
        <v>0.67839527064306182</v>
      </c>
      <c r="H569" s="11">
        <v>1.3869194139019321</v>
      </c>
      <c r="I569" s="11">
        <v>0.63809549967504609</v>
      </c>
      <c r="J569" s="11">
        <v>-3.4226838493196965E-2</v>
      </c>
      <c r="K569" s="11">
        <v>1.6762849178073935</v>
      </c>
      <c r="L569" s="11">
        <v>-0.16010417789522968</v>
      </c>
      <c r="M569" s="11">
        <v>-0.70076282149785385</v>
      </c>
      <c r="N569" s="11">
        <v>2.0018325136156641</v>
      </c>
      <c r="O569" s="11">
        <v>-1.6396907793222137</v>
      </c>
      <c r="P569" s="11">
        <v>-1.0934561977533992</v>
      </c>
      <c r="Q569" s="11">
        <v>-0.2231562924269479</v>
      </c>
      <c r="R569" s="11">
        <v>-2.2779912673152545</v>
      </c>
      <c r="S569" s="11">
        <v>-1.5558451356792595</v>
      </c>
      <c r="T569" s="11">
        <v>-1.6817477631530817</v>
      </c>
      <c r="U569" s="11">
        <v>-2.7901092849397422</v>
      </c>
      <c r="V569" s="11">
        <v>-2.5626908512637989</v>
      </c>
      <c r="W569" s="11">
        <v>-2.1964809053213408</v>
      </c>
      <c r="X569" s="11">
        <v>-4.713994525043022</v>
      </c>
      <c r="Y569" s="11">
        <v>-4.517095377776748</v>
      </c>
      <c r="Z569" s="12">
        <v>-2.269172074403766</v>
      </c>
      <c r="AA569" s="12">
        <v>11.040285777756822</v>
      </c>
      <c r="AB569" s="12">
        <v>-16.481144676641748</v>
      </c>
    </row>
    <row r="570" spans="2:28" x14ac:dyDescent="0.45">
      <c r="B570" s="9">
        <v>567</v>
      </c>
      <c r="C570" s="11">
        <v>0.65393800000000013</v>
      </c>
      <c r="D570" s="11">
        <v>-0.2784348000000012</v>
      </c>
      <c r="E570" s="11">
        <v>2.8414344000000007</v>
      </c>
      <c r="F570" s="11">
        <v>0.3369143999999995</v>
      </c>
      <c r="G570" s="11">
        <v>3.8735680578705356E-2</v>
      </c>
      <c r="H570" s="11">
        <v>1.8332477067005541</v>
      </c>
      <c r="I570" s="11">
        <v>-0.7295734314323159</v>
      </c>
      <c r="J570" s="11">
        <v>-0.48454396755905194</v>
      </c>
      <c r="K570" s="11">
        <v>1.1242183106478159</v>
      </c>
      <c r="L570" s="11">
        <v>0.4224936876450176</v>
      </c>
      <c r="M570" s="11">
        <v>-0.48354046971981823</v>
      </c>
      <c r="N570" s="11">
        <v>3.0115988974272589</v>
      </c>
      <c r="O570" s="11">
        <v>0.21085008068476618</v>
      </c>
      <c r="P570" s="11">
        <v>1.3253283414233934</v>
      </c>
      <c r="Q570" s="11">
        <v>1.2836675233634018</v>
      </c>
      <c r="R570" s="11">
        <v>1.2126025630645607</v>
      </c>
      <c r="S570" s="11">
        <v>0.16009476016623658</v>
      </c>
      <c r="T570" s="11">
        <v>1.7024828679672375</v>
      </c>
      <c r="U570" s="11">
        <v>0.77932817022599643</v>
      </c>
      <c r="V570" s="11">
        <v>0.46651842416386913</v>
      </c>
      <c r="W570" s="11">
        <v>0.68603487169797361</v>
      </c>
      <c r="X570" s="11">
        <v>0.22710390276917636</v>
      </c>
      <c r="Y570" s="11">
        <v>0.30980124606035453</v>
      </c>
      <c r="Z570" s="12">
        <v>2.5278155630131174</v>
      </c>
      <c r="AA570" s="12">
        <v>10.286488414288158</v>
      </c>
      <c r="AB570" s="12">
        <v>21.178116728888227</v>
      </c>
    </row>
    <row r="571" spans="2:28" x14ac:dyDescent="0.45">
      <c r="B571" s="9">
        <v>568</v>
      </c>
      <c r="C571" s="11">
        <v>0.65393800000000013</v>
      </c>
      <c r="D571" s="11">
        <v>-0.2784348000000012</v>
      </c>
      <c r="E571" s="11">
        <v>2.8414344000000007</v>
      </c>
      <c r="F571" s="11">
        <v>0.3369143999999995</v>
      </c>
      <c r="G571" s="11">
        <v>1.2387620415842981</v>
      </c>
      <c r="H571" s="11">
        <v>1.0788392605922983</v>
      </c>
      <c r="I571" s="11">
        <v>0.5298641858730857</v>
      </c>
      <c r="J571" s="11">
        <v>0.38668636173314397</v>
      </c>
      <c r="K571" s="11">
        <v>1.3577553416965031</v>
      </c>
      <c r="L571" s="11">
        <v>0.88303764154196784</v>
      </c>
      <c r="M571" s="11">
        <v>0.27003526345826501</v>
      </c>
      <c r="N571" s="11">
        <v>2.5514135692486128</v>
      </c>
      <c r="O571" s="11">
        <v>-0.10616805927376127</v>
      </c>
      <c r="P571" s="11">
        <v>-0.37603702212130408</v>
      </c>
      <c r="Q571" s="11">
        <v>-4.2645609179180255E-2</v>
      </c>
      <c r="R571" s="11">
        <v>-0.84141619622618968</v>
      </c>
      <c r="S571" s="11">
        <v>0.20940055736498486</v>
      </c>
      <c r="T571" s="11">
        <v>-0.11373726354090152</v>
      </c>
      <c r="U571" s="11">
        <v>0.49180088403473832</v>
      </c>
      <c r="V571" s="11">
        <v>0.55088451291172547</v>
      </c>
      <c r="W571" s="11">
        <v>0.67285495372991733</v>
      </c>
      <c r="X571" s="11">
        <v>-0.83969819332017259</v>
      </c>
      <c r="Y571" s="11">
        <v>-1.9801887128639812</v>
      </c>
      <c r="Z571" s="12">
        <v>-0.27974835636246809</v>
      </c>
      <c r="AA571" s="12">
        <v>13.850245665728153</v>
      </c>
      <c r="AB571" s="12">
        <v>11.195547160881546</v>
      </c>
    </row>
    <row r="572" spans="2:28" x14ac:dyDescent="0.45">
      <c r="B572" s="9">
        <v>569</v>
      </c>
      <c r="C572" s="11">
        <v>0.65393800000000013</v>
      </c>
      <c r="D572" s="11">
        <v>-0.2784348000000012</v>
      </c>
      <c r="E572" s="11">
        <v>2.8414344000000007</v>
      </c>
      <c r="F572" s="11">
        <v>0.3369143999999995</v>
      </c>
      <c r="G572" s="11">
        <v>0.47131006875871151</v>
      </c>
      <c r="H572" s="11">
        <v>1.2622768565726705</v>
      </c>
      <c r="I572" s="11">
        <v>-0.59535805760140015</v>
      </c>
      <c r="J572" s="11">
        <v>-0.81753855443962387</v>
      </c>
      <c r="K572" s="11">
        <v>0.37890263678552927</v>
      </c>
      <c r="L572" s="11">
        <v>0.45338393651756448</v>
      </c>
      <c r="M572" s="11">
        <v>-0.35857833267958128</v>
      </c>
      <c r="N572" s="11">
        <v>2.010083579089379</v>
      </c>
      <c r="O572" s="11">
        <v>-0.98870464385111845</v>
      </c>
      <c r="P572" s="11">
        <v>-1.145779128012526</v>
      </c>
      <c r="Q572" s="11">
        <v>-0.67358399041298433</v>
      </c>
      <c r="R572" s="11">
        <v>-0.72511232387950919</v>
      </c>
      <c r="S572" s="11">
        <v>0.18541169060839913</v>
      </c>
      <c r="T572" s="11">
        <v>-0.97757865459639959</v>
      </c>
      <c r="U572" s="11">
        <v>-0.87768472798246755</v>
      </c>
      <c r="V572" s="11">
        <v>-0.62323044130004135</v>
      </c>
      <c r="W572" s="11">
        <v>-0.58104690241673396</v>
      </c>
      <c r="X572" s="11">
        <v>-2.5589204561841576</v>
      </c>
      <c r="Y572" s="11">
        <v>-2.7885995059532345</v>
      </c>
      <c r="Z572" s="12">
        <v>-1.2280932302770289</v>
      </c>
      <c r="AA572" s="12">
        <v>8.3583341330032397</v>
      </c>
      <c r="AB572" s="12">
        <v>-4.6245881812545804</v>
      </c>
    </row>
    <row r="573" spans="2:28" x14ac:dyDescent="0.45">
      <c r="B573" s="9">
        <v>570</v>
      </c>
      <c r="C573" s="11">
        <v>0.65393800000000013</v>
      </c>
      <c r="D573" s="11">
        <v>-0.2784348000000012</v>
      </c>
      <c r="E573" s="11">
        <v>2.8414344000000007</v>
      </c>
      <c r="F573" s="11">
        <v>0.3369143999999995</v>
      </c>
      <c r="G573" s="11">
        <v>0.67618287574090807</v>
      </c>
      <c r="H573" s="11">
        <v>2.8169629158421259</v>
      </c>
      <c r="I573" s="11">
        <v>1.0717340279479721</v>
      </c>
      <c r="J573" s="11">
        <v>0.13161783681413475</v>
      </c>
      <c r="K573" s="11">
        <v>2.2311819440055558</v>
      </c>
      <c r="L573" s="11">
        <v>0.96267549986822054</v>
      </c>
      <c r="M573" s="11">
        <v>0.50941067410946417</v>
      </c>
      <c r="N573" s="11">
        <v>3.5502982169539727</v>
      </c>
      <c r="O573" s="11">
        <v>1.0529068698781785E-2</v>
      </c>
      <c r="P573" s="11">
        <v>0.71285933529658152</v>
      </c>
      <c r="Q573" s="11">
        <v>0.56724145973543472</v>
      </c>
      <c r="R573" s="11">
        <v>1.2413325921290834</v>
      </c>
      <c r="S573" s="11">
        <v>1.1231605439674475</v>
      </c>
      <c r="T573" s="11">
        <v>1.156638668605531</v>
      </c>
      <c r="U573" s="11">
        <v>0.75289317128665267</v>
      </c>
      <c r="V573" s="11">
        <v>0.45941305998658066</v>
      </c>
      <c r="W573" s="11">
        <v>1.6869755020630564</v>
      </c>
      <c r="X573" s="11">
        <v>-0.53675451903370686</v>
      </c>
      <c r="Y573" s="11">
        <v>-0.34398095893509151</v>
      </c>
      <c r="Z573" s="12">
        <v>3.3722445423567322</v>
      </c>
      <c r="AA573" s="12">
        <v>17.503915991282327</v>
      </c>
      <c r="AB573" s="12">
        <v>27.706468457439428</v>
      </c>
    </row>
    <row r="574" spans="2:28" x14ac:dyDescent="0.45">
      <c r="B574" s="9">
        <v>571</v>
      </c>
      <c r="C574" s="11">
        <v>0.65393800000000013</v>
      </c>
      <c r="D574" s="11">
        <v>-0.2784348000000012</v>
      </c>
      <c r="E574" s="11">
        <v>2.8414344000000007</v>
      </c>
      <c r="F574" s="11">
        <v>0.3369143999999995</v>
      </c>
      <c r="G574" s="11">
        <v>0.34882630160632644</v>
      </c>
      <c r="H574" s="11">
        <v>3.0016366905808312</v>
      </c>
      <c r="I574" s="11">
        <v>-0.55033822403291666</v>
      </c>
      <c r="J574" s="11">
        <v>-0.19196734592535769</v>
      </c>
      <c r="K574" s="11">
        <v>1.1588812577717995</v>
      </c>
      <c r="L574" s="11">
        <v>0.37423774225866246</v>
      </c>
      <c r="M574" s="11">
        <v>0.40584143810426454</v>
      </c>
      <c r="N574" s="11">
        <v>4.3110225776186901</v>
      </c>
      <c r="O574" s="11">
        <v>-0.3895300308809837</v>
      </c>
      <c r="P574" s="11">
        <v>-0.23106276737696341</v>
      </c>
      <c r="Q574" s="11">
        <v>-0.43092506398230768</v>
      </c>
      <c r="R574" s="11">
        <v>-0.13099676901160073</v>
      </c>
      <c r="S574" s="11">
        <v>-0.97503571917349774</v>
      </c>
      <c r="T574" s="11">
        <v>-0.72160804869116291</v>
      </c>
      <c r="U574" s="11">
        <v>-2.0647403683024379</v>
      </c>
      <c r="V574" s="11">
        <v>-1.9970781378431379</v>
      </c>
      <c r="W574" s="11">
        <v>-2.0265319060232159</v>
      </c>
      <c r="X574" s="11">
        <v>-4.0945900356996212</v>
      </c>
      <c r="Y574" s="11">
        <v>-4.0447752306584182</v>
      </c>
      <c r="Z574" s="12">
        <v>-2.702135289227682</v>
      </c>
      <c r="AA574" s="12">
        <v>14.411992437982292</v>
      </c>
      <c r="AB574" s="12">
        <v>-5.3970169288887462</v>
      </c>
    </row>
    <row r="575" spans="2:28" x14ac:dyDescent="0.45">
      <c r="B575" s="9">
        <v>572</v>
      </c>
      <c r="C575" s="11">
        <v>0.65393800000000013</v>
      </c>
      <c r="D575" s="11">
        <v>-0.2784348000000012</v>
      </c>
      <c r="E575" s="11">
        <v>2.8414344000000007</v>
      </c>
      <c r="F575" s="11">
        <v>0.3369143999999995</v>
      </c>
      <c r="G575" s="11">
        <v>0.93370999382930187</v>
      </c>
      <c r="H575" s="11">
        <v>2.1766426486671087</v>
      </c>
      <c r="I575" s="11">
        <v>0.21050317110132255</v>
      </c>
      <c r="J575" s="11">
        <v>-4.5354584527201425E-2</v>
      </c>
      <c r="K575" s="11">
        <v>0.31678498535577937</v>
      </c>
      <c r="L575" s="11">
        <v>0.81266838476617664</v>
      </c>
      <c r="M575" s="11">
        <v>-0.36721576687265944</v>
      </c>
      <c r="N575" s="11">
        <v>2.7059621728440355</v>
      </c>
      <c r="O575" s="11">
        <v>-7.9568977978583533E-2</v>
      </c>
      <c r="P575" s="11">
        <v>-0.21008188399409988</v>
      </c>
      <c r="Q575" s="11">
        <v>0.55728238967290622</v>
      </c>
      <c r="R575" s="11">
        <v>-0.3784657821451276</v>
      </c>
      <c r="S575" s="11">
        <v>-0.43337277906202054</v>
      </c>
      <c r="T575" s="11">
        <v>-0.67546609708382732</v>
      </c>
      <c r="U575" s="11">
        <v>-1.5571873977103863</v>
      </c>
      <c r="V575" s="11">
        <v>-1.9973097001408036</v>
      </c>
      <c r="W575" s="11">
        <v>-0.33365953014899929</v>
      </c>
      <c r="X575" s="11">
        <v>-2.5212063830633422</v>
      </c>
      <c r="Y575" s="11">
        <v>-2.4917006567353344</v>
      </c>
      <c r="Z575" s="12">
        <v>-4.5033843981446608E-2</v>
      </c>
      <c r="AA575" s="12">
        <v>12.297553005163877</v>
      </c>
      <c r="AB575" s="12">
        <v>2.1317823627927908</v>
      </c>
    </row>
    <row r="576" spans="2:28" x14ac:dyDescent="0.45">
      <c r="B576" s="9">
        <v>573</v>
      </c>
      <c r="C576" s="11">
        <v>0.65393800000000013</v>
      </c>
      <c r="D576" s="11">
        <v>-0.2784348000000012</v>
      </c>
      <c r="E576" s="11">
        <v>2.8414344000000007</v>
      </c>
      <c r="F576" s="11">
        <v>0.3369143999999995</v>
      </c>
      <c r="G576" s="11">
        <v>0.62689642877317198</v>
      </c>
      <c r="H576" s="11">
        <v>1.336316730325084</v>
      </c>
      <c r="I576" s="11">
        <v>-0.51185285664092994</v>
      </c>
      <c r="J576" s="11">
        <v>-0.68771305775172031</v>
      </c>
      <c r="K576" s="11">
        <v>-2.115815745492533E-2</v>
      </c>
      <c r="L576" s="11">
        <v>-0.71968695062820842</v>
      </c>
      <c r="M576" s="11">
        <v>-1.4419484318106246</v>
      </c>
      <c r="N576" s="11">
        <v>6.2290304743498837E-2</v>
      </c>
      <c r="O576" s="11">
        <v>-1.5583430526059079</v>
      </c>
      <c r="P576" s="11">
        <v>-1.5136198821532343</v>
      </c>
      <c r="Q576" s="11">
        <v>-1.1064390403797653</v>
      </c>
      <c r="R576" s="11">
        <v>-1.8230638785360949</v>
      </c>
      <c r="S576" s="11">
        <v>-1.7838270692446532</v>
      </c>
      <c r="T576" s="11">
        <v>-1.4602367285073097</v>
      </c>
      <c r="U576" s="11">
        <v>-2.3416247162623289</v>
      </c>
      <c r="V576" s="11">
        <v>-1.5891183888358853</v>
      </c>
      <c r="W576" s="11">
        <v>-1.4381574634947718</v>
      </c>
      <c r="X576" s="11">
        <v>-3.2647841862788329</v>
      </c>
      <c r="Y576" s="11">
        <v>-3.9242033670206009</v>
      </c>
      <c r="Z576" s="12">
        <v>-1.4821945330727324</v>
      </c>
      <c r="AA576" s="12">
        <v>4.1969960095553347</v>
      </c>
      <c r="AB576" s="12">
        <v>-19.08861629683679</v>
      </c>
    </row>
    <row r="577" spans="2:28" x14ac:dyDescent="0.45">
      <c r="B577" s="9">
        <v>574</v>
      </c>
      <c r="C577" s="11">
        <v>0.65393800000000013</v>
      </c>
      <c r="D577" s="11">
        <v>-0.2784348000000012</v>
      </c>
      <c r="E577" s="11">
        <v>2.8414344000000007</v>
      </c>
      <c r="F577" s="11">
        <v>0.3369143999999995</v>
      </c>
      <c r="G577" s="11">
        <v>-0.26063397334331384</v>
      </c>
      <c r="H577" s="11">
        <v>0.84831027655988755</v>
      </c>
      <c r="I577" s="11">
        <v>-1.1538624133013844</v>
      </c>
      <c r="J577" s="11">
        <v>-1.1380753142322728</v>
      </c>
      <c r="K577" s="11">
        <v>0.54355408209922018</v>
      </c>
      <c r="L577" s="11">
        <v>0.35847379273592495</v>
      </c>
      <c r="M577" s="11">
        <v>-0.21495213846843697</v>
      </c>
      <c r="N577" s="11">
        <v>2.9899354822143707</v>
      </c>
      <c r="O577" s="11">
        <v>-4.7758662075915836E-2</v>
      </c>
      <c r="P577" s="11">
        <v>-0.13768281017743611</v>
      </c>
      <c r="Q577" s="11">
        <v>0.69971890565431138</v>
      </c>
      <c r="R577" s="11">
        <v>6.8545590857519656E-2</v>
      </c>
      <c r="S577" s="11">
        <v>0.52079299215537489</v>
      </c>
      <c r="T577" s="11">
        <v>-0.87955866106717195</v>
      </c>
      <c r="U577" s="11">
        <v>-0.59154024136740802</v>
      </c>
      <c r="V577" s="11">
        <v>-2.2754077120772784</v>
      </c>
      <c r="W577" s="11">
        <v>-0.17305448697049108</v>
      </c>
      <c r="X577" s="11">
        <v>-1.796858675712711</v>
      </c>
      <c r="Y577" s="11">
        <v>-2.4460003156256747</v>
      </c>
      <c r="Z577" s="12">
        <v>-9.5689144806016202E-2</v>
      </c>
      <c r="AA577" s="12">
        <v>7.5266017942639962</v>
      </c>
      <c r="AB577" s="12">
        <v>0.37210857305109357</v>
      </c>
    </row>
    <row r="578" spans="2:28" x14ac:dyDescent="0.45">
      <c r="B578" s="9">
        <v>575</v>
      </c>
      <c r="C578" s="11">
        <v>0.65393800000000013</v>
      </c>
      <c r="D578" s="11">
        <v>-0.2784348000000012</v>
      </c>
      <c r="E578" s="11">
        <v>2.8414344000000007</v>
      </c>
      <c r="F578" s="11">
        <v>0.3369143999999995</v>
      </c>
      <c r="G578" s="11">
        <v>0.68877719145858585</v>
      </c>
      <c r="H578" s="11">
        <v>1.3162827321488564</v>
      </c>
      <c r="I578" s="11">
        <v>0.28213773337300196</v>
      </c>
      <c r="J578" s="11">
        <v>-0.19390447684127921</v>
      </c>
      <c r="K578" s="11">
        <v>1.7181528078243939</v>
      </c>
      <c r="L578" s="11">
        <v>0.71777304052583268</v>
      </c>
      <c r="M578" s="11">
        <v>0.98333626898813797</v>
      </c>
      <c r="N578" s="11">
        <v>4.8850845448594349</v>
      </c>
      <c r="O578" s="11">
        <v>1.079178676590324</v>
      </c>
      <c r="P578" s="11">
        <v>1.2268139908932252</v>
      </c>
      <c r="Q578" s="11">
        <v>2.0266391330479685</v>
      </c>
      <c r="R578" s="11">
        <v>1.6220336260117865</v>
      </c>
      <c r="S578" s="11">
        <v>1.6325719801386249</v>
      </c>
      <c r="T578" s="11">
        <v>1.0682219670386068</v>
      </c>
      <c r="U578" s="11">
        <v>-0.3036483260296059</v>
      </c>
      <c r="V578" s="11">
        <v>-2.3667432401129673E-2</v>
      </c>
      <c r="W578" s="11">
        <v>0.5875471886767123</v>
      </c>
      <c r="X578" s="11">
        <v>-1.7364666552516042</v>
      </c>
      <c r="Y578" s="11">
        <v>-1.307022148819776</v>
      </c>
      <c r="Z578" s="12">
        <v>0.61543520743661162</v>
      </c>
      <c r="AA578" s="12">
        <v>15.951491842336964</v>
      </c>
      <c r="AB578" s="12">
        <v>22.439129049668708</v>
      </c>
    </row>
    <row r="579" spans="2:28" x14ac:dyDescent="0.45">
      <c r="B579" s="9">
        <v>576</v>
      </c>
      <c r="C579" s="11">
        <v>0.65393800000000013</v>
      </c>
      <c r="D579" s="11">
        <v>-0.2784348000000012</v>
      </c>
      <c r="E579" s="11">
        <v>2.8414344000000007</v>
      </c>
      <c r="F579" s="11">
        <v>0.3369143999999995</v>
      </c>
      <c r="G579" s="11">
        <v>-0.20356651383796454</v>
      </c>
      <c r="H579" s="11">
        <v>1.4289025271444782</v>
      </c>
      <c r="I579" s="11">
        <v>-0.33423474929620056</v>
      </c>
      <c r="J579" s="11">
        <v>-0.71251138125396629</v>
      </c>
      <c r="K579" s="11">
        <v>0.35577746638128183</v>
      </c>
      <c r="L579" s="11">
        <v>-1.3748762713144913</v>
      </c>
      <c r="M579" s="11">
        <v>-4.1534334848421395E-2</v>
      </c>
      <c r="N579" s="11">
        <v>1.3662990385365603</v>
      </c>
      <c r="O579" s="11">
        <v>-0.11539014728211683</v>
      </c>
      <c r="P579" s="11">
        <v>-1.2442673746898709</v>
      </c>
      <c r="Q579" s="11">
        <v>0.7520774504073735</v>
      </c>
      <c r="R579" s="11">
        <v>-1.3066114584381321</v>
      </c>
      <c r="S579" s="11">
        <v>-1.3321450567880024</v>
      </c>
      <c r="T579" s="11">
        <v>-1.5034095489975048</v>
      </c>
      <c r="U579" s="11">
        <v>-2.5048579082136673</v>
      </c>
      <c r="V579" s="11">
        <v>-2.2398467259985271</v>
      </c>
      <c r="W579" s="11">
        <v>-2.0616720700706352</v>
      </c>
      <c r="X579" s="11">
        <v>-3.545714508806352</v>
      </c>
      <c r="Y579" s="11">
        <v>-3.6855541227685205</v>
      </c>
      <c r="Z579" s="12">
        <v>-1.7266849243414022</v>
      </c>
      <c r="AA579" s="12">
        <v>6.038107781511286</v>
      </c>
      <c r="AB579" s="12">
        <v>-14.475968614476074</v>
      </c>
    </row>
    <row r="580" spans="2:28" x14ac:dyDescent="0.45">
      <c r="B580" s="9">
        <v>577</v>
      </c>
      <c r="C580" s="11">
        <v>0.65393800000000013</v>
      </c>
      <c r="D580" s="11">
        <v>-0.2784348000000012</v>
      </c>
      <c r="E580" s="11">
        <v>2.8414344000000007</v>
      </c>
      <c r="F580" s="11">
        <v>0.3369143999999995</v>
      </c>
      <c r="G580" s="11">
        <v>0.8922746969495492</v>
      </c>
      <c r="H580" s="11">
        <v>1.7760124367317456</v>
      </c>
      <c r="I580" s="11">
        <v>0.4694071875008774</v>
      </c>
      <c r="J580" s="11">
        <v>0.46697733990681733</v>
      </c>
      <c r="K580" s="11">
        <v>1.1766616323023271</v>
      </c>
      <c r="L580" s="11">
        <v>0.38992402895358502</v>
      </c>
      <c r="M580" s="11">
        <v>0.46197326062829269</v>
      </c>
      <c r="N580" s="11">
        <v>4.4844330331256508</v>
      </c>
      <c r="O580" s="11">
        <v>0.72699491300625319</v>
      </c>
      <c r="P580" s="11">
        <v>1.4144888763236469</v>
      </c>
      <c r="Q580" s="11">
        <v>2.5141095780883127</v>
      </c>
      <c r="R580" s="11">
        <v>2.0155566314138369</v>
      </c>
      <c r="S580" s="11">
        <v>2.6099905097726896</v>
      </c>
      <c r="T580" s="11">
        <v>2.6791818245033596</v>
      </c>
      <c r="U580" s="11">
        <v>1.2463693681594563</v>
      </c>
      <c r="V580" s="11">
        <v>1.7857631106781504</v>
      </c>
      <c r="W580" s="11">
        <v>2.9462586695743838</v>
      </c>
      <c r="X580" s="11">
        <v>0.35469074095943398</v>
      </c>
      <c r="Y580" s="11">
        <v>0.13473344346525451</v>
      </c>
      <c r="Z580" s="12">
        <v>3.1572698032511859</v>
      </c>
      <c r="AA580" s="12">
        <v>15.671515616098816</v>
      </c>
      <c r="AB580" s="12">
        <v>37.256923085294744</v>
      </c>
    </row>
    <row r="581" spans="2:28" x14ac:dyDescent="0.45">
      <c r="B581" s="9">
        <v>578</v>
      </c>
      <c r="C581" s="11">
        <v>0.65393800000000013</v>
      </c>
      <c r="D581" s="11">
        <v>-0.2784348000000012</v>
      </c>
      <c r="E581" s="11">
        <v>2.8414344000000007</v>
      </c>
      <c r="F581" s="11">
        <v>0.3369143999999995</v>
      </c>
      <c r="G581" s="11">
        <v>0.8303175013109918</v>
      </c>
      <c r="H581" s="11">
        <v>1.4373074526100229</v>
      </c>
      <c r="I581" s="11">
        <v>-0.21899417914923625</v>
      </c>
      <c r="J581" s="11">
        <v>-0.33452144528240346</v>
      </c>
      <c r="K581" s="11">
        <v>0.64134959830728455</v>
      </c>
      <c r="L581" s="11">
        <v>0.1369522927875817</v>
      </c>
      <c r="M581" s="11">
        <v>2.7772675969501393E-2</v>
      </c>
      <c r="N581" s="11">
        <v>3.6800865792668844</v>
      </c>
      <c r="O581" s="11">
        <v>0.30261943872667452</v>
      </c>
      <c r="P581" s="11">
        <v>0.56417477577029373</v>
      </c>
      <c r="Q581" s="11">
        <v>1.5961350187963177</v>
      </c>
      <c r="R581" s="11">
        <v>1.3410861254075144</v>
      </c>
      <c r="S581" s="11">
        <v>1.6962548422381616</v>
      </c>
      <c r="T581" s="11">
        <v>2.6558849660165045</v>
      </c>
      <c r="U581" s="11">
        <v>1.8668857728596961</v>
      </c>
      <c r="V581" s="11">
        <v>1.5484924947195644</v>
      </c>
      <c r="W581" s="11">
        <v>2.8490352530634873</v>
      </c>
      <c r="X581" s="11">
        <v>0.16955355681202455</v>
      </c>
      <c r="Y581" s="11">
        <v>7.76081896915084E-2</v>
      </c>
      <c r="Z581" s="12">
        <v>3.4305206274017586</v>
      </c>
      <c r="AA581" s="12">
        <v>11.754122475820594</v>
      </c>
      <c r="AB581" s="12">
        <v>29.852373537324098</v>
      </c>
    </row>
    <row r="582" spans="2:28" x14ac:dyDescent="0.45">
      <c r="B582" s="9">
        <v>579</v>
      </c>
      <c r="C582" s="11">
        <v>0.65393800000000013</v>
      </c>
      <c r="D582" s="11">
        <v>-0.2784348000000012</v>
      </c>
      <c r="E582" s="11">
        <v>2.8414344000000007</v>
      </c>
      <c r="F582" s="11">
        <v>0.3369143999999995</v>
      </c>
      <c r="G582" s="11">
        <v>-0.15333633439427174</v>
      </c>
      <c r="H582" s="11">
        <v>0.44226773592087909</v>
      </c>
      <c r="I582" s="11">
        <v>-1.6745269580139421</v>
      </c>
      <c r="J582" s="11">
        <v>-2.5044595808420187</v>
      </c>
      <c r="K582" s="11">
        <v>-1.7111985308893463</v>
      </c>
      <c r="L582" s="11">
        <v>-1.5702682830541388</v>
      </c>
      <c r="M582" s="11">
        <v>-2.3803036067411778</v>
      </c>
      <c r="N582" s="11">
        <v>-0.89971544706214779</v>
      </c>
      <c r="O582" s="11">
        <v>-2.4606120796929254</v>
      </c>
      <c r="P582" s="11">
        <v>-2.9530718274376628</v>
      </c>
      <c r="Q582" s="11">
        <v>-2.8582920476884279</v>
      </c>
      <c r="R582" s="11">
        <v>-3.6292225663415003</v>
      </c>
      <c r="S582" s="11">
        <v>-3.1637250579409777</v>
      </c>
      <c r="T582" s="11">
        <v>-4.2286352207020954</v>
      </c>
      <c r="U582" s="11">
        <v>-3.6236230046919644</v>
      </c>
      <c r="V582" s="11">
        <v>-4.9312240889264718</v>
      </c>
      <c r="W582" s="11">
        <v>-3.6190566929560894</v>
      </c>
      <c r="X582" s="11">
        <v>-5.4583435175247512</v>
      </c>
      <c r="Y582" s="11">
        <v>-6.4347860872784555</v>
      </c>
      <c r="Z582" s="12">
        <v>-5.6954125612617261</v>
      </c>
      <c r="AA582" s="12">
        <v>-4.8976890050761597</v>
      </c>
      <c r="AB582" s="12">
        <v>-53.953693757519204</v>
      </c>
    </row>
    <row r="583" spans="2:28" x14ac:dyDescent="0.45">
      <c r="B583" s="9">
        <v>580</v>
      </c>
      <c r="C583" s="11">
        <v>0.65393800000000013</v>
      </c>
      <c r="D583" s="11">
        <v>-0.2784348000000012</v>
      </c>
      <c r="E583" s="11">
        <v>2.8414344000000007</v>
      </c>
      <c r="F583" s="11">
        <v>0.3369143999999995</v>
      </c>
      <c r="G583" s="11">
        <v>0.61785243566247061</v>
      </c>
      <c r="H583" s="11">
        <v>0.94656934343321097</v>
      </c>
      <c r="I583" s="11">
        <v>7.034750416011093E-3</v>
      </c>
      <c r="J583" s="11">
        <v>-0.70503165165001569</v>
      </c>
      <c r="K583" s="11">
        <v>-1.2434177026979985</v>
      </c>
      <c r="L583" s="11">
        <v>-0.3302965962336728</v>
      </c>
      <c r="M583" s="11">
        <v>-1.6031084016709389</v>
      </c>
      <c r="N583" s="11">
        <v>1.4366817527977389</v>
      </c>
      <c r="O583" s="11">
        <v>-1.3080237900625669</v>
      </c>
      <c r="P583" s="11">
        <v>-1.2700859124286747</v>
      </c>
      <c r="Q583" s="11">
        <v>-0.83451707825292765</v>
      </c>
      <c r="R583" s="11">
        <v>-1.2768386238515212</v>
      </c>
      <c r="S583" s="11">
        <v>-1.4655343927680722</v>
      </c>
      <c r="T583" s="11">
        <v>-1.9428427654877503</v>
      </c>
      <c r="U583" s="11">
        <v>-3.2829847797231544</v>
      </c>
      <c r="V583" s="11">
        <v>-2.6784568278983425</v>
      </c>
      <c r="W583" s="11">
        <v>-1.4194440091011113</v>
      </c>
      <c r="X583" s="11">
        <v>-2.139510039797111</v>
      </c>
      <c r="Y583" s="11">
        <v>-3.205511252369627</v>
      </c>
      <c r="Z583" s="12">
        <v>-0.22328955932267647</v>
      </c>
      <c r="AA583" s="12">
        <v>4.6801359300567924</v>
      </c>
      <c r="AB583" s="12">
        <v>-16.366903101006727</v>
      </c>
    </row>
    <row r="584" spans="2:28" x14ac:dyDescent="0.45">
      <c r="B584" s="9">
        <v>581</v>
      </c>
      <c r="C584" s="11">
        <v>0.65393800000000013</v>
      </c>
      <c r="D584" s="11">
        <v>-0.2784348000000012</v>
      </c>
      <c r="E584" s="11">
        <v>2.8414344000000007</v>
      </c>
      <c r="F584" s="11">
        <v>0.3369143999999995</v>
      </c>
      <c r="G584" s="11">
        <v>0.30020417597695825</v>
      </c>
      <c r="H584" s="11">
        <v>2.1983515285887343</v>
      </c>
      <c r="I584" s="11">
        <v>-8.5078234297050415E-2</v>
      </c>
      <c r="J584" s="11">
        <v>1.1379548289158414</v>
      </c>
      <c r="K584" s="11">
        <v>1.4766840234400025</v>
      </c>
      <c r="L584" s="11">
        <v>0.66335789695122216</v>
      </c>
      <c r="M584" s="11">
        <v>-0.16347785883525034</v>
      </c>
      <c r="N584" s="11">
        <v>1.9781506722464428</v>
      </c>
      <c r="O584" s="11">
        <v>-0.3561652487569571</v>
      </c>
      <c r="P584" s="11">
        <v>-0.4735525230769948</v>
      </c>
      <c r="Q584" s="11">
        <v>0.79181418663080017</v>
      </c>
      <c r="R584" s="11">
        <v>-6.1378817752055781E-2</v>
      </c>
      <c r="S584" s="11">
        <v>-0.76497933849384303</v>
      </c>
      <c r="T584" s="11">
        <v>-0.12789536717640537</v>
      </c>
      <c r="U584" s="11">
        <v>-1.0019055914259418</v>
      </c>
      <c r="V584" s="11">
        <v>-1.2463110936466304</v>
      </c>
      <c r="W584" s="11">
        <v>-1.3206074791631348</v>
      </c>
      <c r="X584" s="11">
        <v>-2.4388040365288806</v>
      </c>
      <c r="Y584" s="11">
        <v>-3.2837276126745234</v>
      </c>
      <c r="Z584" s="12">
        <v>-0.68440907425951281</v>
      </c>
      <c r="AA584" s="12">
        <v>13.059999032986866</v>
      </c>
      <c r="AB584" s="12">
        <v>2.0920770366628005</v>
      </c>
    </row>
    <row r="585" spans="2:28" x14ac:dyDescent="0.45">
      <c r="B585" s="9">
        <v>582</v>
      </c>
      <c r="C585" s="11">
        <v>0.65393800000000013</v>
      </c>
      <c r="D585" s="11">
        <v>-0.2784348000000012</v>
      </c>
      <c r="E585" s="11">
        <v>2.8414344000000007</v>
      </c>
      <c r="F585" s="11">
        <v>0.3369143999999995</v>
      </c>
      <c r="G585" s="11">
        <v>0.81374390963010867</v>
      </c>
      <c r="H585" s="11">
        <v>1.1394703085199858</v>
      </c>
      <c r="I585" s="11">
        <v>-0.26807411946858295</v>
      </c>
      <c r="J585" s="11">
        <v>-0.99126243758109922</v>
      </c>
      <c r="K585" s="11">
        <v>0.21120557957916297</v>
      </c>
      <c r="L585" s="11">
        <v>-0.96024761030426653</v>
      </c>
      <c r="M585" s="11">
        <v>-2.3561510669077581</v>
      </c>
      <c r="N585" s="11">
        <v>-0.13549427625959076</v>
      </c>
      <c r="O585" s="11">
        <v>-2.0083119870301207</v>
      </c>
      <c r="P585" s="11">
        <v>-1.8127933171449087</v>
      </c>
      <c r="Q585" s="11">
        <v>-0.88392778715786235</v>
      </c>
      <c r="R585" s="11">
        <v>-1.8799620613449637</v>
      </c>
      <c r="S585" s="11">
        <v>-1.4281064426136822</v>
      </c>
      <c r="T585" s="11">
        <v>-1.4464877439378245</v>
      </c>
      <c r="U585" s="11">
        <v>-2.8843576748214215</v>
      </c>
      <c r="V585" s="11">
        <v>-3.0208099682807443</v>
      </c>
      <c r="W585" s="11">
        <v>-1.3073026728665358</v>
      </c>
      <c r="X585" s="11">
        <v>-2.9423950305996041</v>
      </c>
      <c r="Y585" s="11">
        <v>-3.3283717514169169</v>
      </c>
      <c r="Z585" s="12">
        <v>-0.40309658456071418</v>
      </c>
      <c r="AA585" s="12">
        <v>3.0070422872079519</v>
      </c>
      <c r="AB585" s="12">
        <v>-20.338880734567368</v>
      </c>
    </row>
    <row r="586" spans="2:28" x14ac:dyDescent="0.45">
      <c r="B586" s="9">
        <v>583</v>
      </c>
      <c r="C586" s="11">
        <v>0.65393800000000013</v>
      </c>
      <c r="D586" s="11">
        <v>-0.2784348000000012</v>
      </c>
      <c r="E586" s="11">
        <v>2.8414344000000007</v>
      </c>
      <c r="F586" s="11">
        <v>0.3369143999999995</v>
      </c>
      <c r="G586" s="11">
        <v>0.63201286332337858</v>
      </c>
      <c r="H586" s="11">
        <v>1.4442035346365856</v>
      </c>
      <c r="I586" s="11">
        <v>0.15952955961526172</v>
      </c>
      <c r="J586" s="11">
        <v>-0.10772099768610666</v>
      </c>
      <c r="K586" s="11">
        <v>0.56810714280822161</v>
      </c>
      <c r="L586" s="11">
        <v>-0.50290640726497671</v>
      </c>
      <c r="M586" s="11">
        <v>-0.92882896746149335</v>
      </c>
      <c r="N586" s="11">
        <v>2.4206022525178277</v>
      </c>
      <c r="O586" s="11">
        <v>5.9152479816113157E-2</v>
      </c>
      <c r="P586" s="11">
        <v>0.24104492682307743</v>
      </c>
      <c r="Q586" s="11">
        <v>0.65093787161429617</v>
      </c>
      <c r="R586" s="11">
        <v>3.3738639876744969E-2</v>
      </c>
      <c r="S586" s="11">
        <v>-0.22764001814974044</v>
      </c>
      <c r="T586" s="11">
        <v>0.67735744448875579</v>
      </c>
      <c r="U586" s="11">
        <v>-0.37101227369567447</v>
      </c>
      <c r="V586" s="11">
        <v>0.68918704646468143</v>
      </c>
      <c r="W586" s="11">
        <v>1.9952423823833918</v>
      </c>
      <c r="X586" s="11">
        <v>-0.29743425528755552</v>
      </c>
      <c r="Y586" s="11">
        <v>1.9595982198456596E-2</v>
      </c>
      <c r="Z586" s="12">
        <v>2.7766397915929737</v>
      </c>
      <c r="AA586" s="12">
        <v>9.238850980488678</v>
      </c>
      <c r="AB586" s="12">
        <v>15.485660998614208</v>
      </c>
    </row>
    <row r="587" spans="2:28" x14ac:dyDescent="0.45">
      <c r="B587" s="9">
        <v>584</v>
      </c>
      <c r="C587" s="11">
        <v>0.65393800000000013</v>
      </c>
      <c r="D587" s="11">
        <v>-0.2784348000000012</v>
      </c>
      <c r="E587" s="11">
        <v>2.8414344000000007</v>
      </c>
      <c r="F587" s="11">
        <v>0.3369143999999995</v>
      </c>
      <c r="G587" s="11">
        <v>0.86418489892331607</v>
      </c>
      <c r="H587" s="11">
        <v>2.3320008534985881</v>
      </c>
      <c r="I587" s="11">
        <v>0.69599996463738734</v>
      </c>
      <c r="J587" s="11">
        <v>-7.1923060257654825E-2</v>
      </c>
      <c r="K587" s="11">
        <v>1.7863700208736137</v>
      </c>
      <c r="L587" s="11">
        <v>0.36457736535356666</v>
      </c>
      <c r="M587" s="11">
        <v>1.389186481976596</v>
      </c>
      <c r="N587" s="11">
        <v>4.4183406623992312</v>
      </c>
      <c r="O587" s="11">
        <v>1.6372477508585579</v>
      </c>
      <c r="P587" s="11">
        <v>0.50425540882430653</v>
      </c>
      <c r="Q587" s="11">
        <v>1.8292044080819512</v>
      </c>
      <c r="R587" s="11">
        <v>0.18756835758807</v>
      </c>
      <c r="S587" s="11">
        <v>-6.8837847597897905E-2</v>
      </c>
      <c r="T587" s="11">
        <v>0.61038534976323078</v>
      </c>
      <c r="U587" s="11">
        <v>-0.65766639540796845</v>
      </c>
      <c r="V587" s="11">
        <v>-0.30434816174403068</v>
      </c>
      <c r="W587" s="11">
        <v>0.86544157190730253</v>
      </c>
      <c r="X587" s="11">
        <v>-1.3411578164578533</v>
      </c>
      <c r="Y587" s="11">
        <v>-2.0420919534632418</v>
      </c>
      <c r="Z587" s="12">
        <v>1.6908332605117806</v>
      </c>
      <c r="AA587" s="12">
        <v>17.332589187404636</v>
      </c>
      <c r="AB587" s="12">
        <v>20.24342312026883</v>
      </c>
    </row>
    <row r="588" spans="2:28" x14ac:dyDescent="0.45">
      <c r="B588" s="9">
        <v>585</v>
      </c>
      <c r="C588" s="11">
        <v>0.65393800000000013</v>
      </c>
      <c r="D588" s="11">
        <v>-0.2784348000000012</v>
      </c>
      <c r="E588" s="11">
        <v>2.8414344000000007</v>
      </c>
      <c r="F588" s="11">
        <v>0.3369143999999995</v>
      </c>
      <c r="G588" s="11">
        <v>2.0405553247658581</v>
      </c>
      <c r="H588" s="11">
        <v>2.8189094374294683</v>
      </c>
      <c r="I588" s="11">
        <v>0.87615621474012251</v>
      </c>
      <c r="J588" s="11">
        <v>0.77587566854369783</v>
      </c>
      <c r="K588" s="11">
        <v>2.2371100450348962</v>
      </c>
      <c r="L588" s="11">
        <v>1.1660905532473578</v>
      </c>
      <c r="M588" s="11">
        <v>0.96106718862670526</v>
      </c>
      <c r="N588" s="11">
        <v>5.1571269893292211</v>
      </c>
      <c r="O588" s="11">
        <v>1.584247737460494</v>
      </c>
      <c r="P588" s="11">
        <v>1.5400589040873527</v>
      </c>
      <c r="Q588" s="11">
        <v>2.4108625858833825</v>
      </c>
      <c r="R588" s="11">
        <v>1.1444509353903651</v>
      </c>
      <c r="S588" s="11">
        <v>0.98473019228976355</v>
      </c>
      <c r="T588" s="11">
        <v>2.1329210853983724</v>
      </c>
      <c r="U588" s="11">
        <v>0.53310403000375572</v>
      </c>
      <c r="V588" s="11">
        <v>1.0926422050021607</v>
      </c>
      <c r="W588" s="11">
        <v>1.2807807033142353</v>
      </c>
      <c r="X588" s="11">
        <v>0.30453570958939125</v>
      </c>
      <c r="Y588" s="11">
        <v>-0.84363906227966545</v>
      </c>
      <c r="Z588" s="12">
        <v>2.2193491575211048</v>
      </c>
      <c r="AA588" s="12">
        <v>21.586743421717301</v>
      </c>
      <c r="AB588" s="12">
        <v>35.970787605378007</v>
      </c>
    </row>
    <row r="589" spans="2:28" x14ac:dyDescent="0.45">
      <c r="B589" s="9">
        <v>586</v>
      </c>
      <c r="C589" s="11">
        <v>0.65393800000000013</v>
      </c>
      <c r="D589" s="11">
        <v>-0.2784348000000012</v>
      </c>
      <c r="E589" s="11">
        <v>2.8414344000000007</v>
      </c>
      <c r="F589" s="11">
        <v>0.3369143999999995</v>
      </c>
      <c r="G589" s="11">
        <v>0.18641047563758129</v>
      </c>
      <c r="H589" s="11">
        <v>1.1039386788680012</v>
      </c>
      <c r="I589" s="11">
        <v>-1.2181250921835076</v>
      </c>
      <c r="J589" s="11">
        <v>-0.61009968491202748</v>
      </c>
      <c r="K589" s="11">
        <v>-0.22423716318805198</v>
      </c>
      <c r="L589" s="11">
        <v>-0.4113895995947825</v>
      </c>
      <c r="M589" s="11">
        <v>-0.42024929800774835</v>
      </c>
      <c r="N589" s="11">
        <v>2.0789343066492059</v>
      </c>
      <c r="O589" s="11">
        <v>-0.85609222058030987</v>
      </c>
      <c r="P589" s="11">
        <v>-0.59854905237789069</v>
      </c>
      <c r="Q589" s="11">
        <v>0.454056267136977</v>
      </c>
      <c r="R589" s="11">
        <v>0.25716442041989396</v>
      </c>
      <c r="S589" s="11">
        <v>0.34766979963706923</v>
      </c>
      <c r="T589" s="11">
        <v>0.8643206320693082</v>
      </c>
      <c r="U589" s="11">
        <v>0.54830968029653171</v>
      </c>
      <c r="V589" s="11">
        <v>0.18722578590137218</v>
      </c>
      <c r="W589" s="11">
        <v>0.77668589176004232</v>
      </c>
      <c r="X589" s="11">
        <v>-1.1205998829869017</v>
      </c>
      <c r="Y589" s="11">
        <v>-2.2196414249825924</v>
      </c>
      <c r="Z589" s="12">
        <v>2.1564641320407141</v>
      </c>
      <c r="AA589" s="12">
        <v>6.0390346232686625</v>
      </c>
      <c r="AB589" s="12">
        <v>6.83604865160288</v>
      </c>
    </row>
    <row r="590" spans="2:28" x14ac:dyDescent="0.45">
      <c r="B590" s="9">
        <v>587</v>
      </c>
      <c r="C590" s="11">
        <v>0.65393800000000013</v>
      </c>
      <c r="D590" s="11">
        <v>-0.2784348000000012</v>
      </c>
      <c r="E590" s="11">
        <v>2.8414344000000007</v>
      </c>
      <c r="F590" s="11">
        <v>0.3369143999999995</v>
      </c>
      <c r="G590" s="11">
        <v>-8.9897501790972001E-3</v>
      </c>
      <c r="H590" s="11">
        <v>1.0240511166107069</v>
      </c>
      <c r="I590" s="11">
        <v>-0.94120819806876099</v>
      </c>
      <c r="J590" s="11">
        <v>-1.2690821554678227</v>
      </c>
      <c r="K590" s="11">
        <v>-0.31546156382895951</v>
      </c>
      <c r="L590" s="11">
        <v>-0.72693235024237701</v>
      </c>
      <c r="M590" s="11">
        <v>-1.456729526391392</v>
      </c>
      <c r="N590" s="11">
        <v>1.7250072775106027</v>
      </c>
      <c r="O590" s="11">
        <v>-1.3420994645581956</v>
      </c>
      <c r="P590" s="11">
        <v>-0.99446191329286115</v>
      </c>
      <c r="Q590" s="11">
        <v>0.18569626744120171</v>
      </c>
      <c r="R590" s="11">
        <v>-0.72742319990504534</v>
      </c>
      <c r="S590" s="11">
        <v>-0.3140549721149597</v>
      </c>
      <c r="T590" s="11">
        <v>-0.23436424427761438</v>
      </c>
      <c r="U590" s="11">
        <v>-1.0661661195780621</v>
      </c>
      <c r="V590" s="11">
        <v>-0.50271425236791778</v>
      </c>
      <c r="W590" s="11">
        <v>-0.21495775465123046</v>
      </c>
      <c r="X590" s="11">
        <v>-1.6168926362088047</v>
      </c>
      <c r="Y590" s="11">
        <v>-2.9142369555913863</v>
      </c>
      <c r="Z590" s="12">
        <v>0.59445408162393321</v>
      </c>
      <c r="AA590" s="12">
        <v>3.5845068499428692</v>
      </c>
      <c r="AB590" s="12">
        <v>-5.5627143135380663</v>
      </c>
    </row>
    <row r="591" spans="2:28" x14ac:dyDescent="0.45">
      <c r="B591" s="9">
        <v>588</v>
      </c>
      <c r="C591" s="11">
        <v>0.65393800000000013</v>
      </c>
      <c r="D591" s="11">
        <v>-0.2784348000000012</v>
      </c>
      <c r="E591" s="11">
        <v>2.8414344000000007</v>
      </c>
      <c r="F591" s="11">
        <v>0.3369143999999995</v>
      </c>
      <c r="G591" s="11">
        <v>-0.26045645227025283</v>
      </c>
      <c r="H591" s="11">
        <v>1.3337669937843728</v>
      </c>
      <c r="I591" s="11">
        <v>-0.36587287720397477</v>
      </c>
      <c r="J591" s="11">
        <v>-1.2202309989604423</v>
      </c>
      <c r="K591" s="11">
        <v>0.96091621721265952</v>
      </c>
      <c r="L591" s="11">
        <v>-6.6732639827057127E-2</v>
      </c>
      <c r="M591" s="11">
        <v>-0.21329766563639474</v>
      </c>
      <c r="N591" s="11">
        <v>3.5784368151295425</v>
      </c>
      <c r="O591" s="11">
        <v>0.90566403539418339</v>
      </c>
      <c r="P591" s="11">
        <v>0.63198238878583446</v>
      </c>
      <c r="Q591" s="11">
        <v>0.95001953566696962</v>
      </c>
      <c r="R591" s="11">
        <v>0.48415016680312206</v>
      </c>
      <c r="S591" s="11">
        <v>-0.68607161260281124</v>
      </c>
      <c r="T591" s="11">
        <v>0.13853064172398533</v>
      </c>
      <c r="U591" s="11">
        <v>-1.5241551515638303</v>
      </c>
      <c r="V591" s="11">
        <v>-1.3277105979189638</v>
      </c>
      <c r="W591" s="11">
        <v>-2.0366056696457875</v>
      </c>
      <c r="X591" s="11">
        <v>-3.2114620406147178</v>
      </c>
      <c r="Y591" s="11">
        <v>-3.7161654150015657</v>
      </c>
      <c r="Z591" s="12">
        <v>-2.4889675512727489</v>
      </c>
      <c r="AA591" s="12">
        <v>9.3003813922284451</v>
      </c>
      <c r="AB591" s="12">
        <v>-2.580409878017889</v>
      </c>
    </row>
    <row r="592" spans="2:28" x14ac:dyDescent="0.45">
      <c r="B592" s="9">
        <v>589</v>
      </c>
      <c r="C592" s="11">
        <v>0.65393800000000013</v>
      </c>
      <c r="D592" s="11">
        <v>-0.2784348000000012</v>
      </c>
      <c r="E592" s="11">
        <v>2.8414344000000007</v>
      </c>
      <c r="F592" s="11">
        <v>0.3369143999999995</v>
      </c>
      <c r="G592" s="11">
        <v>0.1623233735104801</v>
      </c>
      <c r="H592" s="11">
        <v>1.6999742581168125</v>
      </c>
      <c r="I592" s="11">
        <v>-0.42921636440588351</v>
      </c>
      <c r="J592" s="11">
        <v>-0.17179408701468724</v>
      </c>
      <c r="K592" s="11">
        <v>0.59878766440555609</v>
      </c>
      <c r="L592" s="11">
        <v>7.1234502814002454E-2</v>
      </c>
      <c r="M592" s="11">
        <v>0.11050495958772899</v>
      </c>
      <c r="N592" s="11">
        <v>2.3176291604578054</v>
      </c>
      <c r="O592" s="11">
        <v>0.74820300638830695</v>
      </c>
      <c r="P592" s="11">
        <v>1.1483597494054223</v>
      </c>
      <c r="Q592" s="11">
        <v>1.5371367333047914</v>
      </c>
      <c r="R592" s="11">
        <v>-9.3391514234062001E-2</v>
      </c>
      <c r="S592" s="11">
        <v>4.3410373934994695E-2</v>
      </c>
      <c r="T592" s="11">
        <v>-3.3695415467972722E-2</v>
      </c>
      <c r="U592" s="11">
        <v>-0.87620370013816107</v>
      </c>
      <c r="V592" s="11">
        <v>-1.9702201985362731</v>
      </c>
      <c r="W592" s="11">
        <v>0.98619535979213246</v>
      </c>
      <c r="X592" s="11">
        <v>-0.78173114735885285</v>
      </c>
      <c r="Y592" s="11">
        <v>-1.6241080243485264</v>
      </c>
      <c r="Z592" s="12">
        <v>0.90867897530507946</v>
      </c>
      <c r="AA592" s="12">
        <v>9.9132954674718121</v>
      </c>
      <c r="AB592" s="12">
        <v>9.9059296655187268</v>
      </c>
    </row>
    <row r="593" spans="2:28" x14ac:dyDescent="0.45">
      <c r="B593" s="9">
        <v>590</v>
      </c>
      <c r="C593" s="11">
        <v>0.65393800000000013</v>
      </c>
      <c r="D593" s="11">
        <v>-0.2784348000000012</v>
      </c>
      <c r="E593" s="11">
        <v>2.8414344000000007</v>
      </c>
      <c r="F593" s="11">
        <v>0.3369143999999995</v>
      </c>
      <c r="G593" s="11">
        <v>1.1552956886375796</v>
      </c>
      <c r="H593" s="11">
        <v>2.1541657038650293</v>
      </c>
      <c r="I593" s="11">
        <v>1.2652187829833625</v>
      </c>
      <c r="J593" s="11">
        <v>1.7777909612981802</v>
      </c>
      <c r="K593" s="11">
        <v>3.8792682685668503</v>
      </c>
      <c r="L593" s="11">
        <v>2.2880184976256235</v>
      </c>
      <c r="M593" s="11">
        <v>1.2890629011684425</v>
      </c>
      <c r="N593" s="11">
        <v>7.0063803281438162</v>
      </c>
      <c r="O593" s="11">
        <v>2.461056156116566</v>
      </c>
      <c r="P593" s="11">
        <v>2.0891399978638816</v>
      </c>
      <c r="Q593" s="11">
        <v>4.4529057804240075</v>
      </c>
      <c r="R593" s="11">
        <v>2.941162438449533</v>
      </c>
      <c r="S593" s="11">
        <v>3.55092107631571</v>
      </c>
      <c r="T593" s="11">
        <v>4.7970824256571909</v>
      </c>
      <c r="U593" s="11">
        <v>3.6185169320382613</v>
      </c>
      <c r="V593" s="11">
        <v>3.2592433163089751</v>
      </c>
      <c r="W593" s="11">
        <v>4.7246960299154068</v>
      </c>
      <c r="X593" s="11">
        <v>1.662817348283216</v>
      </c>
      <c r="Y593" s="11">
        <v>1.3329565451092407</v>
      </c>
      <c r="Z593" s="12">
        <v>5.1195889104492842</v>
      </c>
      <c r="AA593" s="12">
        <v>26.369053132288883</v>
      </c>
      <c r="AB593" s="12">
        <v>66.379140089220158</v>
      </c>
    </row>
    <row r="594" spans="2:28" x14ac:dyDescent="0.45">
      <c r="B594" s="9">
        <v>591</v>
      </c>
      <c r="C594" s="11">
        <v>0.65393800000000013</v>
      </c>
      <c r="D594" s="11">
        <v>-0.2784348000000012</v>
      </c>
      <c r="E594" s="11">
        <v>2.8414344000000007</v>
      </c>
      <c r="F594" s="11">
        <v>0.3369143999999995</v>
      </c>
      <c r="G594" s="11">
        <v>1.0082163849551176</v>
      </c>
      <c r="H594" s="11">
        <v>1.501733579655081</v>
      </c>
      <c r="I594" s="11">
        <v>0.38953750790957464</v>
      </c>
      <c r="J594" s="11">
        <v>0.36681115938422337</v>
      </c>
      <c r="K594" s="11">
        <v>1.9719753126585804</v>
      </c>
      <c r="L594" s="11">
        <v>2.016882384630069</v>
      </c>
      <c r="M594" s="11">
        <v>0.41849805754377911</v>
      </c>
      <c r="N594" s="11">
        <v>3.3079193961428679</v>
      </c>
      <c r="O594" s="11">
        <v>0.37021119442409045</v>
      </c>
      <c r="P594" s="11">
        <v>0.37208847458308902</v>
      </c>
      <c r="Q594" s="11">
        <v>0.43097026362519486</v>
      </c>
      <c r="R594" s="11">
        <v>4.1008989825341402E-2</v>
      </c>
      <c r="S594" s="11">
        <v>0.26876024205719595</v>
      </c>
      <c r="T594" s="11">
        <v>0.76135034778187816</v>
      </c>
      <c r="U594" s="11">
        <v>-0.53987031106628791</v>
      </c>
      <c r="V594" s="11">
        <v>-1.7171994295493729</v>
      </c>
      <c r="W594" s="11">
        <v>-1.3388689980135524</v>
      </c>
      <c r="X594" s="11">
        <v>-3.0677236913119721</v>
      </c>
      <c r="Y594" s="11">
        <v>-3.8893780755507663</v>
      </c>
      <c r="Z594" s="12">
        <v>-2.0500492614954702</v>
      </c>
      <c r="AA594" s="12">
        <v>16.535425782879315</v>
      </c>
      <c r="AB594" s="12">
        <v>6.1767255281886833</v>
      </c>
    </row>
    <row r="595" spans="2:28" x14ac:dyDescent="0.45">
      <c r="B595" s="9">
        <v>592</v>
      </c>
      <c r="C595" s="11">
        <v>0.65393800000000013</v>
      </c>
      <c r="D595" s="11">
        <v>-0.2784348000000012</v>
      </c>
      <c r="E595" s="11">
        <v>2.8414344000000007</v>
      </c>
      <c r="F595" s="11">
        <v>0.3369143999999995</v>
      </c>
      <c r="G595" s="11">
        <v>1.0325197042567318</v>
      </c>
      <c r="H595" s="11">
        <v>2.8269430014357049</v>
      </c>
      <c r="I595" s="11">
        <v>0.96070536317530753</v>
      </c>
      <c r="J595" s="11">
        <v>0.96349567949013348</v>
      </c>
      <c r="K595" s="11">
        <v>2.2913836413032129</v>
      </c>
      <c r="L595" s="11">
        <v>0.98786159713244182</v>
      </c>
      <c r="M595" s="11">
        <v>1.7659971434639203</v>
      </c>
      <c r="N595" s="11">
        <v>3.5559159023437878</v>
      </c>
      <c r="O595" s="11">
        <v>1.0632695114669346</v>
      </c>
      <c r="P595" s="11">
        <v>0.72565959946315139</v>
      </c>
      <c r="Q595" s="11">
        <v>2.1004997259714706</v>
      </c>
      <c r="R595" s="11">
        <v>0.57137864556846729</v>
      </c>
      <c r="S595" s="11">
        <v>0.75581613149497073</v>
      </c>
      <c r="T595" s="11">
        <v>1.753644658460523</v>
      </c>
      <c r="U595" s="11">
        <v>1.3759477137525451</v>
      </c>
      <c r="V595" s="11">
        <v>1.6983468449817245</v>
      </c>
      <c r="W595" s="11">
        <v>2.9043087829896415</v>
      </c>
      <c r="X595" s="11">
        <v>0.4304543395546343</v>
      </c>
      <c r="Y595" s="11">
        <v>0.12868417285160128</v>
      </c>
      <c r="Z595" s="12">
        <v>4.260599933959945</v>
      </c>
      <c r="AA595" s="12">
        <v>19.938674032601256</v>
      </c>
      <c r="AB595" s="12">
        <v>37.707284093116868</v>
      </c>
    </row>
    <row r="596" spans="2:28" x14ac:dyDescent="0.45">
      <c r="B596" s="9">
        <v>593</v>
      </c>
      <c r="C596" s="11">
        <v>0.65393800000000013</v>
      </c>
      <c r="D596" s="11">
        <v>-0.2784348000000012</v>
      </c>
      <c r="E596" s="11">
        <v>2.8414344000000007</v>
      </c>
      <c r="F596" s="11">
        <v>0.3369143999999995</v>
      </c>
      <c r="G596" s="11">
        <v>-0.1104342331967505</v>
      </c>
      <c r="H596" s="11">
        <v>2.2925807706741885</v>
      </c>
      <c r="I596" s="11">
        <v>0.37446782099628351</v>
      </c>
      <c r="J596" s="11">
        <v>8.6718187332737173E-2</v>
      </c>
      <c r="K596" s="11">
        <v>1.6771508640236608</v>
      </c>
      <c r="L596" s="11">
        <v>0.40254537213921537</v>
      </c>
      <c r="M596" s="11">
        <v>0.12697760842064021</v>
      </c>
      <c r="N596" s="11">
        <v>2.8885689675116879</v>
      </c>
      <c r="O596" s="11">
        <v>0.56250086219379547</v>
      </c>
      <c r="P596" s="11">
        <v>0.68544300019176774</v>
      </c>
      <c r="Q596" s="11">
        <v>1.4093063347272068</v>
      </c>
      <c r="R596" s="11">
        <v>0.13079315386768009</v>
      </c>
      <c r="S596" s="11">
        <v>0.52069522863513384</v>
      </c>
      <c r="T596" s="11">
        <v>7.2682939797523716E-3</v>
      </c>
      <c r="U596" s="11">
        <v>0.19991385885388446</v>
      </c>
      <c r="V596" s="11">
        <v>-0.18349179370931878</v>
      </c>
      <c r="W596" s="11">
        <v>0.54633907070239118</v>
      </c>
      <c r="X596" s="11">
        <v>-0.77526262280476566</v>
      </c>
      <c r="Y596" s="11">
        <v>-1.523992009438496</v>
      </c>
      <c r="Z596" s="12">
        <v>1.3521523634930581</v>
      </c>
      <c r="AA596" s="12">
        <v>13.292427357901659</v>
      </c>
      <c r="AB596" s="12">
        <v>16.224093098593727</v>
      </c>
    </row>
    <row r="597" spans="2:28" x14ac:dyDescent="0.45">
      <c r="B597" s="9">
        <v>594</v>
      </c>
      <c r="C597" s="11">
        <v>0.65393800000000013</v>
      </c>
      <c r="D597" s="11">
        <v>-0.2784348000000012</v>
      </c>
      <c r="E597" s="11">
        <v>2.8414344000000007</v>
      </c>
      <c r="F597" s="11">
        <v>0.3369143999999995</v>
      </c>
      <c r="G597" s="11">
        <v>0.16451488161000505</v>
      </c>
      <c r="H597" s="11">
        <v>1.4469416566491216</v>
      </c>
      <c r="I597" s="11">
        <v>-0.53087490178695873</v>
      </c>
      <c r="J597" s="11">
        <v>-0.72195518263784741</v>
      </c>
      <c r="K597" s="11">
        <v>0.27715135471729724</v>
      </c>
      <c r="L597" s="11">
        <v>-0.23774489075148075</v>
      </c>
      <c r="M597" s="11">
        <v>-0.16524113630780057</v>
      </c>
      <c r="N597" s="11">
        <v>2.4725606638297144</v>
      </c>
      <c r="O597" s="11">
        <v>-0.13305012835026453</v>
      </c>
      <c r="P597" s="11">
        <v>-0.64344988060575403</v>
      </c>
      <c r="Q597" s="11">
        <v>0.76859760046317938</v>
      </c>
      <c r="R597" s="11">
        <v>-0.53545547136820026</v>
      </c>
      <c r="S597" s="11">
        <v>0.28539366833207147</v>
      </c>
      <c r="T597" s="11">
        <v>0.26245590753212511</v>
      </c>
      <c r="U597" s="11">
        <v>8.9467594300034037E-2</v>
      </c>
      <c r="V597" s="11">
        <v>-0.30972847061534736</v>
      </c>
      <c r="W597" s="11">
        <v>1.3556655818984602</v>
      </c>
      <c r="X597" s="11">
        <v>-1.1910553905867349</v>
      </c>
      <c r="Y597" s="11">
        <v>-2.2271737449869207</v>
      </c>
      <c r="Z597" s="12">
        <v>0.55454427148271535</v>
      </c>
      <c r="AA597" s="12">
        <v>8.259204445322041</v>
      </c>
      <c r="AB597" s="12">
        <v>6.5354159828174261</v>
      </c>
    </row>
    <row r="598" spans="2:28" x14ac:dyDescent="0.45">
      <c r="B598" s="9">
        <v>595</v>
      </c>
      <c r="C598" s="11">
        <v>0.65393800000000013</v>
      </c>
      <c r="D598" s="11">
        <v>-0.2784348000000012</v>
      </c>
      <c r="E598" s="11">
        <v>2.8414344000000007</v>
      </c>
      <c r="F598" s="11">
        <v>0.3369143999999995</v>
      </c>
      <c r="G598" s="11">
        <v>-0.30832084449970942</v>
      </c>
      <c r="H598" s="11">
        <v>1.2794088976031706</v>
      </c>
      <c r="I598" s="11">
        <v>-0.24483252112615617</v>
      </c>
      <c r="J598" s="11">
        <v>-0.36529836668204041</v>
      </c>
      <c r="K598" s="11">
        <v>0.94291348739259639</v>
      </c>
      <c r="L598" s="11">
        <v>-0.25547527337485398</v>
      </c>
      <c r="M598" s="11">
        <v>-0.76179519264045581</v>
      </c>
      <c r="N598" s="11">
        <v>2.540160280422306</v>
      </c>
      <c r="O598" s="11">
        <v>-7.1115971454995375E-2</v>
      </c>
      <c r="P598" s="11">
        <v>-0.91284876231160439</v>
      </c>
      <c r="Q598" s="11">
        <v>0.95005950922113946</v>
      </c>
      <c r="R598" s="11">
        <v>-0.57081403653291751</v>
      </c>
      <c r="S598" s="11">
        <v>-0.28797837292775519</v>
      </c>
      <c r="T598" s="11">
        <v>-1.3093324829192579</v>
      </c>
      <c r="U598" s="11">
        <v>-0.28783149049424495</v>
      </c>
      <c r="V598" s="11">
        <v>-1.2811311039761293</v>
      </c>
      <c r="W598" s="11">
        <v>-0.32453895541055111</v>
      </c>
      <c r="X598" s="11">
        <v>-2.9609037223800065</v>
      </c>
      <c r="Y598" s="11">
        <v>-2.7369903513917926</v>
      </c>
      <c r="Z598" s="12">
        <v>-1.7556578519141954</v>
      </c>
      <c r="AA598" s="12">
        <v>8.3806124670948634</v>
      </c>
      <c r="AB598" s="12">
        <v>-3.1684711253974456</v>
      </c>
    </row>
    <row r="599" spans="2:28" x14ac:dyDescent="0.45">
      <c r="B599" s="9">
        <v>596</v>
      </c>
      <c r="C599" s="11">
        <v>0.65393800000000013</v>
      </c>
      <c r="D599" s="11">
        <v>-0.2784348000000012</v>
      </c>
      <c r="E599" s="11">
        <v>2.8414344000000007</v>
      </c>
      <c r="F599" s="11">
        <v>0.3369143999999995</v>
      </c>
      <c r="G599" s="11">
        <v>0.7255763536708546</v>
      </c>
      <c r="H599" s="11">
        <v>0.95530619829716201</v>
      </c>
      <c r="I599" s="11">
        <v>-0.56718751981730442</v>
      </c>
      <c r="J599" s="11">
        <v>-0.19631053779074925</v>
      </c>
      <c r="K599" s="11">
        <v>1.3150860635464046</v>
      </c>
      <c r="L599" s="11">
        <v>1.5981512874523496</v>
      </c>
      <c r="M599" s="11">
        <v>0.98092971421652742</v>
      </c>
      <c r="N599" s="11">
        <v>5.7909054839521232</v>
      </c>
      <c r="O599" s="11">
        <v>1.5897581376359735</v>
      </c>
      <c r="P599" s="11">
        <v>2.2496973236558304</v>
      </c>
      <c r="Q599" s="11">
        <v>2.594984322657897</v>
      </c>
      <c r="R599" s="11">
        <v>1.5651003498314591</v>
      </c>
      <c r="S599" s="11">
        <v>0.84694083301930334</v>
      </c>
      <c r="T599" s="11">
        <v>1.3182102026926543</v>
      </c>
      <c r="U599" s="11">
        <v>-0.37159501793671623</v>
      </c>
      <c r="V599" s="11">
        <v>-0.46937397190322905</v>
      </c>
      <c r="W599" s="11">
        <v>0.31537154430267833</v>
      </c>
      <c r="X599" s="11">
        <v>-2.1654178312760894</v>
      </c>
      <c r="Y599" s="11">
        <v>-2.7504019369389638</v>
      </c>
      <c r="Z599" s="12">
        <v>0.5626019518681673</v>
      </c>
      <c r="AA599" s="12">
        <v>16.156309043527358</v>
      </c>
      <c r="AB599" s="12">
        <v>21.442184951136312</v>
      </c>
    </row>
    <row r="600" spans="2:28" x14ac:dyDescent="0.45">
      <c r="B600" s="9">
        <v>597</v>
      </c>
      <c r="C600" s="11">
        <v>0.65393800000000013</v>
      </c>
      <c r="D600" s="11">
        <v>-0.2784348000000012</v>
      </c>
      <c r="E600" s="11">
        <v>2.8414344000000007</v>
      </c>
      <c r="F600" s="11">
        <v>0.3369143999999995</v>
      </c>
      <c r="G600" s="11">
        <v>0.95908338225707546</v>
      </c>
      <c r="H600" s="11">
        <v>2.5431437872834692</v>
      </c>
      <c r="I600" s="11">
        <v>0.66233264127469482</v>
      </c>
      <c r="J600" s="11">
        <v>-0.61089954974451288</v>
      </c>
      <c r="K600" s="11">
        <v>0.8902366669970796</v>
      </c>
      <c r="L600" s="11">
        <v>-0.11145046173051476</v>
      </c>
      <c r="M600" s="11">
        <v>-0.94046161032614606</v>
      </c>
      <c r="N600" s="11">
        <v>1.6712026087586977</v>
      </c>
      <c r="O600" s="11">
        <v>-0.72430954180767237</v>
      </c>
      <c r="P600" s="11">
        <v>0.1515043797117599</v>
      </c>
      <c r="Q600" s="11">
        <v>0.23714078333924249</v>
      </c>
      <c r="R600" s="11">
        <v>-0.1514427171048407</v>
      </c>
      <c r="S600" s="11">
        <v>0.20200510244460368</v>
      </c>
      <c r="T600" s="11">
        <v>0.18842986441252663</v>
      </c>
      <c r="U600" s="11">
        <v>-0.59046676254121699</v>
      </c>
      <c r="V600" s="11">
        <v>-1.2909129116764628</v>
      </c>
      <c r="W600" s="11">
        <v>-5.2567740315994982E-2</v>
      </c>
      <c r="X600" s="11">
        <v>-1.3685570434933965</v>
      </c>
      <c r="Y600" s="11">
        <v>-2.120822110105907</v>
      </c>
      <c r="Z600" s="12">
        <v>0.17970315787637148</v>
      </c>
      <c r="AA600" s="12">
        <v>10.617039464769846</v>
      </c>
      <c r="AB600" s="12">
        <v>5.2767439255088675</v>
      </c>
    </row>
    <row r="601" spans="2:28" x14ac:dyDescent="0.45">
      <c r="B601" s="9">
        <v>598</v>
      </c>
      <c r="C601" s="11">
        <v>0.65393800000000013</v>
      </c>
      <c r="D601" s="11">
        <v>-0.2784348000000012</v>
      </c>
      <c r="E601" s="11">
        <v>2.8414344000000007</v>
      </c>
      <c r="F601" s="11">
        <v>0.3369143999999995</v>
      </c>
      <c r="G601" s="11">
        <v>-0.23504376281503525</v>
      </c>
      <c r="H601" s="11">
        <v>0.72021424187778749</v>
      </c>
      <c r="I601" s="11">
        <v>-0.46365794731701726</v>
      </c>
      <c r="J601" s="11">
        <v>-8.4697884031825765E-2</v>
      </c>
      <c r="K601" s="11">
        <v>0.42624139189822152</v>
      </c>
      <c r="L601" s="11">
        <v>-0.45496923280922807</v>
      </c>
      <c r="M601" s="11">
        <v>-0.62498343553693125</v>
      </c>
      <c r="N601" s="11">
        <v>1.8206883708646338</v>
      </c>
      <c r="O601" s="11">
        <v>-0.31598010330516679</v>
      </c>
      <c r="P601" s="11">
        <v>0.56853296090499406</v>
      </c>
      <c r="Q601" s="11">
        <v>0.24011602303064805</v>
      </c>
      <c r="R601" s="11">
        <v>-0.17774915126385515</v>
      </c>
      <c r="S601" s="11">
        <v>-0.9486361274311772</v>
      </c>
      <c r="T601" s="11">
        <v>-1.9465206309510386</v>
      </c>
      <c r="U601" s="11">
        <v>-1.4690300968519718</v>
      </c>
      <c r="V601" s="11">
        <v>-1.2579002892980622</v>
      </c>
      <c r="W601" s="11">
        <v>-0.18912451139097186</v>
      </c>
      <c r="X601" s="11">
        <v>-1.4432155579226382</v>
      </c>
      <c r="Y601" s="11">
        <v>-1.8660153240968782</v>
      </c>
      <c r="Z601" s="12">
        <v>1.4205301148863008</v>
      </c>
      <c r="AA601" s="12">
        <v>6.6576437421306025</v>
      </c>
      <c r="AB601" s="12">
        <v>-0.72734895155920753</v>
      </c>
    </row>
    <row r="602" spans="2:28" x14ac:dyDescent="0.45">
      <c r="B602" s="9">
        <v>599</v>
      </c>
      <c r="C602" s="11">
        <v>0.65393800000000013</v>
      </c>
      <c r="D602" s="11">
        <v>-0.2784348000000012</v>
      </c>
      <c r="E602" s="11">
        <v>2.8414344000000007</v>
      </c>
      <c r="F602" s="11">
        <v>0.3369143999999995</v>
      </c>
      <c r="G602" s="11">
        <v>0.50068184218253364</v>
      </c>
      <c r="H602" s="11">
        <v>0.8380308301308439</v>
      </c>
      <c r="I602" s="11">
        <v>-0.98027697789398616</v>
      </c>
      <c r="J602" s="11">
        <v>-0.61127168145586808</v>
      </c>
      <c r="K602" s="11">
        <v>0.34750830927929677</v>
      </c>
      <c r="L602" s="11">
        <v>-0.57857340836380189</v>
      </c>
      <c r="M602" s="11">
        <v>-0.91831596332449728</v>
      </c>
      <c r="N602" s="11">
        <v>1.3474461629575387</v>
      </c>
      <c r="O602" s="11">
        <v>-1.5444368167257352</v>
      </c>
      <c r="P602" s="11">
        <v>-1.6032512319631369</v>
      </c>
      <c r="Q602" s="11">
        <v>-0.16504247684536999</v>
      </c>
      <c r="R602" s="11">
        <v>-1.9964647006937231</v>
      </c>
      <c r="S602" s="11">
        <v>-1.6256863043368703</v>
      </c>
      <c r="T602" s="11">
        <v>-2.5957149555505499</v>
      </c>
      <c r="U602" s="11">
        <v>-2.0754111009163481</v>
      </c>
      <c r="V602" s="11">
        <v>-2.7739646810325116</v>
      </c>
      <c r="W602" s="11">
        <v>-1.3676895756848193</v>
      </c>
      <c r="X602" s="11">
        <v>-2.9547616416690925</v>
      </c>
      <c r="Y602" s="11">
        <v>-3.7549047543394263</v>
      </c>
      <c r="Z602" s="12">
        <v>-0.19058438852817972</v>
      </c>
      <c r="AA602" s="12">
        <v>5.4990811135120623</v>
      </c>
      <c r="AB602" s="12">
        <v>-17.148831514773718</v>
      </c>
    </row>
    <row r="603" spans="2:28" x14ac:dyDescent="0.45">
      <c r="B603" s="9">
        <v>600</v>
      </c>
      <c r="C603" s="11">
        <v>0.65393800000000013</v>
      </c>
      <c r="D603" s="11">
        <v>-0.2784348000000012</v>
      </c>
      <c r="E603" s="11">
        <v>2.8414344000000007</v>
      </c>
      <c r="F603" s="11">
        <v>0.3369143999999995</v>
      </c>
      <c r="G603" s="11">
        <v>1.2707775945997142</v>
      </c>
      <c r="H603" s="11">
        <v>1.6427803916643438</v>
      </c>
      <c r="I603" s="11">
        <v>-0.3265577770729049</v>
      </c>
      <c r="J603" s="11">
        <v>-0.43827918012808098</v>
      </c>
      <c r="K603" s="11">
        <v>0.13513565835581431</v>
      </c>
      <c r="L603" s="11">
        <v>0.5654478396172351</v>
      </c>
      <c r="M603" s="11">
        <v>-0.42772588643877718</v>
      </c>
      <c r="N603" s="11">
        <v>2.1026367560075236</v>
      </c>
      <c r="O603" s="11">
        <v>-1.0252358858393382</v>
      </c>
      <c r="P603" s="11">
        <v>-2.0610497887221921</v>
      </c>
      <c r="Q603" s="11">
        <v>0.73038803114418727</v>
      </c>
      <c r="R603" s="11">
        <v>-1.458883839487358</v>
      </c>
      <c r="S603" s="11">
        <v>-1.1869185432103624</v>
      </c>
      <c r="T603" s="11">
        <v>-1.2719899841646765</v>
      </c>
      <c r="U603" s="11">
        <v>-0.74733646991652058</v>
      </c>
      <c r="V603" s="11">
        <v>-0.44951304542124859</v>
      </c>
      <c r="W603" s="11">
        <v>-0.16237241185196538</v>
      </c>
      <c r="X603" s="11">
        <v>-1.1775493798235512</v>
      </c>
      <c r="Y603" s="11">
        <v>-2.0207663517929806</v>
      </c>
      <c r="Z603" s="12">
        <v>1.1332743683411906</v>
      </c>
      <c r="AA603" s="12">
        <v>10.078067396604865</v>
      </c>
      <c r="AB603" s="12">
        <v>0.38011409586005129</v>
      </c>
    </row>
    <row r="604" spans="2:28" x14ac:dyDescent="0.45">
      <c r="B604" s="9">
        <v>601</v>
      </c>
      <c r="C604" s="11">
        <v>0.65393800000000013</v>
      </c>
      <c r="D604" s="11">
        <v>-0.2784348000000012</v>
      </c>
      <c r="E604" s="11">
        <v>2.8414344000000007</v>
      </c>
      <c r="F604" s="11">
        <v>0.3369143999999995</v>
      </c>
      <c r="G604" s="11">
        <v>0.59022250320892944</v>
      </c>
      <c r="H604" s="11">
        <v>1.667214753954724</v>
      </c>
      <c r="I604" s="11">
        <v>0.35879874667409162</v>
      </c>
      <c r="J604" s="11">
        <v>0.60586334759585725</v>
      </c>
      <c r="K604" s="11">
        <v>2.4817139964831867</v>
      </c>
      <c r="L604" s="11">
        <v>0.38338732074810267</v>
      </c>
      <c r="M604" s="11">
        <v>0.66370356794898733</v>
      </c>
      <c r="N604" s="11">
        <v>3.7165764389041165</v>
      </c>
      <c r="O604" s="11">
        <v>0.90447568889871199</v>
      </c>
      <c r="P604" s="11">
        <v>0.62027393367283779</v>
      </c>
      <c r="Q604" s="11">
        <v>2.6727814142420456</v>
      </c>
      <c r="R604" s="11">
        <v>0.81209195775793752</v>
      </c>
      <c r="S604" s="11">
        <v>0.9011694601658391</v>
      </c>
      <c r="T604" s="11">
        <v>1.1368494399254629</v>
      </c>
      <c r="U604" s="11">
        <v>-0.38864935297092806</v>
      </c>
      <c r="V604" s="11">
        <v>0.46988642086838084</v>
      </c>
      <c r="W604" s="11">
        <v>0.93656063526358935</v>
      </c>
      <c r="X604" s="11">
        <v>-1.0739377806667019</v>
      </c>
      <c r="Y604" s="11">
        <v>-1.6337243174907936</v>
      </c>
      <c r="Z604" s="12">
        <v>1.4843260169767163</v>
      </c>
      <c r="AA604" s="12">
        <v>16.021332675518039</v>
      </c>
      <c r="AB604" s="12">
        <v>22.863436192161117</v>
      </c>
    </row>
    <row r="605" spans="2:28" x14ac:dyDescent="0.45">
      <c r="B605" s="9">
        <v>602</v>
      </c>
      <c r="C605" s="11">
        <v>0.65393800000000013</v>
      </c>
      <c r="D605" s="11">
        <v>-0.2784348000000012</v>
      </c>
      <c r="E605" s="11">
        <v>2.8414344000000007</v>
      </c>
      <c r="F605" s="11">
        <v>0.3369143999999995</v>
      </c>
      <c r="G605" s="11">
        <v>0.33296850152699875</v>
      </c>
      <c r="H605" s="11">
        <v>1.2475351395610215</v>
      </c>
      <c r="I605" s="11">
        <v>-0.43891622494342819</v>
      </c>
      <c r="J605" s="11">
        <v>-0.49025633941672275</v>
      </c>
      <c r="K605" s="11">
        <v>0.9492925701411945</v>
      </c>
      <c r="L605" s="11">
        <v>-0.50452908148127484</v>
      </c>
      <c r="M605" s="11">
        <v>-0.80734788339545105</v>
      </c>
      <c r="N605" s="11">
        <v>1.4563242360239492</v>
      </c>
      <c r="O605" s="11">
        <v>-0.80412584087956063</v>
      </c>
      <c r="P605" s="11">
        <v>-1.3383684062832071</v>
      </c>
      <c r="Q605" s="11">
        <v>-0.25146834678999674</v>
      </c>
      <c r="R605" s="11">
        <v>-1.6760951388742438</v>
      </c>
      <c r="S605" s="11">
        <v>-1.5372095086444784</v>
      </c>
      <c r="T605" s="11">
        <v>-1.0055037244343836</v>
      </c>
      <c r="U605" s="11">
        <v>-1.6254356332950106</v>
      </c>
      <c r="V605" s="11">
        <v>-2.0680871038721271</v>
      </c>
      <c r="W605" s="11">
        <v>-0.83032774088679595</v>
      </c>
      <c r="X605" s="11">
        <v>-3.2133160918443142</v>
      </c>
      <c r="Y605" s="11">
        <v>-2.5184993283444612</v>
      </c>
      <c r="Z605" s="12">
        <v>0.76740693995667542</v>
      </c>
      <c r="AA605" s="12">
        <v>7.2989229180163022</v>
      </c>
      <c r="AB605" s="12">
        <v>-8.8021070061755893</v>
      </c>
    </row>
    <row r="606" spans="2:28" x14ac:dyDescent="0.45">
      <c r="B606" s="9">
        <v>603</v>
      </c>
      <c r="C606" s="11">
        <v>0.65393800000000013</v>
      </c>
      <c r="D606" s="11">
        <v>-0.2784348000000012</v>
      </c>
      <c r="E606" s="11">
        <v>2.8414344000000007</v>
      </c>
      <c r="F606" s="11">
        <v>0.3369143999999995</v>
      </c>
      <c r="G606" s="11">
        <v>1.6073336997557757</v>
      </c>
      <c r="H606" s="11">
        <v>2.233815363349855</v>
      </c>
      <c r="I606" s="11">
        <v>1.041051885496783</v>
      </c>
      <c r="J606" s="11">
        <v>0.62651456303767716</v>
      </c>
      <c r="K606" s="11">
        <v>2.0085115305017567</v>
      </c>
      <c r="L606" s="11">
        <v>0.64826084780888316</v>
      </c>
      <c r="M606" s="11">
        <v>-0.30384995684994465</v>
      </c>
      <c r="N606" s="11">
        <v>3.1589412690842344</v>
      </c>
      <c r="O606" s="11">
        <v>-0.12804193338098813</v>
      </c>
      <c r="P606" s="11">
        <v>-0.61547462466386094</v>
      </c>
      <c r="Q606" s="11">
        <v>0.3909484028609338</v>
      </c>
      <c r="R606" s="11">
        <v>-0.56280312920140929</v>
      </c>
      <c r="S606" s="11">
        <v>-0.58402150841690137</v>
      </c>
      <c r="T606" s="11">
        <v>-0.13347836035707772</v>
      </c>
      <c r="U606" s="11">
        <v>-0.76417846635442288</v>
      </c>
      <c r="V606" s="11">
        <v>-0.62397370020458531</v>
      </c>
      <c r="W606" s="11">
        <v>0.58999818018209993</v>
      </c>
      <c r="X606" s="11">
        <v>-1.815064952265665</v>
      </c>
      <c r="Y606" s="11">
        <v>-2.2448248738748031</v>
      </c>
      <c r="Z606" s="12">
        <v>0.80166670935905415</v>
      </c>
      <c r="AA606" s="12">
        <v>16.574431202184996</v>
      </c>
      <c r="AB606" s="12">
        <v>10.885182945867371</v>
      </c>
    </row>
    <row r="607" spans="2:28" x14ac:dyDescent="0.45">
      <c r="B607" s="9">
        <v>604</v>
      </c>
      <c r="C607" s="11">
        <v>0.65393800000000013</v>
      </c>
      <c r="D607" s="11">
        <v>-0.2784348000000012</v>
      </c>
      <c r="E607" s="11">
        <v>2.8414344000000007</v>
      </c>
      <c r="F607" s="11">
        <v>0.3369143999999995</v>
      </c>
      <c r="G607" s="11">
        <v>-0.14337229574910459</v>
      </c>
      <c r="H607" s="11">
        <v>1.2499343630344484</v>
      </c>
      <c r="I607" s="11">
        <v>-0.91516933419494428</v>
      </c>
      <c r="J607" s="11">
        <v>-0.35062721536341535</v>
      </c>
      <c r="K607" s="11">
        <v>-1.2050628638013787</v>
      </c>
      <c r="L607" s="11">
        <v>-0.7332397994519777</v>
      </c>
      <c r="M607" s="11">
        <v>-2.0303594498975883</v>
      </c>
      <c r="N607" s="11">
        <v>0.5314968503142552</v>
      </c>
      <c r="O607" s="11">
        <v>-2.2353926967088622</v>
      </c>
      <c r="P607" s="11">
        <v>-1.9628012892484961</v>
      </c>
      <c r="Q607" s="11">
        <v>-1.8434507004953762</v>
      </c>
      <c r="R607" s="11">
        <v>-2.1280633202701313</v>
      </c>
      <c r="S607" s="11">
        <v>-2.4802315534582213</v>
      </c>
      <c r="T607" s="11">
        <v>-1.9089145111840669</v>
      </c>
      <c r="U607" s="11">
        <v>-2.4569806979619546</v>
      </c>
      <c r="V607" s="11">
        <v>-1.9757712188502854</v>
      </c>
      <c r="W607" s="11">
        <v>-0.91847713986211055</v>
      </c>
      <c r="X607" s="11">
        <v>-2.7423450953601236</v>
      </c>
      <c r="Y607" s="11">
        <v>-3.5881016416548608</v>
      </c>
      <c r="Z607" s="12">
        <v>-5.9030541312115048E-2</v>
      </c>
      <c r="AA607" s="12">
        <v>1.9574522548902848</v>
      </c>
      <c r="AB607" s="12">
        <v>-22.34210815147631</v>
      </c>
    </row>
    <row r="608" spans="2:28" x14ac:dyDescent="0.45">
      <c r="B608" s="9">
        <v>605</v>
      </c>
      <c r="C608" s="11">
        <v>0.65393800000000013</v>
      </c>
      <c r="D608" s="11">
        <v>-0.2784348000000012</v>
      </c>
      <c r="E608" s="11">
        <v>2.8414344000000007</v>
      </c>
      <c r="F608" s="11">
        <v>0.3369143999999995</v>
      </c>
      <c r="G608" s="11">
        <v>0.39326199199153145</v>
      </c>
      <c r="H608" s="11">
        <v>0.77629204891710302</v>
      </c>
      <c r="I608" s="11">
        <v>-0.64881872704691723</v>
      </c>
      <c r="J608" s="11">
        <v>-1.3906883086365713</v>
      </c>
      <c r="K608" s="11">
        <v>-0.46293756151794874</v>
      </c>
      <c r="L608" s="11">
        <v>-1.049673820642786</v>
      </c>
      <c r="M608" s="11">
        <v>-2.1262261818727826</v>
      </c>
      <c r="N608" s="11">
        <v>-0.5357248678062021</v>
      </c>
      <c r="O608" s="11">
        <v>-2.5592193644793522</v>
      </c>
      <c r="P608" s="11">
        <v>-1.7668600742254572</v>
      </c>
      <c r="Q608" s="11">
        <v>-2.0819725515890486</v>
      </c>
      <c r="R608" s="11">
        <v>-2.7218786868350673</v>
      </c>
      <c r="S608" s="11">
        <v>-2.5394430730456925</v>
      </c>
      <c r="T608" s="11">
        <v>-3.3368205398471833</v>
      </c>
      <c r="U608" s="11">
        <v>-3.3848328913028407</v>
      </c>
      <c r="V608" s="11">
        <v>-2.4639899512460026</v>
      </c>
      <c r="W608" s="11">
        <v>-2.1660942553944569</v>
      </c>
      <c r="X608" s="11">
        <v>-3.3256816562302962</v>
      </c>
      <c r="Y608" s="11">
        <v>-3.3056489327170997</v>
      </c>
      <c r="Z608" s="12">
        <v>-1.6911423456532511</v>
      </c>
      <c r="AA608" s="12">
        <v>0.50933657338541138</v>
      </c>
      <c r="AB608" s="12">
        <v>-30.834247749180349</v>
      </c>
    </row>
    <row r="609" spans="2:28" x14ac:dyDescent="0.45">
      <c r="B609" s="9">
        <v>606</v>
      </c>
      <c r="C609" s="11">
        <v>0.65393800000000013</v>
      </c>
      <c r="D609" s="11">
        <v>-0.2784348000000012</v>
      </c>
      <c r="E609" s="11">
        <v>2.8414344000000007</v>
      </c>
      <c r="F609" s="11">
        <v>0.3369143999999995</v>
      </c>
      <c r="G609" s="11">
        <v>0.47796341245303964</v>
      </c>
      <c r="H609" s="11">
        <v>1.3258171949986917</v>
      </c>
      <c r="I609" s="11">
        <v>-0.51354593230109735</v>
      </c>
      <c r="J609" s="11">
        <v>-0.10845959793761217</v>
      </c>
      <c r="K609" s="11">
        <v>0.45723010155672483</v>
      </c>
      <c r="L609" s="11">
        <v>-6.2987265951855775E-2</v>
      </c>
      <c r="M609" s="11">
        <v>0.10155698399535495</v>
      </c>
      <c r="N609" s="11">
        <v>1.5076641527409542</v>
      </c>
      <c r="O609" s="11">
        <v>-0.30947852596973391</v>
      </c>
      <c r="P609" s="11">
        <v>-0.32642826505074396</v>
      </c>
      <c r="Q609" s="11">
        <v>0.58109998976884825</v>
      </c>
      <c r="R609" s="11">
        <v>-0.46916611549033505</v>
      </c>
      <c r="S609" s="11">
        <v>0.11519516343082259</v>
      </c>
      <c r="T609" s="11">
        <v>-1.1668432834473386</v>
      </c>
      <c r="U609" s="11">
        <v>-1.9365222213178352</v>
      </c>
      <c r="V609" s="11">
        <v>-1.2946208793049134</v>
      </c>
      <c r="W609" s="11">
        <v>-0.19729896008148096</v>
      </c>
      <c r="X609" s="11">
        <v>-2.3531487149128818</v>
      </c>
      <c r="Y609" s="11">
        <v>-2.0637972068474433</v>
      </c>
      <c r="Z609" s="12">
        <v>0.5622630958517405</v>
      </c>
      <c r="AA609" s="12">
        <v>8.7390910495541902</v>
      </c>
      <c r="AB609" s="12">
        <v>-0.11965487381712592</v>
      </c>
    </row>
    <row r="610" spans="2:28" x14ac:dyDescent="0.45">
      <c r="B610" s="9">
        <v>607</v>
      </c>
      <c r="C610" s="11">
        <v>0.65393800000000013</v>
      </c>
      <c r="D610" s="11">
        <v>-0.2784348000000012</v>
      </c>
      <c r="E610" s="11">
        <v>2.8414344000000007</v>
      </c>
      <c r="F610" s="11">
        <v>0.3369143999999995</v>
      </c>
      <c r="G610" s="11">
        <v>1.2732789675604828</v>
      </c>
      <c r="H610" s="11">
        <v>1.6961113212017267</v>
      </c>
      <c r="I610" s="11">
        <v>-0.34713072554676749</v>
      </c>
      <c r="J610" s="11">
        <v>0.31352682046916058</v>
      </c>
      <c r="K610" s="11">
        <v>0.11856136845251442</v>
      </c>
      <c r="L610" s="11">
        <v>0.47281996280604943</v>
      </c>
      <c r="M610" s="11">
        <v>0.1171729579356473</v>
      </c>
      <c r="N610" s="11">
        <v>4.369352444416112</v>
      </c>
      <c r="O610" s="11">
        <v>1.1704554082752932</v>
      </c>
      <c r="P610" s="11">
        <v>1.8896779567247073</v>
      </c>
      <c r="Q610" s="11">
        <v>1.8468349919838136</v>
      </c>
      <c r="R610" s="11">
        <v>0.73523310350127247</v>
      </c>
      <c r="S610" s="11">
        <v>0.30771705375922487</v>
      </c>
      <c r="T610" s="11">
        <v>1.5071747069373771</v>
      </c>
      <c r="U610" s="11">
        <v>0.10080373440148804</v>
      </c>
      <c r="V610" s="11">
        <v>0.22363934716538836</v>
      </c>
      <c r="W610" s="11">
        <v>1.2599040405035069</v>
      </c>
      <c r="X610" s="11">
        <v>-0.53664194410560384</v>
      </c>
      <c r="Y610" s="11">
        <v>-0.91823338929670228</v>
      </c>
      <c r="Z610" s="12">
        <v>2.2186221975357512</v>
      </c>
      <c r="AA610" s="12">
        <v>13.567545117294941</v>
      </c>
      <c r="AB610" s="12">
        <v>23.37273232468047</v>
      </c>
    </row>
    <row r="611" spans="2:28" x14ac:dyDescent="0.45">
      <c r="B611" s="9">
        <v>608</v>
      </c>
      <c r="C611" s="11">
        <v>0.65393800000000013</v>
      </c>
      <c r="D611" s="11">
        <v>-0.2784348000000012</v>
      </c>
      <c r="E611" s="11">
        <v>2.8414344000000007</v>
      </c>
      <c r="F611" s="11">
        <v>0.3369143999999995</v>
      </c>
      <c r="G611" s="11">
        <v>0.13130891450539828</v>
      </c>
      <c r="H611" s="11">
        <v>1.6416969208715351</v>
      </c>
      <c r="I611" s="11">
        <v>7.2675402333144845E-2</v>
      </c>
      <c r="J611" s="11">
        <v>0.30482549208122656</v>
      </c>
      <c r="K611" s="11">
        <v>1.8491397953855593</v>
      </c>
      <c r="L611" s="11">
        <v>-0.42252064471828987</v>
      </c>
      <c r="M611" s="11">
        <v>0.77018030575586671</v>
      </c>
      <c r="N611" s="11">
        <v>2.7406780149261998</v>
      </c>
      <c r="O611" s="11">
        <v>0.76621816987821667</v>
      </c>
      <c r="P611" s="11">
        <v>0.49697830143086286</v>
      </c>
      <c r="Q611" s="11">
        <v>2.5067230201297903</v>
      </c>
      <c r="R611" s="11">
        <v>0.54813212551795409</v>
      </c>
      <c r="S611" s="11">
        <v>0.12239686824364959</v>
      </c>
      <c r="T611" s="11">
        <v>0.56249062068730638</v>
      </c>
      <c r="U611" s="11">
        <v>-0.99861288265496206</v>
      </c>
      <c r="V611" s="11">
        <v>-0.56473930659101867</v>
      </c>
      <c r="W611" s="11">
        <v>7.8641152449085538E-2</v>
      </c>
      <c r="X611" s="11">
        <v>-0.74004988191803456</v>
      </c>
      <c r="Y611" s="11">
        <v>-2.1350365456607125</v>
      </c>
      <c r="Z611" s="12">
        <v>1.0962733983510304</v>
      </c>
      <c r="AA611" s="12">
        <v>12.64183620114062</v>
      </c>
      <c r="AB611" s="12">
        <v>14.381251241003781</v>
      </c>
    </row>
    <row r="612" spans="2:28" x14ac:dyDescent="0.45">
      <c r="B612" s="9">
        <v>609</v>
      </c>
      <c r="C612" s="11">
        <v>0.65393800000000013</v>
      </c>
      <c r="D612" s="11">
        <v>-0.2784348000000012</v>
      </c>
      <c r="E612" s="11">
        <v>2.8414344000000007</v>
      </c>
      <c r="F612" s="11">
        <v>0.3369143999999995</v>
      </c>
      <c r="G612" s="11">
        <v>0.30698018699319363</v>
      </c>
      <c r="H612" s="11">
        <v>2.3159791418498159</v>
      </c>
      <c r="I612" s="11">
        <v>0.16120079143430743</v>
      </c>
      <c r="J612" s="11">
        <v>1.0188072092864751</v>
      </c>
      <c r="K612" s="11">
        <v>1.2009728216547746</v>
      </c>
      <c r="L612" s="11">
        <v>0.17330530915637787</v>
      </c>
      <c r="M612" s="11">
        <v>7.5042870535508399E-2</v>
      </c>
      <c r="N612" s="11">
        <v>3.4883337797131055</v>
      </c>
      <c r="O612" s="11">
        <v>0.27883414349180846</v>
      </c>
      <c r="P612" s="11">
        <v>1.0124056809233348</v>
      </c>
      <c r="Q612" s="11">
        <v>2.2764070984055245</v>
      </c>
      <c r="R612" s="11">
        <v>1.9845230275608081</v>
      </c>
      <c r="S612" s="11">
        <v>2.277159978811099</v>
      </c>
      <c r="T612" s="11">
        <v>3.6801520688507345</v>
      </c>
      <c r="U612" s="11">
        <v>2.3699369894561606</v>
      </c>
      <c r="V612" s="11">
        <v>2.5062265525293128</v>
      </c>
      <c r="W612" s="11">
        <v>4.0709434054251261</v>
      </c>
      <c r="X612" s="11">
        <v>1.7922214525556726</v>
      </c>
      <c r="Y612" s="11">
        <v>1.0745876536368932</v>
      </c>
      <c r="Z612" s="12">
        <v>6.1909297420681355</v>
      </c>
      <c r="AA612" s="12">
        <v>14.294474110623554</v>
      </c>
      <c r="AB612" s="12">
        <v>43.808801904338168</v>
      </c>
    </row>
    <row r="613" spans="2:28" x14ac:dyDescent="0.45">
      <c r="B613" s="9">
        <v>610</v>
      </c>
      <c r="C613" s="11">
        <v>0.65393800000000013</v>
      </c>
      <c r="D613" s="11">
        <v>-0.2784348000000012</v>
      </c>
      <c r="E613" s="11">
        <v>2.8414344000000007</v>
      </c>
      <c r="F613" s="11">
        <v>0.3369143999999995</v>
      </c>
      <c r="G613" s="11">
        <v>0.35476089524817667</v>
      </c>
      <c r="H613" s="11">
        <v>1.6594260367475773</v>
      </c>
      <c r="I613" s="11">
        <v>-0.43532759721381886</v>
      </c>
      <c r="J613" s="11">
        <v>9.3578094861953787E-2</v>
      </c>
      <c r="K613" s="11">
        <v>2.610983615704221E-2</v>
      </c>
      <c r="L613" s="11">
        <v>-8.8566638649785645E-2</v>
      </c>
      <c r="M613" s="11">
        <v>-1.2657453302072152</v>
      </c>
      <c r="N613" s="11">
        <v>1.8242822569110366</v>
      </c>
      <c r="O613" s="11">
        <v>-0.66407724319784123</v>
      </c>
      <c r="P613" s="11">
        <v>-0.64888174092583917</v>
      </c>
      <c r="Q613" s="11">
        <v>0.62874778590583347</v>
      </c>
      <c r="R613" s="11">
        <v>-2.9551231847552373E-2</v>
      </c>
      <c r="S613" s="11">
        <v>-1.1720730945154383</v>
      </c>
      <c r="T613" s="11">
        <v>0.21161075620369019</v>
      </c>
      <c r="U613" s="11">
        <v>-0.90654026970154966</v>
      </c>
      <c r="V613" s="11">
        <v>-0.78286945920073947</v>
      </c>
      <c r="W613" s="11">
        <v>0.43238698265504816</v>
      </c>
      <c r="X613" s="11">
        <v>-0.72858713939920783</v>
      </c>
      <c r="Y613" s="11">
        <v>-1.2007548648486051</v>
      </c>
      <c r="Z613" s="12">
        <v>2.0168701267210167</v>
      </c>
      <c r="AA613" s="12">
        <v>7.7223695538549748</v>
      </c>
      <c r="AB613" s="12">
        <v>4.8786501617038027</v>
      </c>
    </row>
    <row r="614" spans="2:28" x14ac:dyDescent="0.45">
      <c r="B614" s="9">
        <v>611</v>
      </c>
      <c r="C614" s="11">
        <v>0.65393800000000013</v>
      </c>
      <c r="D614" s="11">
        <v>-0.2784348000000012</v>
      </c>
      <c r="E614" s="11">
        <v>2.8414344000000007</v>
      </c>
      <c r="F614" s="11">
        <v>0.3369143999999995</v>
      </c>
      <c r="G614" s="11">
        <v>1.4904079922778983</v>
      </c>
      <c r="H614" s="11">
        <v>2.7222175574837522</v>
      </c>
      <c r="I614" s="11">
        <v>1.7789055111274727</v>
      </c>
      <c r="J614" s="11">
        <v>1.6301668592855485</v>
      </c>
      <c r="K614" s="11">
        <v>2.6953531024514277</v>
      </c>
      <c r="L614" s="11">
        <v>2.0847801402314126</v>
      </c>
      <c r="M614" s="11">
        <v>1.4213615072072798</v>
      </c>
      <c r="N614" s="11">
        <v>6.5558482790138974</v>
      </c>
      <c r="O614" s="11">
        <v>1.0456806681142385</v>
      </c>
      <c r="P614" s="11">
        <v>1.1274371443049649</v>
      </c>
      <c r="Q614" s="11">
        <v>2.5297190159668261</v>
      </c>
      <c r="R614" s="11">
        <v>1.3393990759634935</v>
      </c>
      <c r="S614" s="11">
        <v>1.5527111364480835</v>
      </c>
      <c r="T614" s="11">
        <v>2.3805963985827923</v>
      </c>
      <c r="U614" s="11">
        <v>1.051106478231727</v>
      </c>
      <c r="V614" s="11">
        <v>0.8028811572559551</v>
      </c>
      <c r="W614" s="11">
        <v>2.339541338318945</v>
      </c>
      <c r="X614" s="11">
        <v>-3.8890431730361996E-2</v>
      </c>
      <c r="Y614" s="11">
        <v>-0.45416387319948015</v>
      </c>
      <c r="Z614" s="12">
        <v>2.6893884051376773</v>
      </c>
      <c r="AA614" s="12">
        <v>25.932892949078678</v>
      </c>
      <c r="AB614" s="12">
        <v>42.298299462473551</v>
      </c>
    </row>
    <row r="615" spans="2:28" x14ac:dyDescent="0.45">
      <c r="B615" s="9">
        <v>612</v>
      </c>
      <c r="C615" s="11">
        <v>0.65393800000000013</v>
      </c>
      <c r="D615" s="11">
        <v>-0.2784348000000012</v>
      </c>
      <c r="E615" s="11">
        <v>2.8414344000000007</v>
      </c>
      <c r="F615" s="11">
        <v>0.3369143999999995</v>
      </c>
      <c r="G615" s="11">
        <v>0.76146412557131171</v>
      </c>
      <c r="H615" s="11">
        <v>1.7863547731437848</v>
      </c>
      <c r="I615" s="11">
        <v>0.8330863620564557</v>
      </c>
      <c r="J615" s="11">
        <v>-0.51285836921496042</v>
      </c>
      <c r="K615" s="11">
        <v>0.15297024615287924</v>
      </c>
      <c r="L615" s="11">
        <v>-0.62286733971795449</v>
      </c>
      <c r="M615" s="11">
        <v>-1.2352446724925503</v>
      </c>
      <c r="N615" s="11">
        <v>0.41377290148862222</v>
      </c>
      <c r="O615" s="11">
        <v>-1.2015972141173865</v>
      </c>
      <c r="P615" s="11">
        <v>-0.68394216856300538</v>
      </c>
      <c r="Q615" s="11">
        <v>-0.60513053773807712</v>
      </c>
      <c r="R615" s="11">
        <v>-1.6454929742023783</v>
      </c>
      <c r="S615" s="11">
        <v>-1.1243299318496227</v>
      </c>
      <c r="T615" s="11">
        <v>-1.3558698923762371</v>
      </c>
      <c r="U615" s="11">
        <v>-3.1771818990046565</v>
      </c>
      <c r="V615" s="11">
        <v>-2.0999677450676746</v>
      </c>
      <c r="W615" s="11">
        <v>-2.7588360394783642</v>
      </c>
      <c r="X615" s="11">
        <v>-2.8795640044883637</v>
      </c>
      <c r="Y615" s="11">
        <v>-4.7664128087202489</v>
      </c>
      <c r="Z615" s="12">
        <v>-2.2324688944926994</v>
      </c>
      <c r="AA615" s="12">
        <v>7.1305300269875715</v>
      </c>
      <c r="AB615" s="12">
        <v>-17.400264083111153</v>
      </c>
    </row>
    <row r="616" spans="2:28" x14ac:dyDescent="0.45">
      <c r="B616" s="9">
        <v>613</v>
      </c>
      <c r="C616" s="11">
        <v>0.65393800000000013</v>
      </c>
      <c r="D616" s="11">
        <v>-0.2784348000000012</v>
      </c>
      <c r="E616" s="11">
        <v>2.8414344000000007</v>
      </c>
      <c r="F616" s="11">
        <v>0.3369143999999995</v>
      </c>
      <c r="G616" s="11">
        <v>0.65091277410588511</v>
      </c>
      <c r="H616" s="11">
        <v>1.3115265399076339</v>
      </c>
      <c r="I616" s="11">
        <v>-0.25782551145974608</v>
      </c>
      <c r="J616" s="11">
        <v>-0.18625768254851671</v>
      </c>
      <c r="K616" s="11">
        <v>0.96991633372418562</v>
      </c>
      <c r="L616" s="11">
        <v>2.1664223036903962E-2</v>
      </c>
      <c r="M616" s="11">
        <v>-0.17473402920665571</v>
      </c>
      <c r="N616" s="11">
        <v>2.0967378180450496</v>
      </c>
      <c r="O616" s="11">
        <v>0.35603395821135386</v>
      </c>
      <c r="P616" s="11">
        <v>0.79004538017554005</v>
      </c>
      <c r="Q616" s="11">
        <v>0.76338842206638269</v>
      </c>
      <c r="R616" s="11">
        <v>-0.43835625543945866</v>
      </c>
      <c r="S616" s="11">
        <v>0.13253514555116475</v>
      </c>
      <c r="T616" s="11">
        <v>-1.0704596625207596</v>
      </c>
      <c r="U616" s="11">
        <v>-0.98202019477076519</v>
      </c>
      <c r="V616" s="11">
        <v>-0.98717900320174223</v>
      </c>
      <c r="W616" s="11">
        <v>1.0882797860355815</v>
      </c>
      <c r="X616" s="11">
        <v>-1.7730920954179528</v>
      </c>
      <c r="Y616" s="11">
        <v>-1.326040510540432</v>
      </c>
      <c r="Z616" s="12">
        <v>0.69811960388186378</v>
      </c>
      <c r="AA616" s="12">
        <v>9.9857924656047317</v>
      </c>
      <c r="AB616" s="12">
        <v>7.2370470396355131</v>
      </c>
    </row>
    <row r="617" spans="2:28" x14ac:dyDescent="0.45">
      <c r="B617" s="9">
        <v>614</v>
      </c>
      <c r="C617" s="11">
        <v>0.65393800000000013</v>
      </c>
      <c r="D617" s="11">
        <v>-0.2784348000000012</v>
      </c>
      <c r="E617" s="11">
        <v>2.8414344000000007</v>
      </c>
      <c r="F617" s="11">
        <v>0.3369143999999995</v>
      </c>
      <c r="G617" s="11">
        <v>0.76508077974318667</v>
      </c>
      <c r="H617" s="11">
        <v>2.2645778714090596</v>
      </c>
      <c r="I617" s="11">
        <v>0.58682243670706669</v>
      </c>
      <c r="J617" s="11">
        <v>0.31694429082976328</v>
      </c>
      <c r="K617" s="11">
        <v>1.6723604982358129</v>
      </c>
      <c r="L617" s="11">
        <v>1.6759585803643144</v>
      </c>
      <c r="M617" s="11">
        <v>-0.12399559204937383</v>
      </c>
      <c r="N617" s="11">
        <v>3.6993504605360563</v>
      </c>
      <c r="O617" s="11">
        <v>0.7039623311776122</v>
      </c>
      <c r="P617" s="11">
        <v>-0.18330296193611062</v>
      </c>
      <c r="Q617" s="11">
        <v>1.3582728098807131</v>
      </c>
      <c r="R617" s="11">
        <v>-0.2533435058390836</v>
      </c>
      <c r="S617" s="11">
        <v>-0.18283918566672241</v>
      </c>
      <c r="T617" s="11">
        <v>0.44025275160800703</v>
      </c>
      <c r="U617" s="11">
        <v>-0.90310813251053546</v>
      </c>
      <c r="V617" s="11">
        <v>-0.96276536277565583</v>
      </c>
      <c r="W617" s="11">
        <v>0.78310436912610726</v>
      </c>
      <c r="X617" s="11">
        <v>-1.1229857457659591</v>
      </c>
      <c r="Y617" s="11">
        <v>-1.0152742570418614</v>
      </c>
      <c r="Z617" s="12">
        <v>0.94422327141995765</v>
      </c>
      <c r="AA617" s="12">
        <v>16.410951325775898</v>
      </c>
      <c r="AB617" s="12">
        <v>16.017147707452381</v>
      </c>
    </row>
    <row r="618" spans="2:28" x14ac:dyDescent="0.45">
      <c r="B618" s="9">
        <v>615</v>
      </c>
      <c r="C618" s="11">
        <v>0.65393800000000013</v>
      </c>
      <c r="D618" s="11">
        <v>-0.2784348000000012</v>
      </c>
      <c r="E618" s="11">
        <v>2.8414344000000007</v>
      </c>
      <c r="F618" s="11">
        <v>0.3369143999999995</v>
      </c>
      <c r="G618" s="11">
        <v>0.14579369465332981</v>
      </c>
      <c r="H618" s="11">
        <v>2.0165012861028586</v>
      </c>
      <c r="I618" s="11">
        <v>-1.1840863942836837</v>
      </c>
      <c r="J618" s="11">
        <v>-0.19137986334662394</v>
      </c>
      <c r="K618" s="11">
        <v>4.7392233340138645E-2</v>
      </c>
      <c r="L618" s="11">
        <v>-0.80815180607088344</v>
      </c>
      <c r="M618" s="11">
        <v>-0.93810909090470318</v>
      </c>
      <c r="N618" s="11">
        <v>1.1600743859069595</v>
      </c>
      <c r="O618" s="11">
        <v>-1.4500633163654246</v>
      </c>
      <c r="P618" s="11">
        <v>-1.6818997001465608</v>
      </c>
      <c r="Q618" s="11">
        <v>-0.43748426423593756</v>
      </c>
      <c r="R618" s="11">
        <v>-1.1449264557847414</v>
      </c>
      <c r="S618" s="11">
        <v>-1.6851471720205495</v>
      </c>
      <c r="T618" s="11">
        <v>-1.2364960397302625</v>
      </c>
      <c r="U618" s="11">
        <v>-1.4005232520854083</v>
      </c>
      <c r="V618" s="11">
        <v>-0.32724558220387934</v>
      </c>
      <c r="W618" s="11">
        <v>-0.42602612186851552</v>
      </c>
      <c r="X618" s="11">
        <v>-2.1216898538129314</v>
      </c>
      <c r="Y618" s="11">
        <v>-3.3142409854837585</v>
      </c>
      <c r="Z618" s="12">
        <v>-0.55183868765772459</v>
      </c>
      <c r="AA618" s="12">
        <v>5.801886445397372</v>
      </c>
      <c r="AB618" s="12">
        <v>-9.9756949859983308</v>
      </c>
    </row>
    <row r="619" spans="2:28" x14ac:dyDescent="0.45">
      <c r="B619" s="9">
        <v>616</v>
      </c>
      <c r="C619" s="11">
        <v>0.65393800000000013</v>
      </c>
      <c r="D619" s="11">
        <v>-0.2784348000000012</v>
      </c>
      <c r="E619" s="11">
        <v>2.8414344000000007</v>
      </c>
      <c r="F619" s="11">
        <v>0.3369143999999995</v>
      </c>
      <c r="G619" s="11">
        <v>-0.25508315512687041</v>
      </c>
      <c r="H619" s="11">
        <v>1.2735608172475583</v>
      </c>
      <c r="I619" s="11">
        <v>-0.66078673456283354</v>
      </c>
      <c r="J619" s="11">
        <v>0.34088744620635225</v>
      </c>
      <c r="K619" s="11">
        <v>1.9405328500190251</v>
      </c>
      <c r="L619" s="11">
        <v>0.1029750258198856</v>
      </c>
      <c r="M619" s="11">
        <v>-0.62971421678474471</v>
      </c>
      <c r="N619" s="11">
        <v>2.533744350554521</v>
      </c>
      <c r="O619" s="11">
        <v>-6.0068279369183131E-2</v>
      </c>
      <c r="P619" s="11">
        <v>0.56584719591369037</v>
      </c>
      <c r="Q619" s="11">
        <v>2.9377194469005801</v>
      </c>
      <c r="R619" s="11">
        <v>0.60865587298621726</v>
      </c>
      <c r="S619" s="11">
        <v>1.9891650644675298</v>
      </c>
      <c r="T619" s="11">
        <v>1.9735714528567279</v>
      </c>
      <c r="U619" s="11">
        <v>0.64653706881124329</v>
      </c>
      <c r="V619" s="11">
        <v>0.43851876429938308</v>
      </c>
      <c r="W619" s="11">
        <v>1.5160235177895771</v>
      </c>
      <c r="X619" s="11">
        <v>-1.3619210178536445</v>
      </c>
      <c r="Y619" s="11">
        <v>-1.1308044967836501</v>
      </c>
      <c r="Z619" s="12">
        <v>1.01735263274578</v>
      </c>
      <c r="AA619" s="12">
        <v>10.199968383372862</v>
      </c>
      <c r="AB619" s="12">
        <v>19.340565606137147</v>
      </c>
    </row>
    <row r="620" spans="2:28" x14ac:dyDescent="0.45">
      <c r="B620" s="9">
        <v>617</v>
      </c>
      <c r="C620" s="11">
        <v>0.65393800000000013</v>
      </c>
      <c r="D620" s="11">
        <v>-0.2784348000000012</v>
      </c>
      <c r="E620" s="11">
        <v>2.8414344000000007</v>
      </c>
      <c r="F620" s="11">
        <v>0.3369143999999995</v>
      </c>
      <c r="G620" s="11">
        <v>0.37121139514696111</v>
      </c>
      <c r="H620" s="11">
        <v>1.3170614257461182</v>
      </c>
      <c r="I620" s="11">
        <v>-0.55127779463652438</v>
      </c>
      <c r="J620" s="11">
        <v>-0.10627019717091812</v>
      </c>
      <c r="K620" s="11">
        <v>1.0519673049709191</v>
      </c>
      <c r="L620" s="11">
        <v>9.5338025502307744E-2</v>
      </c>
      <c r="M620" s="11">
        <v>0.52836365067307511</v>
      </c>
      <c r="N620" s="11">
        <v>3.0208196915664942</v>
      </c>
      <c r="O620" s="11">
        <v>0.62450048304870442</v>
      </c>
      <c r="P620" s="11">
        <v>0.32324426114547755</v>
      </c>
      <c r="Q620" s="11">
        <v>0.85989432122992682</v>
      </c>
      <c r="R620" s="11">
        <v>-1.3169749117752261E-2</v>
      </c>
      <c r="S620" s="11">
        <v>-0.3163834619846142</v>
      </c>
      <c r="T620" s="11">
        <v>-0.44528760872183959</v>
      </c>
      <c r="U620" s="11">
        <v>-1.490817030897837</v>
      </c>
      <c r="V620" s="11">
        <v>-1.2338084553167761</v>
      </c>
      <c r="W620" s="11">
        <v>0.16514564559178346</v>
      </c>
      <c r="X620" s="11">
        <v>-1.3889498333778363</v>
      </c>
      <c r="Y620" s="11">
        <v>-1.7226366611679733</v>
      </c>
      <c r="Z620" s="12">
        <v>0.74968979782504874</v>
      </c>
      <c r="AA620" s="12">
        <v>11.281065501798423</v>
      </c>
      <c r="AB620" s="12">
        <v>7.3924872100547532</v>
      </c>
    </row>
    <row r="621" spans="2:28" x14ac:dyDescent="0.45">
      <c r="B621" s="9">
        <v>618</v>
      </c>
      <c r="C621" s="11">
        <v>0.65393800000000013</v>
      </c>
      <c r="D621" s="11">
        <v>-0.2784348000000012</v>
      </c>
      <c r="E621" s="11">
        <v>2.8414344000000007</v>
      </c>
      <c r="F621" s="11">
        <v>0.3369143999999995</v>
      </c>
      <c r="G621" s="11">
        <v>-0.39287086197419363</v>
      </c>
      <c r="H621" s="11">
        <v>0.6772395985344648</v>
      </c>
      <c r="I621" s="11">
        <v>-0.54041544777940054</v>
      </c>
      <c r="J621" s="11">
        <v>-0.75572498982474023</v>
      </c>
      <c r="K621" s="11">
        <v>0.16700297347031956</v>
      </c>
      <c r="L621" s="11">
        <v>-1.0080537461354933</v>
      </c>
      <c r="M621" s="11">
        <v>-1.2610845995890276</v>
      </c>
      <c r="N621" s="11">
        <v>2.3644611490935432</v>
      </c>
      <c r="O621" s="11">
        <v>-4.4717201484964164E-2</v>
      </c>
      <c r="P621" s="11">
        <v>0.74906989173747718</v>
      </c>
      <c r="Q621" s="11">
        <v>1.3670101135845023</v>
      </c>
      <c r="R621" s="11">
        <v>0.75625509063726781</v>
      </c>
      <c r="S621" s="11">
        <v>-0.10281595611523286</v>
      </c>
      <c r="T621" s="11">
        <v>0.63953129837693012</v>
      </c>
      <c r="U621" s="11">
        <v>-0.90732229870713255</v>
      </c>
      <c r="V621" s="11">
        <v>-1.0202803254806607</v>
      </c>
      <c r="W621" s="11">
        <v>0.70697033361294892</v>
      </c>
      <c r="X621" s="11">
        <v>-1.2902952673562353</v>
      </c>
      <c r="Y621" s="11">
        <v>-1.1818072409835985</v>
      </c>
      <c r="Z621" s="12">
        <v>3.0827112776054513</v>
      </c>
      <c r="AA621" s="12">
        <v>4.8044060757954412</v>
      </c>
      <c r="AB621" s="12">
        <v>7.5587157912221983</v>
      </c>
    </row>
    <row r="622" spans="2:28" x14ac:dyDescent="0.45">
      <c r="B622" s="9">
        <v>619</v>
      </c>
      <c r="C622" s="11">
        <v>0.65393800000000013</v>
      </c>
      <c r="D622" s="11">
        <v>-0.2784348000000012</v>
      </c>
      <c r="E622" s="11">
        <v>2.8414344000000007</v>
      </c>
      <c r="F622" s="11">
        <v>0.3369143999999995</v>
      </c>
      <c r="G622" s="11">
        <v>0.77798812892333835</v>
      </c>
      <c r="H622" s="11">
        <v>2.5579844332403709</v>
      </c>
      <c r="I622" s="11">
        <v>-0.51644919067055461</v>
      </c>
      <c r="J622" s="11">
        <v>0.1284343923864153</v>
      </c>
      <c r="K622" s="11">
        <v>0.88022618427300436</v>
      </c>
      <c r="L622" s="11">
        <v>-0.60472204958885101</v>
      </c>
      <c r="M622" s="11">
        <v>-1.0949824473443268</v>
      </c>
      <c r="N622" s="11">
        <v>0.93034012057282567</v>
      </c>
      <c r="O622" s="11">
        <v>-1.7902954879702886</v>
      </c>
      <c r="P622" s="11">
        <v>-1.6519753853887682</v>
      </c>
      <c r="Q622" s="11">
        <v>-0.40380983055798403</v>
      </c>
      <c r="R622" s="11">
        <v>-1.4774604958777093</v>
      </c>
      <c r="S622" s="11">
        <v>-1.6095880243289074</v>
      </c>
      <c r="T622" s="11">
        <v>-1.1719188358443517</v>
      </c>
      <c r="U622" s="11">
        <v>-2.0349681213889657</v>
      </c>
      <c r="V622" s="11">
        <v>-2.1160290317279884</v>
      </c>
      <c r="W622" s="11">
        <v>-1.3041075000750659</v>
      </c>
      <c r="X622" s="11">
        <v>-3.8239313477478092</v>
      </c>
      <c r="Y622" s="11">
        <v>-4.3359525325674344</v>
      </c>
      <c r="Z622" s="12">
        <v>-2.7828125519136524</v>
      </c>
      <c r="AA622" s="12">
        <v>8.6126715717921911</v>
      </c>
      <c r="AB622" s="12">
        <v>-15.890177573596731</v>
      </c>
    </row>
    <row r="623" spans="2:28" x14ac:dyDescent="0.45">
      <c r="B623" s="9">
        <v>620</v>
      </c>
      <c r="C623" s="11">
        <v>0.65393800000000013</v>
      </c>
      <c r="D623" s="11">
        <v>-0.2784348000000012</v>
      </c>
      <c r="E623" s="11">
        <v>2.8414344000000007</v>
      </c>
      <c r="F623" s="11">
        <v>0.3369143999999995</v>
      </c>
      <c r="G623" s="11">
        <v>0.63647458800779511</v>
      </c>
      <c r="H623" s="11">
        <v>2.6927807813661317</v>
      </c>
      <c r="I623" s="11">
        <v>-0.42186970430006099</v>
      </c>
      <c r="J623" s="11">
        <v>0.35483474186485786</v>
      </c>
      <c r="K623" s="11">
        <v>0.49485619737188458</v>
      </c>
      <c r="L623" s="11">
        <v>-0.11977474022049606</v>
      </c>
      <c r="M623" s="11">
        <v>-9.7806245296515826E-2</v>
      </c>
      <c r="N623" s="11">
        <v>0.88633581230265079</v>
      </c>
      <c r="O623" s="11">
        <v>-0.59185588142806189</v>
      </c>
      <c r="P623" s="11">
        <v>-0.53461897202803677</v>
      </c>
      <c r="Q623" s="11">
        <v>-0.54566704428865798</v>
      </c>
      <c r="R623" s="11">
        <v>-1.0328447769116202</v>
      </c>
      <c r="S623" s="11">
        <v>-1.3468556078014995</v>
      </c>
      <c r="T623" s="11">
        <v>-1.3344359596128719</v>
      </c>
      <c r="U623" s="11">
        <v>-2.2513585742480569</v>
      </c>
      <c r="V623" s="11">
        <v>-1.833152906446939</v>
      </c>
      <c r="W623" s="11">
        <v>-2.2376249220670275E-2</v>
      </c>
      <c r="X623" s="11">
        <v>-3.2689902589424999</v>
      </c>
      <c r="Y623" s="11">
        <v>-3.267104980222113</v>
      </c>
      <c r="Z623" s="12">
        <v>-0.90756849833638498</v>
      </c>
      <c r="AA623" s="12">
        <v>9.9796834310962765</v>
      </c>
      <c r="AB623" s="12">
        <v>-6.95714627839115</v>
      </c>
    </row>
    <row r="624" spans="2:28" x14ac:dyDescent="0.45">
      <c r="B624" s="9">
        <v>621</v>
      </c>
      <c r="C624" s="11">
        <v>0.65393800000000013</v>
      </c>
      <c r="D624" s="11">
        <v>-0.2784348000000012</v>
      </c>
      <c r="E624" s="11">
        <v>2.8414344000000007</v>
      </c>
      <c r="F624" s="11">
        <v>0.3369143999999995</v>
      </c>
      <c r="G624" s="11">
        <v>1.3459031723207229</v>
      </c>
      <c r="H624" s="11">
        <v>1.9410828703120302</v>
      </c>
      <c r="I624" s="11">
        <v>0.74146072365921611</v>
      </c>
      <c r="J624" s="11">
        <v>0.84120240529530577</v>
      </c>
      <c r="K624" s="11">
        <v>1.9551154384851781</v>
      </c>
      <c r="L624" s="11">
        <v>0.78177462736227099</v>
      </c>
      <c r="M624" s="11">
        <v>0.66562111800938695</v>
      </c>
      <c r="N624" s="11">
        <v>4.1224163991057274</v>
      </c>
      <c r="O624" s="11">
        <v>0.55405906404136296</v>
      </c>
      <c r="P624" s="11">
        <v>0.23160310351190638</v>
      </c>
      <c r="Q624" s="11">
        <v>8.384697130531471E-2</v>
      </c>
      <c r="R624" s="11">
        <v>0.67483104388768211</v>
      </c>
      <c r="S624" s="11">
        <v>-0.15421238381086688</v>
      </c>
      <c r="T624" s="11">
        <v>0.48568637124728653</v>
      </c>
      <c r="U624" s="11">
        <v>-0.88024849273715766</v>
      </c>
      <c r="V624" s="11">
        <v>0.51668427320604771</v>
      </c>
      <c r="W624" s="11">
        <v>1.2513708061927851</v>
      </c>
      <c r="X624" s="11">
        <v>-0.36561893739297169</v>
      </c>
      <c r="Y624" s="11">
        <v>-1.4914124093553713</v>
      </c>
      <c r="Z624" s="12">
        <v>1.6155473539979255</v>
      </c>
      <c r="AA624" s="12">
        <v>17.948428754549838</v>
      </c>
      <c r="AB624" s="12">
        <v>20.470565518643781</v>
      </c>
    </row>
    <row r="625" spans="2:28" x14ac:dyDescent="0.45">
      <c r="B625" s="9">
        <v>622</v>
      </c>
      <c r="C625" s="11">
        <v>0.65393800000000013</v>
      </c>
      <c r="D625" s="11">
        <v>-0.2784348000000012</v>
      </c>
      <c r="E625" s="11">
        <v>2.8414344000000007</v>
      </c>
      <c r="F625" s="11">
        <v>0.3369143999999995</v>
      </c>
      <c r="G625" s="11">
        <v>0.79615693115414388</v>
      </c>
      <c r="H625" s="11">
        <v>1.4975748279099754</v>
      </c>
      <c r="I625" s="11">
        <v>5.9102785934070923E-2</v>
      </c>
      <c r="J625" s="11">
        <v>-7.9441307288542262E-2</v>
      </c>
      <c r="K625" s="11">
        <v>1.0222323042590062</v>
      </c>
      <c r="L625" s="11">
        <v>0.42297419574203232</v>
      </c>
      <c r="M625" s="11">
        <v>0.14248718111141834</v>
      </c>
      <c r="N625" s="11">
        <v>3.0162004714363952</v>
      </c>
      <c r="O625" s="11">
        <v>0.75167302020453697</v>
      </c>
      <c r="P625" s="11">
        <v>0.34831877860365168</v>
      </c>
      <c r="Q625" s="11">
        <v>0.72059625654678428</v>
      </c>
      <c r="R625" s="11">
        <v>0.70393508963406859</v>
      </c>
      <c r="S625" s="11">
        <v>0.40291787135744173</v>
      </c>
      <c r="T625" s="11">
        <v>1.1913701011369362</v>
      </c>
      <c r="U625" s="11">
        <v>3.1924725139536037E-3</v>
      </c>
      <c r="V625" s="11">
        <v>0.85350495397869253</v>
      </c>
      <c r="W625" s="11">
        <v>2.1452077626246968</v>
      </c>
      <c r="X625" s="11">
        <v>-0.16682335787713143</v>
      </c>
      <c r="Y625" s="11">
        <v>0.17284774134758685</v>
      </c>
      <c r="Z625" s="12">
        <v>2.4068456515277035</v>
      </c>
      <c r="AA625" s="12">
        <v>12.431139390258494</v>
      </c>
      <c r="AB625" s="12">
        <v>21.964725731857442</v>
      </c>
    </row>
    <row r="626" spans="2:28" x14ac:dyDescent="0.45">
      <c r="B626" s="9">
        <v>623</v>
      </c>
      <c r="C626" s="11">
        <v>0.65393800000000013</v>
      </c>
      <c r="D626" s="11">
        <v>-0.2784348000000012</v>
      </c>
      <c r="E626" s="11">
        <v>2.8414344000000007</v>
      </c>
      <c r="F626" s="11">
        <v>0.3369143999999995</v>
      </c>
      <c r="G626" s="11">
        <v>0.91219890057369213</v>
      </c>
      <c r="H626" s="11">
        <v>2.2291031999457509</v>
      </c>
      <c r="I626" s="11">
        <v>0.17872085760487977</v>
      </c>
      <c r="J626" s="11">
        <v>0.79655647153168374</v>
      </c>
      <c r="K626" s="11">
        <v>1.95331882200834</v>
      </c>
      <c r="L626" s="11">
        <v>1.4147902501168321</v>
      </c>
      <c r="M626" s="11">
        <v>1.1937809614504982</v>
      </c>
      <c r="N626" s="11">
        <v>4.8797067329165706</v>
      </c>
      <c r="O626" s="11">
        <v>1.8462469343166692</v>
      </c>
      <c r="P626" s="11">
        <v>1.1699943012114655</v>
      </c>
      <c r="Q626" s="11">
        <v>3.1680454200917545</v>
      </c>
      <c r="R626" s="11">
        <v>1.2805034941497411</v>
      </c>
      <c r="S626" s="11">
        <v>1.4635019745296241</v>
      </c>
      <c r="T626" s="11">
        <v>1.5692730155640255</v>
      </c>
      <c r="U626" s="11">
        <v>1.0254950647708299</v>
      </c>
      <c r="V626" s="11">
        <v>0.34956086627358118</v>
      </c>
      <c r="W626" s="11">
        <v>2.4594901661218778</v>
      </c>
      <c r="X626" s="11">
        <v>0.24819903516692499</v>
      </c>
      <c r="Y626" s="11">
        <v>-0.2614442300554316</v>
      </c>
      <c r="Z626" s="12">
        <v>3.7106945323207192</v>
      </c>
      <c r="AA626" s="12">
        <v>19.112028196148259</v>
      </c>
      <c r="AB626" s="12">
        <v>37.141588770610042</v>
      </c>
    </row>
    <row r="627" spans="2:28" x14ac:dyDescent="0.45">
      <c r="B627" s="9">
        <v>624</v>
      </c>
      <c r="C627" s="11">
        <v>0.65393800000000013</v>
      </c>
      <c r="D627" s="11">
        <v>-0.2784348000000012</v>
      </c>
      <c r="E627" s="11">
        <v>2.8414344000000007</v>
      </c>
      <c r="F627" s="11">
        <v>0.3369143999999995</v>
      </c>
      <c r="G627" s="11">
        <v>1.0959622421465252</v>
      </c>
      <c r="H627" s="11">
        <v>1.9005243426867331</v>
      </c>
      <c r="I627" s="11">
        <v>0.53728523505022352</v>
      </c>
      <c r="J627" s="11">
        <v>0.15431615841538715</v>
      </c>
      <c r="K627" s="11">
        <v>1.3123787968416707</v>
      </c>
      <c r="L627" s="11">
        <v>0.94328257230560375</v>
      </c>
      <c r="M627" s="11">
        <v>-0.62931908369484191</v>
      </c>
      <c r="N627" s="11">
        <v>3.0160232461213567</v>
      </c>
      <c r="O627" s="11">
        <v>-0.33171264975303494</v>
      </c>
      <c r="P627" s="11">
        <v>-0.16640378837375813</v>
      </c>
      <c r="Q627" s="11">
        <v>0.15943000362897841</v>
      </c>
      <c r="R627" s="11">
        <v>-0.38261757443369682</v>
      </c>
      <c r="S627" s="11">
        <v>-0.46920970332893219</v>
      </c>
      <c r="T627" s="11">
        <v>0.37269667829743014</v>
      </c>
      <c r="U627" s="11">
        <v>-0.96476693987327344</v>
      </c>
      <c r="V627" s="11">
        <v>-1.9345856092690816</v>
      </c>
      <c r="W627" s="11">
        <v>0.5761141319549079</v>
      </c>
      <c r="X627" s="11">
        <v>-2.4684213642214345</v>
      </c>
      <c r="Y627" s="11">
        <v>-1.4301698133280567</v>
      </c>
      <c r="Z627" s="12">
        <v>0.51147171888692711</v>
      </c>
      <c r="AA627" s="12">
        <v>13.884305509872661</v>
      </c>
      <c r="AB627" s="12">
        <v>7.3561306000596289</v>
      </c>
    </row>
    <row r="628" spans="2:28" x14ac:dyDescent="0.45">
      <c r="B628" s="9">
        <v>625</v>
      </c>
      <c r="C628" s="11">
        <v>0.65393800000000013</v>
      </c>
      <c r="D628" s="11">
        <v>-0.2784348000000012</v>
      </c>
      <c r="E628" s="11">
        <v>2.8414344000000007</v>
      </c>
      <c r="F628" s="11">
        <v>0.3369143999999995</v>
      </c>
      <c r="G628" s="11">
        <v>0.59840828891682207</v>
      </c>
      <c r="H628" s="11">
        <v>1.082178099331129</v>
      </c>
      <c r="I628" s="11">
        <v>-0.13311345314862422</v>
      </c>
      <c r="J628" s="11">
        <v>0.93646232720904621</v>
      </c>
      <c r="K628" s="11">
        <v>1.1547598363758578</v>
      </c>
      <c r="L628" s="11">
        <v>0.2819751055492361</v>
      </c>
      <c r="M628" s="11">
        <v>-0.36307471520466628</v>
      </c>
      <c r="N628" s="11">
        <v>2.0840077810997713</v>
      </c>
      <c r="O628" s="11">
        <v>0.25282574712461781</v>
      </c>
      <c r="P628" s="11">
        <v>2.1667235429491782E-2</v>
      </c>
      <c r="Q628" s="11">
        <v>0.75635542142135215</v>
      </c>
      <c r="R628" s="11">
        <v>1.0307580855290137</v>
      </c>
      <c r="S628" s="11">
        <v>0.77105759199314505</v>
      </c>
      <c r="T628" s="11">
        <v>1.1019497251449657</v>
      </c>
      <c r="U628" s="11">
        <v>0.66461480349760649</v>
      </c>
      <c r="V628" s="11">
        <v>-0.26331310460997415</v>
      </c>
      <c r="W628" s="11">
        <v>1.1210404383680448</v>
      </c>
      <c r="X628" s="11">
        <v>-0.50984985916605119</v>
      </c>
      <c r="Y628" s="11">
        <v>-0.60078092429858643</v>
      </c>
      <c r="Z628" s="12">
        <v>1.9661122934768009</v>
      </c>
      <c r="AA628" s="12">
        <v>11.195455270128548</v>
      </c>
      <c r="AB628" s="12">
        <v>17.507892724038982</v>
      </c>
    </row>
    <row r="629" spans="2:28" x14ac:dyDescent="0.45">
      <c r="B629" s="9">
        <v>626</v>
      </c>
      <c r="C629" s="11">
        <v>0.65393800000000013</v>
      </c>
      <c r="D629" s="11">
        <v>-0.2784348000000012</v>
      </c>
      <c r="E629" s="11">
        <v>2.8414344000000007</v>
      </c>
      <c r="F629" s="11">
        <v>0.3369143999999995</v>
      </c>
      <c r="G629" s="11">
        <v>0.32493525625904773</v>
      </c>
      <c r="H629" s="11">
        <v>0.70776666433505042</v>
      </c>
      <c r="I629" s="11">
        <v>-0.42542020234584577</v>
      </c>
      <c r="J629" s="11">
        <v>-3.6579734665776797E-2</v>
      </c>
      <c r="K629" s="11">
        <v>0.62724402750681385</v>
      </c>
      <c r="L629" s="11">
        <v>0.84012715918880509</v>
      </c>
      <c r="M629" s="11">
        <v>0.62989213214880913</v>
      </c>
      <c r="N629" s="11">
        <v>4.4915457649935284</v>
      </c>
      <c r="O629" s="11">
        <v>2.1227850853401229</v>
      </c>
      <c r="P629" s="11">
        <v>1.0325943937150317</v>
      </c>
      <c r="Q629" s="11">
        <v>3.0123825811447951</v>
      </c>
      <c r="R629" s="11">
        <v>1.3659150901705104</v>
      </c>
      <c r="S629" s="11">
        <v>2.338694620932813</v>
      </c>
      <c r="T629" s="11">
        <v>2.2794399787677193</v>
      </c>
      <c r="U629" s="11">
        <v>1.251272060689594</v>
      </c>
      <c r="V629" s="11">
        <v>1.5858340181996304</v>
      </c>
      <c r="W629" s="11">
        <v>2.6879680995603508</v>
      </c>
      <c r="X629" s="11">
        <v>1.5811142585728675</v>
      </c>
      <c r="Y629" s="11">
        <v>0.4645730817563809</v>
      </c>
      <c r="Z629" s="12">
        <v>5.5443908825967938</v>
      </c>
      <c r="AA629" s="12">
        <v>12.713363067420403</v>
      </c>
      <c r="AB629" s="12">
        <v>37.980327218867018</v>
      </c>
    </row>
    <row r="630" spans="2:28" x14ac:dyDescent="0.45">
      <c r="B630" s="9">
        <v>627</v>
      </c>
      <c r="C630" s="11">
        <v>0.65393800000000013</v>
      </c>
      <c r="D630" s="11">
        <v>-0.2784348000000012</v>
      </c>
      <c r="E630" s="11">
        <v>2.8414344000000007</v>
      </c>
      <c r="F630" s="11">
        <v>0.3369143999999995</v>
      </c>
      <c r="G630" s="11">
        <v>1.0642126430211185</v>
      </c>
      <c r="H630" s="11">
        <v>1.6811695806579614</v>
      </c>
      <c r="I630" s="11">
        <v>0.72773965217876224</v>
      </c>
      <c r="J630" s="11">
        <v>0.75281235648542477</v>
      </c>
      <c r="K630" s="11">
        <v>2.5486025888335107</v>
      </c>
      <c r="L630" s="11">
        <v>1.1584917314928642</v>
      </c>
      <c r="M630" s="11">
        <v>1.663264476192488</v>
      </c>
      <c r="N630" s="11">
        <v>4.3769919728326485</v>
      </c>
      <c r="O630" s="11">
        <v>0.48916808846532511</v>
      </c>
      <c r="P630" s="11">
        <v>0.35090631762108337</v>
      </c>
      <c r="Q630" s="11">
        <v>1.0410191597898404</v>
      </c>
      <c r="R630" s="11">
        <v>0.74444922721230355</v>
      </c>
      <c r="S630" s="11">
        <v>0.51631920855237823</v>
      </c>
      <c r="T630" s="11">
        <v>0.53327386414568068</v>
      </c>
      <c r="U630" s="11">
        <v>-0.40229945412653123</v>
      </c>
      <c r="V630" s="11">
        <v>1.4549418537972869E-2</v>
      </c>
      <c r="W630" s="11">
        <v>0.52523150213780667</v>
      </c>
      <c r="X630" s="11">
        <v>-1.1378221572198122</v>
      </c>
      <c r="Y630" s="11">
        <v>-2.4063906891037554</v>
      </c>
      <c r="Z630" s="12">
        <v>1.3604962707086514</v>
      </c>
      <c r="AA630" s="12">
        <v>19.527137001694769</v>
      </c>
      <c r="AB630" s="12">
        <v>21.156037758415721</v>
      </c>
    </row>
    <row r="631" spans="2:28" x14ac:dyDescent="0.45">
      <c r="B631" s="9">
        <v>628</v>
      </c>
      <c r="C631" s="11">
        <v>0.65393800000000013</v>
      </c>
      <c r="D631" s="11">
        <v>-0.2784348000000012</v>
      </c>
      <c r="E631" s="11">
        <v>2.8414344000000007</v>
      </c>
      <c r="F631" s="11">
        <v>0.3369143999999995</v>
      </c>
      <c r="G631" s="11">
        <v>0.70130021036500878</v>
      </c>
      <c r="H631" s="11">
        <v>1.1785860725129886</v>
      </c>
      <c r="I631" s="11">
        <v>-0.70042406335709728</v>
      </c>
      <c r="J631" s="11">
        <v>-0.1840842552119053</v>
      </c>
      <c r="K631" s="11">
        <v>0.76332078525445546</v>
      </c>
      <c r="L631" s="11">
        <v>9.1956451078353041E-2</v>
      </c>
      <c r="M631" s="11">
        <v>-0.38060845465896342</v>
      </c>
      <c r="N631" s="11">
        <v>3.3435088525988661</v>
      </c>
      <c r="O631" s="11">
        <v>0.31604696631505469</v>
      </c>
      <c r="P631" s="11">
        <v>0.37901180286517899</v>
      </c>
      <c r="Q631" s="11">
        <v>1.9989618004147953</v>
      </c>
      <c r="R631" s="11">
        <v>0.59727072632605349</v>
      </c>
      <c r="S631" s="11">
        <v>1.0576428271155152</v>
      </c>
      <c r="T631" s="11">
        <v>1.2883174697340998</v>
      </c>
      <c r="U631" s="11">
        <v>-0.26308875872198811</v>
      </c>
      <c r="V631" s="11">
        <v>0.82195025901729579</v>
      </c>
      <c r="W631" s="11">
        <v>0.47884062078960987</v>
      </c>
      <c r="X631" s="11">
        <v>-0.73176349719225797</v>
      </c>
      <c r="Y631" s="11">
        <v>-1.1907587874374332</v>
      </c>
      <c r="Z631" s="12">
        <v>1.8505930298047453</v>
      </c>
      <c r="AA631" s="12">
        <v>10.367407598581678</v>
      </c>
      <c r="AB631" s="12">
        <v>16.970432057612356</v>
      </c>
    </row>
    <row r="632" spans="2:28" x14ac:dyDescent="0.45">
      <c r="B632" s="9">
        <v>629</v>
      </c>
      <c r="C632" s="11">
        <v>0.65393800000000013</v>
      </c>
      <c r="D632" s="11">
        <v>-0.2784348000000012</v>
      </c>
      <c r="E632" s="11">
        <v>2.8414344000000007</v>
      </c>
      <c r="F632" s="11">
        <v>0.3369143999999995</v>
      </c>
      <c r="G632" s="11">
        <v>0.40369280829449572</v>
      </c>
      <c r="H632" s="11">
        <v>0.69396915220842104</v>
      </c>
      <c r="I632" s="11">
        <v>1.1719308433893314</v>
      </c>
      <c r="J632" s="11">
        <v>-0.32421144954533965</v>
      </c>
      <c r="K632" s="11">
        <v>1.8408682625525685</v>
      </c>
      <c r="L632" s="11">
        <v>1.5934896060451251</v>
      </c>
      <c r="M632" s="11">
        <v>0.61232343333267991</v>
      </c>
      <c r="N632" s="11">
        <v>4.8869390035848426</v>
      </c>
      <c r="O632" s="11">
        <v>1.112005278938442</v>
      </c>
      <c r="P632" s="11">
        <v>1.2508621292663094</v>
      </c>
      <c r="Q632" s="11">
        <v>3.1293709503324223</v>
      </c>
      <c r="R632" s="11">
        <v>2.7620811683589714</v>
      </c>
      <c r="S632" s="11">
        <v>2.08372877208771</v>
      </c>
      <c r="T632" s="11">
        <v>3.0866600314760717</v>
      </c>
      <c r="U632" s="11">
        <v>1.8907555469968109</v>
      </c>
      <c r="V632" s="11">
        <v>2.502093151162935</v>
      </c>
      <c r="W632" s="11">
        <v>4.1873025217546882</v>
      </c>
      <c r="X632" s="11">
        <v>2.1573881432306798</v>
      </c>
      <c r="Y632" s="11">
        <v>1.5501878633331287</v>
      </c>
      <c r="Z632" s="12">
        <v>6.0729834429632312</v>
      </c>
      <c r="AA632" s="12">
        <v>16.432853659862104</v>
      </c>
      <c r="AB632" s="12">
        <v>48.2182726597635</v>
      </c>
    </row>
    <row r="633" spans="2:28" x14ac:dyDescent="0.45">
      <c r="B633" s="9">
        <v>630</v>
      </c>
      <c r="C633" s="11">
        <v>0.65393800000000013</v>
      </c>
      <c r="D633" s="11">
        <v>-0.2784348000000012</v>
      </c>
      <c r="E633" s="11">
        <v>2.8414344000000007</v>
      </c>
      <c r="F633" s="11">
        <v>0.3369143999999995</v>
      </c>
      <c r="G633" s="11">
        <v>0.88763188215596145</v>
      </c>
      <c r="H633" s="11">
        <v>0.72023019010700295</v>
      </c>
      <c r="I633" s="11">
        <v>-0.37154660882641899</v>
      </c>
      <c r="J633" s="11">
        <v>0.32343014095556555</v>
      </c>
      <c r="K633" s="11">
        <v>0.2367381200365255</v>
      </c>
      <c r="L633" s="11">
        <v>-0.45998320366604339</v>
      </c>
      <c r="M633" s="11">
        <v>-0.41821227926136295</v>
      </c>
      <c r="N633" s="11">
        <v>0.98945184303680911</v>
      </c>
      <c r="O633" s="11">
        <v>-0.70983482238855267</v>
      </c>
      <c r="P633" s="11">
        <v>-0.46612191268958725</v>
      </c>
      <c r="Q633" s="11">
        <v>-0.95664251354487639</v>
      </c>
      <c r="R633" s="11">
        <v>-1.3343947283934039</v>
      </c>
      <c r="S633" s="11">
        <v>-1.7102134585697488</v>
      </c>
      <c r="T633" s="11">
        <v>-1.5531330826867915</v>
      </c>
      <c r="U633" s="11">
        <v>-2.0644955109989045</v>
      </c>
      <c r="V633" s="11">
        <v>-1.5719822608975864</v>
      </c>
      <c r="W633" s="11">
        <v>-1.4538331428910585</v>
      </c>
      <c r="X633" s="11">
        <v>-2.7768906040394477</v>
      </c>
      <c r="Y633" s="11">
        <v>-3.6567377115161115</v>
      </c>
      <c r="Z633" s="12">
        <v>-2.4720894515649725</v>
      </c>
      <c r="AA633" s="12">
        <v>7.4615920845380401</v>
      </c>
      <c r="AB633" s="12">
        <v>-13.264777115643</v>
      </c>
    </row>
    <row r="634" spans="2:28" x14ac:dyDescent="0.45">
      <c r="B634" s="9">
        <v>631</v>
      </c>
      <c r="C634" s="11">
        <v>0.65393800000000013</v>
      </c>
      <c r="D634" s="11">
        <v>-0.2784348000000012</v>
      </c>
      <c r="E634" s="11">
        <v>2.8414344000000007</v>
      </c>
      <c r="F634" s="11">
        <v>0.3369143999999995</v>
      </c>
      <c r="G634" s="11">
        <v>1.0257324214953751</v>
      </c>
      <c r="H634" s="11">
        <v>2.4354151697085378</v>
      </c>
      <c r="I634" s="11">
        <v>0.3902349236766014</v>
      </c>
      <c r="J634" s="11">
        <v>0.22744556873085742</v>
      </c>
      <c r="K634" s="11">
        <v>0.68300077496401634</v>
      </c>
      <c r="L634" s="11">
        <v>0.56981844457354036</v>
      </c>
      <c r="M634" s="11">
        <v>2.006045042152671E-2</v>
      </c>
      <c r="N634" s="11">
        <v>3.0572940830544972</v>
      </c>
      <c r="O634" s="11">
        <v>-0.38094196726970608</v>
      </c>
      <c r="P634" s="11">
        <v>-0.24887206171565346</v>
      </c>
      <c r="Q634" s="11">
        <v>0.40574252208292627</v>
      </c>
      <c r="R634" s="11">
        <v>-0.5361182948947576</v>
      </c>
      <c r="S634" s="11">
        <v>-1.406935592814742</v>
      </c>
      <c r="T634" s="11">
        <v>-0.44874759411706755</v>
      </c>
      <c r="U634" s="11">
        <v>-1.5180940757775598</v>
      </c>
      <c r="V634" s="11">
        <v>-0.84985623045044356</v>
      </c>
      <c r="W634" s="11">
        <v>-0.34247596428408222</v>
      </c>
      <c r="X634" s="11">
        <v>-2.345039318628352</v>
      </c>
      <c r="Y634" s="11">
        <v>-2.6261854106366158</v>
      </c>
      <c r="Z634" s="12">
        <v>-0.51211001690863256</v>
      </c>
      <c r="AA634" s="12">
        <v>13.962853836624959</v>
      </c>
      <c r="AB634" s="12">
        <v>3.1532198312102935</v>
      </c>
    </row>
    <row r="635" spans="2:28" x14ac:dyDescent="0.45">
      <c r="B635" s="9">
        <v>632</v>
      </c>
      <c r="C635" s="11">
        <v>0.65393800000000013</v>
      </c>
      <c r="D635" s="11">
        <v>-0.2784348000000012</v>
      </c>
      <c r="E635" s="11">
        <v>2.8414344000000007</v>
      </c>
      <c r="F635" s="11">
        <v>0.3369143999999995</v>
      </c>
      <c r="G635" s="11">
        <v>1.3595911573029333</v>
      </c>
      <c r="H635" s="11">
        <v>1.1106360181038717</v>
      </c>
      <c r="I635" s="11">
        <v>0.24075968722790542</v>
      </c>
      <c r="J635" s="11">
        <v>7.4753120778892068E-2</v>
      </c>
      <c r="K635" s="11">
        <v>2.0978927176363662</v>
      </c>
      <c r="L635" s="11">
        <v>1.6309154230208733E-2</v>
      </c>
      <c r="M635" s="11">
        <v>1.3451643713014665</v>
      </c>
      <c r="N635" s="11">
        <v>3.8527036530385494</v>
      </c>
      <c r="O635" s="11">
        <v>0.74365248990844535</v>
      </c>
      <c r="P635" s="11">
        <v>0.38874956710182396</v>
      </c>
      <c r="Q635" s="11">
        <v>1.2547188194499217</v>
      </c>
      <c r="R635" s="11">
        <v>-9.7665529080437352E-3</v>
      </c>
      <c r="S635" s="11">
        <v>-7.4816840933323192E-2</v>
      </c>
      <c r="T635" s="11">
        <v>0.65866681577270469</v>
      </c>
      <c r="U635" s="11">
        <v>-0.49374782116158578</v>
      </c>
      <c r="V635" s="11">
        <v>0.54112081159403047</v>
      </c>
      <c r="W635" s="11">
        <v>0.96204444376652631</v>
      </c>
      <c r="X635" s="11">
        <v>1.4614166645213089E-2</v>
      </c>
      <c r="Y635" s="11">
        <v>-2.3240892762387464</v>
      </c>
      <c r="Z635" s="12">
        <v>1.5283088974652124</v>
      </c>
      <c r="AA635" s="12">
        <v>15.651661879620207</v>
      </c>
      <c r="AB635" s="12">
        <v>18.841117400082368</v>
      </c>
    </row>
    <row r="636" spans="2:28" x14ac:dyDescent="0.45">
      <c r="B636" s="9">
        <v>633</v>
      </c>
      <c r="C636" s="11">
        <v>0.65393800000000013</v>
      </c>
      <c r="D636" s="11">
        <v>-0.2784348000000012</v>
      </c>
      <c r="E636" s="11">
        <v>2.8414344000000007</v>
      </c>
      <c r="F636" s="11">
        <v>0.3369143999999995</v>
      </c>
      <c r="G636" s="11">
        <v>0.39318475222999716</v>
      </c>
      <c r="H636" s="11">
        <v>1.2651639613204555</v>
      </c>
      <c r="I636" s="11">
        <v>-0.76357910508883009</v>
      </c>
      <c r="J636" s="11">
        <v>-1.7164965783841559</v>
      </c>
      <c r="K636" s="11">
        <v>0.35426537749202858</v>
      </c>
      <c r="L636" s="11">
        <v>-1.0175816543097262</v>
      </c>
      <c r="M636" s="11">
        <v>-1.7839485498607264</v>
      </c>
      <c r="N636" s="11">
        <v>1.7788449884406461</v>
      </c>
      <c r="O636" s="11">
        <v>-0.43724449918775399</v>
      </c>
      <c r="P636" s="11">
        <v>-0.55882515905951813</v>
      </c>
      <c r="Q636" s="11">
        <v>0.35442258423402606</v>
      </c>
      <c r="R636" s="11">
        <v>-3.7792197619657131E-2</v>
      </c>
      <c r="S636" s="11">
        <v>0.32998753311871276</v>
      </c>
      <c r="T636" s="11">
        <v>0.192914030738077</v>
      </c>
      <c r="U636" s="11">
        <v>-0.31609683023435942</v>
      </c>
      <c r="V636" s="11">
        <v>-0.21209888322227322</v>
      </c>
      <c r="W636" s="11">
        <v>0.24666113572519066</v>
      </c>
      <c r="X636" s="11">
        <v>-0.85887155748878641</v>
      </c>
      <c r="Y636" s="11">
        <v>-2.0323019045851076</v>
      </c>
      <c r="Z636" s="12">
        <v>1.9947870348030072</v>
      </c>
      <c r="AA636" s="12">
        <v>4.0637051918396878</v>
      </c>
      <c r="AB636" s="12">
        <v>2.7292464790612598</v>
      </c>
    </row>
    <row r="637" spans="2:28" x14ac:dyDescent="0.45">
      <c r="B637" s="9">
        <v>634</v>
      </c>
      <c r="C637" s="11">
        <v>0.65393800000000013</v>
      </c>
      <c r="D637" s="11">
        <v>-0.2784348000000012</v>
      </c>
      <c r="E637" s="11">
        <v>2.8414344000000007</v>
      </c>
      <c r="F637" s="11">
        <v>0.3369143999999995</v>
      </c>
      <c r="G637" s="11">
        <v>0.76598641978075754</v>
      </c>
      <c r="H637" s="11">
        <v>1.9154144945758258</v>
      </c>
      <c r="I637" s="11">
        <v>-0.45115610477790291</v>
      </c>
      <c r="J637" s="11">
        <v>-0.36883595440254346</v>
      </c>
      <c r="K637" s="11">
        <v>1.1940637529538645</v>
      </c>
      <c r="L637" s="11">
        <v>-0.67834570959463747</v>
      </c>
      <c r="M637" s="11">
        <v>-0.87730428969996055</v>
      </c>
      <c r="N637" s="11">
        <v>2.3544944940832337</v>
      </c>
      <c r="O637" s="11">
        <v>-0.74853065226769999</v>
      </c>
      <c r="P637" s="11">
        <v>-0.64103693062687661</v>
      </c>
      <c r="Q637" s="11">
        <v>-0.30796034640394332</v>
      </c>
      <c r="R637" s="11">
        <v>-0.8892536013122605</v>
      </c>
      <c r="S637" s="11">
        <v>-0.77954176744073145</v>
      </c>
      <c r="T637" s="11">
        <v>-1.0886447178486307</v>
      </c>
      <c r="U637" s="11">
        <v>-1.797921617399151</v>
      </c>
      <c r="V637" s="11">
        <v>-2.6526680674461911</v>
      </c>
      <c r="W637" s="11">
        <v>-1.4558197671645488</v>
      </c>
      <c r="X637" s="11">
        <v>-2.9032709633836387</v>
      </c>
      <c r="Y637" s="11">
        <v>-4.1269207517365007</v>
      </c>
      <c r="Z637" s="12">
        <v>-1.7971282158727888</v>
      </c>
      <c r="AA637" s="12">
        <v>9.4081691029186345</v>
      </c>
      <c r="AB637" s="12">
        <v>-9.7805282959843396</v>
      </c>
    </row>
    <row r="638" spans="2:28" x14ac:dyDescent="0.45">
      <c r="B638" s="9">
        <v>635</v>
      </c>
      <c r="C638" s="11">
        <v>0.65393800000000013</v>
      </c>
      <c r="D638" s="11">
        <v>-0.2784348000000012</v>
      </c>
      <c r="E638" s="11">
        <v>2.8414344000000007</v>
      </c>
      <c r="F638" s="11">
        <v>0.3369143999999995</v>
      </c>
      <c r="G638" s="11">
        <v>0.32751475115401618</v>
      </c>
      <c r="H638" s="11">
        <v>1.7451821633468239</v>
      </c>
      <c r="I638" s="11">
        <v>-1.0042363135684038</v>
      </c>
      <c r="J638" s="11">
        <v>-0.22731829328698794</v>
      </c>
      <c r="K638" s="11">
        <v>0.5739124999231251</v>
      </c>
      <c r="L638" s="11">
        <v>0.37564568762125816</v>
      </c>
      <c r="M638" s="11">
        <v>4.7378804852908019E-2</v>
      </c>
      <c r="N638" s="11">
        <v>2.6241981149292997</v>
      </c>
      <c r="O638" s="11">
        <v>0.42207554961646565</v>
      </c>
      <c r="P638" s="11">
        <v>0.65656970233810696</v>
      </c>
      <c r="Q638" s="11">
        <v>1.567450743130161</v>
      </c>
      <c r="R638" s="11">
        <v>0.73291548530211692</v>
      </c>
      <c r="S638" s="11">
        <v>0.20110423438813108</v>
      </c>
      <c r="T638" s="11">
        <v>1.3158783613546809</v>
      </c>
      <c r="U638" s="11">
        <v>-0.16426007325554615</v>
      </c>
      <c r="V638" s="11">
        <v>1.0541975315556087</v>
      </c>
      <c r="W638" s="11">
        <v>1.3906932885449841</v>
      </c>
      <c r="X638" s="11">
        <v>0.4119908445924807</v>
      </c>
      <c r="Y638" s="11">
        <v>-0.36855443471387517</v>
      </c>
      <c r="Z638" s="12">
        <v>2.19967087553729</v>
      </c>
      <c r="AA638" s="12">
        <v>10.016129414972028</v>
      </c>
      <c r="AB638" s="12">
        <v>19.435861523362632</v>
      </c>
    </row>
    <row r="639" spans="2:28" x14ac:dyDescent="0.45">
      <c r="B639" s="9">
        <v>636</v>
      </c>
      <c r="C639" s="11">
        <v>0.65393800000000013</v>
      </c>
      <c r="D639" s="11">
        <v>-0.2784348000000012</v>
      </c>
      <c r="E639" s="11">
        <v>2.8414344000000007</v>
      </c>
      <c r="F639" s="11">
        <v>0.3369143999999995</v>
      </c>
      <c r="G639" s="11">
        <v>0.27948275394108002</v>
      </c>
      <c r="H639" s="11">
        <v>0.74002980805433793</v>
      </c>
      <c r="I639" s="11">
        <v>-0.55944382248010704</v>
      </c>
      <c r="J639" s="11">
        <v>-0.73425152873945265</v>
      </c>
      <c r="K639" s="11">
        <v>0.60370606868404941</v>
      </c>
      <c r="L639" s="11">
        <v>-0.5238967431170316</v>
      </c>
      <c r="M639" s="11">
        <v>-0.33244290623274964</v>
      </c>
      <c r="N639" s="11">
        <v>2.6484276142156098</v>
      </c>
      <c r="O639" s="11">
        <v>-0.35237621264124641</v>
      </c>
      <c r="P639" s="11">
        <v>-4.296334174850891E-2</v>
      </c>
      <c r="Q639" s="11">
        <v>0.72532035058615207</v>
      </c>
      <c r="R639" s="11">
        <v>-0.50061719091836565</v>
      </c>
      <c r="S639" s="11">
        <v>-0.38106517975850984</v>
      </c>
      <c r="T639" s="11">
        <v>-2.2477174090429486E-2</v>
      </c>
      <c r="U639" s="11">
        <v>-1.2046283964712821</v>
      </c>
      <c r="V639" s="11">
        <v>-0.10050003209790859</v>
      </c>
      <c r="W639" s="11">
        <v>0.12124245893758001</v>
      </c>
      <c r="X639" s="11">
        <v>-1.5392315702958683</v>
      </c>
      <c r="Y639" s="11">
        <v>-1.8298207029794806</v>
      </c>
      <c r="Z639" s="12">
        <v>-0.12666404494050099</v>
      </c>
      <c r="AA639" s="12">
        <v>7.6754632443257549</v>
      </c>
      <c r="AB639" s="12">
        <v>2.421682207907395</v>
      </c>
    </row>
    <row r="640" spans="2:28" x14ac:dyDescent="0.45">
      <c r="B640" s="9">
        <v>637</v>
      </c>
      <c r="C640" s="11">
        <v>0.65393800000000013</v>
      </c>
      <c r="D640" s="11">
        <v>-0.2784348000000012</v>
      </c>
      <c r="E640" s="11">
        <v>2.8414344000000007</v>
      </c>
      <c r="F640" s="11">
        <v>0.3369143999999995</v>
      </c>
      <c r="G640" s="11">
        <v>0.91359797939379206</v>
      </c>
      <c r="H640" s="11">
        <v>3.2492426908355192</v>
      </c>
      <c r="I640" s="11">
        <v>0.75251335245484441</v>
      </c>
      <c r="J640" s="11">
        <v>1.9597061369821027</v>
      </c>
      <c r="K640" s="11">
        <v>2.5723689190684951</v>
      </c>
      <c r="L640" s="11">
        <v>2.3911741000025959</v>
      </c>
      <c r="M640" s="11">
        <v>1.2557990950964779</v>
      </c>
      <c r="N640" s="11">
        <v>4.6923081469305181</v>
      </c>
      <c r="O640" s="11">
        <v>1.1171380278952387</v>
      </c>
      <c r="P640" s="11">
        <v>1.3427925409791186</v>
      </c>
      <c r="Q640" s="11">
        <v>2.0026708331267287</v>
      </c>
      <c r="R640" s="11">
        <v>1.6954523086462814</v>
      </c>
      <c r="S640" s="11">
        <v>2.395230769198033</v>
      </c>
      <c r="T640" s="11">
        <v>2.0499360083418487</v>
      </c>
      <c r="U640" s="11">
        <v>0.3952704056076648</v>
      </c>
      <c r="V640" s="11">
        <v>0.73519320233433305</v>
      </c>
      <c r="W640" s="11">
        <v>1.1204472450298972</v>
      </c>
      <c r="X640" s="11">
        <v>-0.71827164278843902</v>
      </c>
      <c r="Y640" s="11">
        <v>-1.4154233917204362</v>
      </c>
      <c r="Z640" s="12">
        <v>3.1566643193037613</v>
      </c>
      <c r="AA640" s="12">
        <v>23.340562420764314</v>
      </c>
      <c r="AB640" s="12">
        <v>37.217663046718343</v>
      </c>
    </row>
    <row r="641" spans="2:28" x14ac:dyDescent="0.45">
      <c r="B641" s="9">
        <v>638</v>
      </c>
      <c r="C641" s="11">
        <v>0.65393800000000013</v>
      </c>
      <c r="D641" s="11">
        <v>-0.2784348000000012</v>
      </c>
      <c r="E641" s="11">
        <v>2.8414344000000007</v>
      </c>
      <c r="F641" s="11">
        <v>0.3369143999999995</v>
      </c>
      <c r="G641" s="11">
        <v>0.82352790521271224</v>
      </c>
      <c r="H641" s="11">
        <v>1.1841370126333679</v>
      </c>
      <c r="I641" s="11">
        <v>0.4922097113842927</v>
      </c>
      <c r="J641" s="11">
        <v>0.47834952965112976</v>
      </c>
      <c r="K641" s="11">
        <v>1.4544569008989434</v>
      </c>
      <c r="L641" s="11">
        <v>0.34364803425232893</v>
      </c>
      <c r="M641" s="11">
        <v>-0.18359019285408884</v>
      </c>
      <c r="N641" s="11">
        <v>2.4266860751446728</v>
      </c>
      <c r="O641" s="11">
        <v>-0.52694201172184307</v>
      </c>
      <c r="P641" s="11">
        <v>-0.5845676606329846</v>
      </c>
      <c r="Q641" s="11">
        <v>-0.67019538237537724</v>
      </c>
      <c r="R641" s="11">
        <v>-0.80606204340230114</v>
      </c>
      <c r="S641" s="11">
        <v>-2.0409792663212762</v>
      </c>
      <c r="T641" s="11">
        <v>-0.28145839389409488</v>
      </c>
      <c r="U641" s="11">
        <v>-1.8145965146111642</v>
      </c>
      <c r="V641" s="11">
        <v>-0.45529313323054055</v>
      </c>
      <c r="W641" s="11">
        <v>-0.5116086042675807</v>
      </c>
      <c r="X641" s="11">
        <v>-1.8686626209771156</v>
      </c>
      <c r="Y641" s="11">
        <v>-2.185632757883214</v>
      </c>
      <c r="Z641" s="12">
        <v>0.86934311325872571</v>
      </c>
      <c r="AA641" s="12">
        <v>12.57327697632337</v>
      </c>
      <c r="AB641" s="12">
        <v>1.6966217002646147</v>
      </c>
    </row>
    <row r="642" spans="2:28" x14ac:dyDescent="0.45">
      <c r="B642" s="9">
        <v>639</v>
      </c>
      <c r="C642" s="11">
        <v>0.65393800000000013</v>
      </c>
      <c r="D642" s="11">
        <v>-0.2784348000000012</v>
      </c>
      <c r="E642" s="11">
        <v>2.8414344000000007</v>
      </c>
      <c r="F642" s="11">
        <v>0.3369143999999995</v>
      </c>
      <c r="G642" s="11">
        <v>0.49008893490194083</v>
      </c>
      <c r="H642" s="11">
        <v>2.0543388593635825</v>
      </c>
      <c r="I642" s="11">
        <v>0.23093189868872877</v>
      </c>
      <c r="J642" s="11">
        <v>-1.1915019377168541</v>
      </c>
      <c r="K642" s="11">
        <v>0.35390432107260494</v>
      </c>
      <c r="L642" s="11">
        <v>-1.5427900999663446</v>
      </c>
      <c r="M642" s="11">
        <v>-1.2227994405317695</v>
      </c>
      <c r="N642" s="11">
        <v>0.74066868569676458</v>
      </c>
      <c r="O642" s="11">
        <v>-0.89700249907605745</v>
      </c>
      <c r="P642" s="11">
        <v>-1.9186768345567433</v>
      </c>
      <c r="Q642" s="11">
        <v>-0.83544030494421584</v>
      </c>
      <c r="R642" s="11">
        <v>-2.0580404928162626</v>
      </c>
      <c r="S642" s="11">
        <v>-1.895970850371965</v>
      </c>
      <c r="T642" s="11">
        <v>-1.2108037280498269</v>
      </c>
      <c r="U642" s="11">
        <v>-3.2714344371770085</v>
      </c>
      <c r="V642" s="11">
        <v>-2.9107711712253259</v>
      </c>
      <c r="W642" s="11">
        <v>-2.568291603585843</v>
      </c>
      <c r="X642" s="11">
        <v>-3.6814146278707121</v>
      </c>
      <c r="Y642" s="11">
        <v>-4.3428922392765692</v>
      </c>
      <c r="Z642" s="12">
        <v>-2.5449185223472988</v>
      </c>
      <c r="AA642" s="12">
        <v>5.466693221508649</v>
      </c>
      <c r="AB642" s="12">
        <v>-22.668964089789171</v>
      </c>
    </row>
    <row r="643" spans="2:28" x14ac:dyDescent="0.45">
      <c r="B643" s="9">
        <v>640</v>
      </c>
      <c r="C643" s="11">
        <v>0.65393800000000013</v>
      </c>
      <c r="D643" s="11">
        <v>-0.2784348000000012</v>
      </c>
      <c r="E643" s="11">
        <v>2.8414344000000007</v>
      </c>
      <c r="F643" s="11">
        <v>0.3369143999999995</v>
      </c>
      <c r="G643" s="11">
        <v>8.1775561395115659E-2</v>
      </c>
      <c r="H643" s="11">
        <v>0.59684402341398268</v>
      </c>
      <c r="I643" s="11">
        <v>-1.1263727677602535</v>
      </c>
      <c r="J643" s="11">
        <v>-1.1744278120866571</v>
      </c>
      <c r="K643" s="11">
        <v>2.5709418293970998E-2</v>
      </c>
      <c r="L643" s="11">
        <v>-0.2908914808356009</v>
      </c>
      <c r="M643" s="11">
        <v>-1.2707337635266551</v>
      </c>
      <c r="N643" s="11">
        <v>0.54447206858809949</v>
      </c>
      <c r="O643" s="11">
        <v>-1.4404689529309813</v>
      </c>
      <c r="P643" s="11">
        <v>-0.7611058823872856</v>
      </c>
      <c r="Q643" s="11">
        <v>-1.0043503136152445</v>
      </c>
      <c r="R643" s="11">
        <v>-0.50789874286509651</v>
      </c>
      <c r="S643" s="11">
        <v>-0.7665986806765126</v>
      </c>
      <c r="T643" s="11">
        <v>-0.83448697682751316</v>
      </c>
      <c r="U643" s="11">
        <v>-0.9049687193651792</v>
      </c>
      <c r="V643" s="11">
        <v>-1.5402462620332624</v>
      </c>
      <c r="W643" s="11">
        <v>-4.5601338230660815E-2</v>
      </c>
      <c r="X643" s="11">
        <v>-1.7148426205403773</v>
      </c>
      <c r="Y643" s="11">
        <v>-2.3662710276439203</v>
      </c>
      <c r="Z643" s="12">
        <v>0.83504492481451464</v>
      </c>
      <c r="AA643" s="12">
        <v>2.9402272474819711</v>
      </c>
      <c r="AB643" s="12">
        <v>-8.1115673448195196</v>
      </c>
    </row>
    <row r="644" spans="2:28" x14ac:dyDescent="0.45">
      <c r="B644" s="9">
        <v>641</v>
      </c>
      <c r="C644" s="11">
        <v>0.65393800000000013</v>
      </c>
      <c r="D644" s="11">
        <v>-0.2784348000000012</v>
      </c>
      <c r="E644" s="11">
        <v>2.8414344000000007</v>
      </c>
      <c r="F644" s="11">
        <v>0.3369143999999995</v>
      </c>
      <c r="G644" s="11">
        <v>1.2426647716228292</v>
      </c>
      <c r="H644" s="11">
        <v>2.1187555813810661</v>
      </c>
      <c r="I644" s="11">
        <v>-0.46195133275758415</v>
      </c>
      <c r="J644" s="11">
        <v>9.5275344465379774E-2</v>
      </c>
      <c r="K644" s="11">
        <v>1.139162421873074</v>
      </c>
      <c r="L644" s="11">
        <v>4.5021420116931665E-2</v>
      </c>
      <c r="M644" s="11">
        <v>-1.4382363293469513</v>
      </c>
      <c r="N644" s="11">
        <v>1.7971431366897086</v>
      </c>
      <c r="O644" s="11">
        <v>-0.48426081961132184</v>
      </c>
      <c r="P644" s="11">
        <v>6.7113959781419652E-3</v>
      </c>
      <c r="Q644" s="11">
        <v>0.69944027028013878</v>
      </c>
      <c r="R644" s="11">
        <v>1.0762630561469724</v>
      </c>
      <c r="S644" s="11">
        <v>0.12905987175638423</v>
      </c>
      <c r="T644" s="11">
        <v>1.4271318140586793</v>
      </c>
      <c r="U644" s="11">
        <v>0.42066654463573983</v>
      </c>
      <c r="V644" s="11">
        <v>1.3757875069250538</v>
      </c>
      <c r="W644" s="11">
        <v>1.6882822156300925</v>
      </c>
      <c r="X644" s="11">
        <v>-8.9993127189799793E-2</v>
      </c>
      <c r="Y644" s="11">
        <v>-9.7684342065969432E-2</v>
      </c>
      <c r="Z644" s="12">
        <v>3.2889718335593336</v>
      </c>
      <c r="AA644" s="12">
        <v>10.091687014044453</v>
      </c>
      <c r="AB644" s="12">
        <v>19.53206323414787</v>
      </c>
    </row>
    <row r="645" spans="2:28" x14ac:dyDescent="0.45">
      <c r="B645" s="9">
        <v>642</v>
      </c>
      <c r="C645" s="11">
        <v>0.65393800000000013</v>
      </c>
      <c r="D645" s="11">
        <v>-0.2784348000000012</v>
      </c>
      <c r="E645" s="11">
        <v>2.8414344000000007</v>
      </c>
      <c r="F645" s="11">
        <v>0.3369143999999995</v>
      </c>
      <c r="G645" s="11">
        <v>0.82608268738278134</v>
      </c>
      <c r="H645" s="11">
        <v>1.4652320160551469</v>
      </c>
      <c r="I645" s="11">
        <v>-0.80874674920873346</v>
      </c>
      <c r="J645" s="11">
        <v>6.35705531872226E-2</v>
      </c>
      <c r="K645" s="11">
        <v>0.80178286297509338</v>
      </c>
      <c r="L645" s="11">
        <v>0.17641140600364125</v>
      </c>
      <c r="M645" s="11">
        <v>-0.40468129542396269</v>
      </c>
      <c r="N645" s="11">
        <v>2.1719141474547534</v>
      </c>
      <c r="O645" s="11">
        <v>-0.72998899195678213</v>
      </c>
      <c r="P645" s="11">
        <v>-0.36235069220524352</v>
      </c>
      <c r="Q645" s="11">
        <v>1.2873829252241702</v>
      </c>
      <c r="R645" s="11">
        <v>-0.45529094595207376</v>
      </c>
      <c r="S645" s="11">
        <v>6.0672584858458833E-3</v>
      </c>
      <c r="T645" s="11">
        <v>0.4840045859557236</v>
      </c>
      <c r="U645" s="11">
        <v>-1.1020815483076785</v>
      </c>
      <c r="V645" s="11">
        <v>-0.77307945746178852</v>
      </c>
      <c r="W645" s="11">
        <v>6.7552223953583734E-2</v>
      </c>
      <c r="X645" s="11">
        <v>-1.8150457553615542</v>
      </c>
      <c r="Y645" s="11">
        <v>-2.2149582614906471</v>
      </c>
      <c r="Z645" s="12">
        <v>0.83903129071280702</v>
      </c>
      <c r="AA645" s="12">
        <v>9.8454176284259063</v>
      </c>
      <c r="AB645" s="12">
        <v>5.0766602600222654</v>
      </c>
    </row>
    <row r="646" spans="2:28" x14ac:dyDescent="0.45">
      <c r="B646" s="9">
        <v>643</v>
      </c>
      <c r="C646" s="11">
        <v>0.65393800000000013</v>
      </c>
      <c r="D646" s="11">
        <v>-0.2784348000000012</v>
      </c>
      <c r="E646" s="11">
        <v>2.8414344000000007</v>
      </c>
      <c r="F646" s="11">
        <v>0.3369143999999995</v>
      </c>
      <c r="G646" s="11">
        <v>0.99239588026789782</v>
      </c>
      <c r="H646" s="11">
        <v>1.171902401354826</v>
      </c>
      <c r="I646" s="11">
        <v>-0.33898625188659182</v>
      </c>
      <c r="J646" s="11">
        <v>0.31863779435909656</v>
      </c>
      <c r="K646" s="11">
        <v>0.27365463901532472</v>
      </c>
      <c r="L646" s="11">
        <v>-0.11364892927840309</v>
      </c>
      <c r="M646" s="11">
        <v>-1.5380205568919525</v>
      </c>
      <c r="N646" s="11">
        <v>2.3404857907071559</v>
      </c>
      <c r="O646" s="11">
        <v>-0.8890054593982093</v>
      </c>
      <c r="P646" s="11">
        <v>-0.29051808591659878</v>
      </c>
      <c r="Q646" s="11">
        <v>1.2966539616534174</v>
      </c>
      <c r="R646" s="11">
        <v>0.17352352617507805</v>
      </c>
      <c r="S646" s="11">
        <v>-0.29355245958142895</v>
      </c>
      <c r="T646" s="11">
        <v>0.43588280349947084</v>
      </c>
      <c r="U646" s="11">
        <v>-2.0205893146748526</v>
      </c>
      <c r="V646" s="11">
        <v>-0.52076104098490461</v>
      </c>
      <c r="W646" s="11">
        <v>-0.25939610297930749</v>
      </c>
      <c r="X646" s="11">
        <v>-1.3925582222323545</v>
      </c>
      <c r="Y646" s="11">
        <v>-3.0345618180872069</v>
      </c>
      <c r="Z646" s="12">
        <v>0.7437352382507143</v>
      </c>
      <c r="AA646" s="12">
        <v>8.6602727676473421</v>
      </c>
      <c r="AB646" s="12">
        <v>2.6091257933711347</v>
      </c>
    </row>
    <row r="647" spans="2:28" x14ac:dyDescent="0.45">
      <c r="B647" s="9">
        <v>644</v>
      </c>
      <c r="C647" s="11">
        <v>0.65393800000000013</v>
      </c>
      <c r="D647" s="11">
        <v>-0.2784348000000012</v>
      </c>
      <c r="E647" s="11">
        <v>2.8414344000000007</v>
      </c>
      <c r="F647" s="11">
        <v>0.3369143999999995</v>
      </c>
      <c r="G647" s="11">
        <v>0.55681180329290036</v>
      </c>
      <c r="H647" s="11">
        <v>1.8541250335502681</v>
      </c>
      <c r="I647" s="11">
        <v>1.2051668331155039</v>
      </c>
      <c r="J647" s="11">
        <v>6.7257179507526743E-2</v>
      </c>
      <c r="K647" s="11">
        <v>1.5562946840041256</v>
      </c>
      <c r="L647" s="11">
        <v>-0.12453501096805653</v>
      </c>
      <c r="M647" s="11">
        <v>-0.63815211854869247</v>
      </c>
      <c r="N647" s="11">
        <v>2.9777415119696826</v>
      </c>
      <c r="O647" s="11">
        <v>0.1152161894283168</v>
      </c>
      <c r="P647" s="11">
        <v>0.31430386731914162</v>
      </c>
      <c r="Q647" s="11">
        <v>0.40753064392335681</v>
      </c>
      <c r="R647" s="11">
        <v>-0.34320698255566562</v>
      </c>
      <c r="S647" s="11">
        <v>-0.51024608877641953</v>
      </c>
      <c r="T647" s="11">
        <v>-7.2639598524096627E-2</v>
      </c>
      <c r="U647" s="11">
        <v>-0.80158302265756198</v>
      </c>
      <c r="V647" s="11">
        <v>-1.5519113759697358</v>
      </c>
      <c r="W647" s="11">
        <v>-1.4281068564502846</v>
      </c>
      <c r="X647" s="11">
        <v>-1.6215106211954478</v>
      </c>
      <c r="Y647" s="11">
        <v>-3.204465907610226</v>
      </c>
      <c r="Z647" s="12">
        <v>7.0890174053026556E-2</v>
      </c>
      <c r="AA647" s="12">
        <v>13.008561915923224</v>
      </c>
      <c r="AB647" s="12">
        <v>4.3828323369076259</v>
      </c>
    </row>
    <row r="648" spans="2:28" x14ac:dyDescent="0.45">
      <c r="B648" s="9">
        <v>645</v>
      </c>
      <c r="C648" s="11">
        <v>0.65393800000000013</v>
      </c>
      <c r="D648" s="11">
        <v>-0.2784348000000012</v>
      </c>
      <c r="E648" s="11">
        <v>2.8414344000000007</v>
      </c>
      <c r="F648" s="11">
        <v>0.3369143999999995</v>
      </c>
      <c r="G648" s="11">
        <v>0.35375680302672663</v>
      </c>
      <c r="H648" s="11">
        <v>1.1851857668537757</v>
      </c>
      <c r="I648" s="11">
        <v>-0.56080279013500167</v>
      </c>
      <c r="J648" s="11">
        <v>0.33141356938039657</v>
      </c>
      <c r="K648" s="11">
        <v>1.1160738206996754</v>
      </c>
      <c r="L648" s="11">
        <v>0.73357414421420586</v>
      </c>
      <c r="M648" s="11">
        <v>0.88966869360173817</v>
      </c>
      <c r="N648" s="11">
        <v>3.2107175223418736</v>
      </c>
      <c r="O648" s="11">
        <v>0.58421013770431429</v>
      </c>
      <c r="P648" s="11">
        <v>0.72605093984403801</v>
      </c>
      <c r="Q648" s="11">
        <v>0.8816371377427128</v>
      </c>
      <c r="R648" s="11">
        <v>-0.14915293886239844</v>
      </c>
      <c r="S648" s="11">
        <v>-0.54342027550228167</v>
      </c>
      <c r="T648" s="11">
        <v>0.84290056059172969</v>
      </c>
      <c r="U648" s="11">
        <v>-0.51734541438647952</v>
      </c>
      <c r="V648" s="11">
        <v>-0.42305355229401442</v>
      </c>
      <c r="W648" s="11">
        <v>1.3987039056058101</v>
      </c>
      <c r="X648" s="11">
        <v>-0.82480912784173555</v>
      </c>
      <c r="Y648" s="11">
        <v>-0.52269207040583332</v>
      </c>
      <c r="Z648" s="12">
        <v>2.5320823686876786</v>
      </c>
      <c r="AA648" s="12">
        <v>12.813439529983384</v>
      </c>
      <c r="AB648" s="12">
        <v>16.798551200866882</v>
      </c>
    </row>
    <row r="649" spans="2:28" x14ac:dyDescent="0.45">
      <c r="B649" s="9">
        <v>646</v>
      </c>
      <c r="C649" s="11">
        <v>0.65393800000000013</v>
      </c>
      <c r="D649" s="11">
        <v>-0.2784348000000012</v>
      </c>
      <c r="E649" s="11">
        <v>2.8414344000000007</v>
      </c>
      <c r="F649" s="11">
        <v>0.3369143999999995</v>
      </c>
      <c r="G649" s="11">
        <v>0.67612544203224267</v>
      </c>
      <c r="H649" s="11">
        <v>1.7660920550027033</v>
      </c>
      <c r="I649" s="11">
        <v>0.25898735992346644</v>
      </c>
      <c r="J649" s="11">
        <v>0.77794398566889456</v>
      </c>
      <c r="K649" s="11">
        <v>2.1044222512673443</v>
      </c>
      <c r="L649" s="11">
        <v>0.10696522482022708</v>
      </c>
      <c r="M649" s="11">
        <v>0.87563281641657298</v>
      </c>
      <c r="N649" s="11">
        <v>3.7773101593618925</v>
      </c>
      <c r="O649" s="11">
        <v>1.4283086241274159</v>
      </c>
      <c r="P649" s="11">
        <v>1.4018250476048717</v>
      </c>
      <c r="Q649" s="11">
        <v>2.0076259443353308</v>
      </c>
      <c r="R649" s="11">
        <v>0.38543745602473045</v>
      </c>
      <c r="S649" s="11">
        <v>1.037725878417211</v>
      </c>
      <c r="T649" s="11">
        <v>1.1967403028140922E-2</v>
      </c>
      <c r="U649" s="11">
        <v>0.4601947504589301</v>
      </c>
      <c r="V649" s="11">
        <v>-0.21569581059132048</v>
      </c>
      <c r="W649" s="11">
        <v>0.70673354470892491</v>
      </c>
      <c r="X649" s="11">
        <v>-1.6308030140662026</v>
      </c>
      <c r="Y649" s="11">
        <v>-2.1247298517117326</v>
      </c>
      <c r="Z649" s="12">
        <v>0.50163633013099584</v>
      </c>
      <c r="AA649" s="12">
        <v>15.897331294493341</v>
      </c>
      <c r="AB649" s="12">
        <v>19.867557596960637</v>
      </c>
    </row>
    <row r="650" spans="2:28" x14ac:dyDescent="0.45">
      <c r="B650" s="9">
        <v>647</v>
      </c>
      <c r="C650" s="11">
        <v>0.65393800000000013</v>
      </c>
      <c r="D650" s="11">
        <v>-0.2784348000000012</v>
      </c>
      <c r="E650" s="11">
        <v>2.8414344000000007</v>
      </c>
      <c r="F650" s="11">
        <v>0.3369143999999995</v>
      </c>
      <c r="G650" s="11">
        <v>0.58302703832690383</v>
      </c>
      <c r="H650" s="11">
        <v>1.7363112735717063</v>
      </c>
      <c r="I650" s="11">
        <v>-0.25535277402680556</v>
      </c>
      <c r="J650" s="11">
        <v>0.42866981655217096</v>
      </c>
      <c r="K650" s="11">
        <v>1.2257368511840525</v>
      </c>
      <c r="L650" s="11">
        <v>8.8348942037834277E-2</v>
      </c>
      <c r="M650" s="11">
        <v>0.43023276787884157</v>
      </c>
      <c r="N650" s="11">
        <v>2.3651754246738186</v>
      </c>
      <c r="O650" s="11">
        <v>0.3244714280884935</v>
      </c>
      <c r="P650" s="11">
        <v>0.70030369606526932</v>
      </c>
      <c r="Q650" s="11">
        <v>0.62784273557377546</v>
      </c>
      <c r="R650" s="11">
        <v>0.68900512481472553</v>
      </c>
      <c r="S650" s="11">
        <v>0.62027721725875651</v>
      </c>
      <c r="T650" s="11">
        <v>1.3199917779294026</v>
      </c>
      <c r="U650" s="11">
        <v>0.26276615498689182</v>
      </c>
      <c r="V650" s="11">
        <v>1.0032081515850351</v>
      </c>
      <c r="W650" s="11">
        <v>1.5334149243235444</v>
      </c>
      <c r="X650" s="11">
        <v>-0.58560307986907034</v>
      </c>
      <c r="Y650" s="11">
        <v>-0.59526018176119955</v>
      </c>
      <c r="Z650" s="12">
        <v>1.5792406217870649</v>
      </c>
      <c r="AA650" s="12">
        <v>12.156001340198515</v>
      </c>
      <c r="AB650" s="12">
        <v>19.635659910981218</v>
      </c>
    </row>
    <row r="651" spans="2:28" x14ac:dyDescent="0.45">
      <c r="B651" s="9">
        <v>648</v>
      </c>
      <c r="C651" s="11">
        <v>0.65393800000000013</v>
      </c>
      <c r="D651" s="11">
        <v>-0.2784348000000012</v>
      </c>
      <c r="E651" s="11">
        <v>2.8414344000000007</v>
      </c>
      <c r="F651" s="11">
        <v>0.3369143999999995</v>
      </c>
      <c r="G651" s="11">
        <v>0.72212357010203299</v>
      </c>
      <c r="H651" s="11">
        <v>2.7663973332640843</v>
      </c>
      <c r="I651" s="11">
        <v>0.35151568805586031</v>
      </c>
      <c r="J651" s="11">
        <v>0.87970865811547938</v>
      </c>
      <c r="K651" s="11">
        <v>0.7263771866603026</v>
      </c>
      <c r="L651" s="11">
        <v>0.30471934503060893</v>
      </c>
      <c r="M651" s="11">
        <v>0.27716021743344754</v>
      </c>
      <c r="N651" s="11">
        <v>2.4341075543300263</v>
      </c>
      <c r="O651" s="11">
        <v>0.80726056661955425</v>
      </c>
      <c r="P651" s="11">
        <v>0.73996236602326171</v>
      </c>
      <c r="Q651" s="11">
        <v>1.1127825608642272</v>
      </c>
      <c r="R651" s="11">
        <v>0.22813546539598661</v>
      </c>
      <c r="S651" s="11">
        <v>-1.2186869355305774E-2</v>
      </c>
      <c r="T651" s="11">
        <v>0.37641926404070958</v>
      </c>
      <c r="U651" s="11">
        <v>-1.1331440015827958</v>
      </c>
      <c r="V651" s="11">
        <v>-0.20447482246941995</v>
      </c>
      <c r="W651" s="11">
        <v>8.2223634771573018E-2</v>
      </c>
      <c r="X651" s="11">
        <v>-1.1130549973023971</v>
      </c>
      <c r="Y651" s="11">
        <v>-2.7239190460673104</v>
      </c>
      <c r="Z651" s="12">
        <v>1.5310373393672023</v>
      </c>
      <c r="AA651" s="12">
        <v>14.015961552991826</v>
      </c>
      <c r="AB651" s="12">
        <v>13.707003013297111</v>
      </c>
    </row>
    <row r="652" spans="2:28" x14ac:dyDescent="0.45">
      <c r="B652" s="9">
        <v>649</v>
      </c>
      <c r="C652" s="11">
        <v>0.65393800000000013</v>
      </c>
      <c r="D652" s="11">
        <v>-0.2784348000000012</v>
      </c>
      <c r="E652" s="11">
        <v>2.8414344000000007</v>
      </c>
      <c r="F652" s="11">
        <v>0.3369143999999995</v>
      </c>
      <c r="G652" s="11">
        <v>0.75062624590527705</v>
      </c>
      <c r="H652" s="11">
        <v>1.9001101659631008</v>
      </c>
      <c r="I652" s="11">
        <v>-0.19776680447598061</v>
      </c>
      <c r="J652" s="11">
        <v>0.26742650405989821</v>
      </c>
      <c r="K652" s="11">
        <v>1.4153844758930347</v>
      </c>
      <c r="L652" s="11">
        <v>1.103259547620052</v>
      </c>
      <c r="M652" s="11">
        <v>1.7658707489119934</v>
      </c>
      <c r="N652" s="11">
        <v>5.4928153200287042</v>
      </c>
      <c r="O652" s="11">
        <v>2.1073155738269644</v>
      </c>
      <c r="P652" s="11">
        <v>1.5437167625035695</v>
      </c>
      <c r="Q652" s="11">
        <v>3.5048501729820316</v>
      </c>
      <c r="R652" s="11">
        <v>1.561831186796903</v>
      </c>
      <c r="S652" s="11">
        <v>1.4186084330053763</v>
      </c>
      <c r="T652" s="11">
        <v>1.3294557342034103</v>
      </c>
      <c r="U652" s="11">
        <v>0.68392114438137952</v>
      </c>
      <c r="V652" s="11">
        <v>-0.17804977364377805</v>
      </c>
      <c r="W652" s="11">
        <v>0.75320212770151507</v>
      </c>
      <c r="X652" s="11">
        <v>-2.3963616606636613</v>
      </c>
      <c r="Y652" s="11">
        <v>-2.2307199058031824</v>
      </c>
      <c r="Z652" s="12">
        <v>-0.48283046950064445</v>
      </c>
      <c r="AA652" s="12">
        <v>18.051578203906075</v>
      </c>
      <c r="AB652" s="12">
        <v>25.666517529695966</v>
      </c>
    </row>
    <row r="653" spans="2:28" x14ac:dyDescent="0.45">
      <c r="B653" s="9">
        <v>650</v>
      </c>
      <c r="C653" s="11">
        <v>0.65393800000000013</v>
      </c>
      <c r="D653" s="11">
        <v>-0.2784348000000012</v>
      </c>
      <c r="E653" s="11">
        <v>2.8414344000000007</v>
      </c>
      <c r="F653" s="11">
        <v>0.3369143999999995</v>
      </c>
      <c r="G653" s="11">
        <v>1.0882421737828185</v>
      </c>
      <c r="H653" s="11">
        <v>1.5309372985722867</v>
      </c>
      <c r="I653" s="11">
        <v>5.2696137192961956E-2</v>
      </c>
      <c r="J653" s="11">
        <v>-0.18975506282099452</v>
      </c>
      <c r="K653" s="11">
        <v>1.0859106400736831</v>
      </c>
      <c r="L653" s="11">
        <v>-0.28298825810935391</v>
      </c>
      <c r="M653" s="11">
        <v>0.82675155235353159</v>
      </c>
      <c r="N653" s="11">
        <v>2.7453324856646617</v>
      </c>
      <c r="O653" s="11">
        <v>0.69708568417274641</v>
      </c>
      <c r="P653" s="11">
        <v>0.48504579651214641</v>
      </c>
      <c r="Q653" s="11">
        <v>1.6466070114227822</v>
      </c>
      <c r="R653" s="11">
        <v>0.20292981664452903</v>
      </c>
      <c r="S653" s="11">
        <v>0.18746148773956506</v>
      </c>
      <c r="T653" s="11">
        <v>1.2433981972081583</v>
      </c>
      <c r="U653" s="11">
        <v>-0.81980253037169781</v>
      </c>
      <c r="V653" s="11">
        <v>-1.4596363370586118E-2</v>
      </c>
      <c r="W653" s="11">
        <v>0.66466186527301119</v>
      </c>
      <c r="X653" s="11">
        <v>-1.3185935170825527</v>
      </c>
      <c r="Y653" s="11">
        <v>-1.4510087332492905</v>
      </c>
      <c r="Z653" s="12">
        <v>1.5054341830037536</v>
      </c>
      <c r="AA653" s="12">
        <v>12.410978966709592</v>
      </c>
      <c r="AB653" s="12">
        <v>15.439601864612143</v>
      </c>
    </row>
    <row r="654" spans="2:28" x14ac:dyDescent="0.45">
      <c r="B654" s="9">
        <v>651</v>
      </c>
      <c r="C654" s="11">
        <v>0.65393800000000013</v>
      </c>
      <c r="D654" s="11">
        <v>-0.2784348000000012</v>
      </c>
      <c r="E654" s="11">
        <v>2.8414344000000007</v>
      </c>
      <c r="F654" s="11">
        <v>0.3369143999999995</v>
      </c>
      <c r="G654" s="11">
        <v>0.61838092981372306</v>
      </c>
      <c r="H654" s="11">
        <v>2.3731279911309784</v>
      </c>
      <c r="I654" s="11">
        <v>9.1890238770053756E-2</v>
      </c>
      <c r="J654" s="11">
        <v>3.0789043413426143E-2</v>
      </c>
      <c r="K654" s="11">
        <v>0.15559135379960409</v>
      </c>
      <c r="L654" s="11">
        <v>0.15581493977634153</v>
      </c>
      <c r="M654" s="11">
        <v>-1.5026759396666112</v>
      </c>
      <c r="N654" s="11">
        <v>1.8661869576132162</v>
      </c>
      <c r="O654" s="11">
        <v>-1.2072670395706542</v>
      </c>
      <c r="P654" s="11">
        <v>-0.29057168069280337</v>
      </c>
      <c r="Q654" s="11">
        <v>-0.38212139708629955</v>
      </c>
      <c r="R654" s="11">
        <v>-0.31559901529747592</v>
      </c>
      <c r="S654" s="11">
        <v>-1.6297942369321152</v>
      </c>
      <c r="T654" s="11">
        <v>-1.6494903483650223</v>
      </c>
      <c r="U654" s="11">
        <v>-2.7355633671371393</v>
      </c>
      <c r="V654" s="11">
        <v>-3.6736956760889132</v>
      </c>
      <c r="W654" s="11">
        <v>-2.5998187121325653</v>
      </c>
      <c r="X654" s="11">
        <v>-3.5491358217836861</v>
      </c>
      <c r="Y654" s="11">
        <v>-4.1962304168780555</v>
      </c>
      <c r="Z654" s="12">
        <v>-1.3300687409276275</v>
      </c>
      <c r="AA654" s="12">
        <v>9.3429575146507204</v>
      </c>
      <c r="AB654" s="12">
        <v>-14.21639893824161</v>
      </c>
    </row>
    <row r="655" spans="2:28" x14ac:dyDescent="0.45">
      <c r="B655" s="9">
        <v>652</v>
      </c>
      <c r="C655" s="11">
        <v>0.65393800000000013</v>
      </c>
      <c r="D655" s="11">
        <v>-0.2784348000000012</v>
      </c>
      <c r="E655" s="11">
        <v>2.8414344000000007</v>
      </c>
      <c r="F655" s="11">
        <v>0.3369143999999995</v>
      </c>
      <c r="G655" s="11">
        <v>0.71324179420087042</v>
      </c>
      <c r="H655" s="11">
        <v>2.2449397130112132</v>
      </c>
      <c r="I655" s="11">
        <v>1.2521639379827771</v>
      </c>
      <c r="J655" s="11">
        <v>1.6323142219058173</v>
      </c>
      <c r="K655" s="11">
        <v>2.6413359985058698</v>
      </c>
      <c r="L655" s="11">
        <v>1.6151787518767584</v>
      </c>
      <c r="M655" s="11">
        <v>1.2865666871019013</v>
      </c>
      <c r="N655" s="11">
        <v>4.6879777794002209</v>
      </c>
      <c r="O655" s="11">
        <v>1.2975101120826302</v>
      </c>
      <c r="P655" s="11">
        <v>1.9186204024867219</v>
      </c>
      <c r="Q655" s="11">
        <v>2.6839103598530798</v>
      </c>
      <c r="R655" s="11">
        <v>1.8148573267047325</v>
      </c>
      <c r="S655" s="11">
        <v>1.4039323415716538</v>
      </c>
      <c r="T655" s="11">
        <v>2.3678276239725911</v>
      </c>
      <c r="U655" s="11">
        <v>0.96284103997813553</v>
      </c>
      <c r="V655" s="11">
        <v>1.7721012920866208</v>
      </c>
      <c r="W655" s="11">
        <v>2.0991832344787547</v>
      </c>
      <c r="X655" s="11">
        <v>-0.2854083507254277</v>
      </c>
      <c r="Y655" s="11">
        <v>-1.1823354935737242</v>
      </c>
      <c r="Z655" s="12">
        <v>2.095125403112128</v>
      </c>
      <c r="AA655" s="12">
        <v>21.627570883985413</v>
      </c>
      <c r="AB655" s="12">
        <v>38.575736176013294</v>
      </c>
    </row>
    <row r="656" spans="2:28" x14ac:dyDescent="0.45">
      <c r="B656" s="9">
        <v>653</v>
      </c>
      <c r="C656" s="11">
        <v>0.65393800000000013</v>
      </c>
      <c r="D656" s="11">
        <v>-0.2784348000000012</v>
      </c>
      <c r="E656" s="11">
        <v>2.8414344000000007</v>
      </c>
      <c r="F656" s="11">
        <v>0.3369143999999995</v>
      </c>
      <c r="G656" s="11">
        <v>0.70805712799489307</v>
      </c>
      <c r="H656" s="11">
        <v>1.877284213977326</v>
      </c>
      <c r="I656" s="11">
        <v>0.60527402072299807</v>
      </c>
      <c r="J656" s="11">
        <v>0.48932429333584793</v>
      </c>
      <c r="K656" s="11">
        <v>1.456118313956555</v>
      </c>
      <c r="L656" s="11">
        <v>0.58911776600605315</v>
      </c>
      <c r="M656" s="11">
        <v>0.94916755793221874</v>
      </c>
      <c r="N656" s="11">
        <v>3.2049342341314571</v>
      </c>
      <c r="O656" s="11">
        <v>4.4826574309711376E-2</v>
      </c>
      <c r="P656" s="11">
        <v>0.44048350437759076</v>
      </c>
      <c r="Q656" s="11">
        <v>1.1477211381333614</v>
      </c>
      <c r="R656" s="11">
        <v>7.508680072760221E-2</v>
      </c>
      <c r="S656" s="11">
        <v>0.39960019328518648</v>
      </c>
      <c r="T656" s="11">
        <v>0.25164623451312451</v>
      </c>
      <c r="U656" s="11">
        <v>-0.37721259688428965</v>
      </c>
      <c r="V656" s="11">
        <v>0.26273796199447297</v>
      </c>
      <c r="W656" s="11">
        <v>0.89757463383486602</v>
      </c>
      <c r="X656" s="11">
        <v>-0.74176294785161723</v>
      </c>
      <c r="Y656" s="11">
        <v>-1.005515393501021</v>
      </c>
      <c r="Z656" s="12">
        <v>2.6094615463280633</v>
      </c>
      <c r="AA656" s="12">
        <v>15.433129528057322</v>
      </c>
      <c r="AB656" s="12">
        <v>19.437777177324421</v>
      </c>
    </row>
    <row r="657" spans="2:28" x14ac:dyDescent="0.45">
      <c r="B657" s="9">
        <v>654</v>
      </c>
      <c r="C657" s="11">
        <v>0.65393800000000013</v>
      </c>
      <c r="D657" s="11">
        <v>-0.2784348000000012</v>
      </c>
      <c r="E657" s="11">
        <v>2.8414344000000007</v>
      </c>
      <c r="F657" s="11">
        <v>0.3369143999999995</v>
      </c>
      <c r="G657" s="11">
        <v>1.3935848896251652</v>
      </c>
      <c r="H657" s="11">
        <v>2.5186589090837828</v>
      </c>
      <c r="I657" s="11">
        <v>-0.18158815079777213</v>
      </c>
      <c r="J657" s="11">
        <v>-0.51044296509335396</v>
      </c>
      <c r="K657" s="11">
        <v>0.18017698882544941</v>
      </c>
      <c r="L657" s="11">
        <v>0.16102463791554733</v>
      </c>
      <c r="M657" s="11">
        <v>0.14380134543368506</v>
      </c>
      <c r="N657" s="11">
        <v>2.1506057283223967</v>
      </c>
      <c r="O657" s="11">
        <v>-0.19161117638211067</v>
      </c>
      <c r="P657" s="11">
        <v>0.73729536128713669</v>
      </c>
      <c r="Q657" s="11">
        <v>1.536638021417529</v>
      </c>
      <c r="R657" s="11">
        <v>1.0975589507936387</v>
      </c>
      <c r="S657" s="11">
        <v>0.45385536874070098</v>
      </c>
      <c r="T657" s="11">
        <v>1.2190781041855985</v>
      </c>
      <c r="U657" s="11">
        <v>-4.1920276723130812E-2</v>
      </c>
      <c r="V657" s="11">
        <v>-0.65860676088581194</v>
      </c>
      <c r="W657" s="11">
        <v>0.26133981925297078</v>
      </c>
      <c r="X657" s="11">
        <v>-1.7157893617330089</v>
      </c>
      <c r="Y657" s="11">
        <v>-2.0583813826259298</v>
      </c>
      <c r="Z657" s="12">
        <v>1.4224882770211558</v>
      </c>
      <c r="AA657" s="12">
        <v>11.409673383314896</v>
      </c>
      <c r="AB657" s="12">
        <v>13.471618327663634</v>
      </c>
    </row>
    <row r="658" spans="2:28" x14ac:dyDescent="0.45">
      <c r="B658" s="9">
        <v>655</v>
      </c>
      <c r="C658" s="11">
        <v>0.65393800000000013</v>
      </c>
      <c r="D658" s="11">
        <v>-0.2784348000000012</v>
      </c>
      <c r="E658" s="11">
        <v>2.8414344000000007</v>
      </c>
      <c r="F658" s="11">
        <v>0.3369143999999995</v>
      </c>
      <c r="G658" s="11">
        <v>1.2726917867432785</v>
      </c>
      <c r="H658" s="11">
        <v>6.3232440384778599E-2</v>
      </c>
      <c r="I658" s="11">
        <v>-0.35555795016886549</v>
      </c>
      <c r="J658" s="11">
        <v>-0.31822725813665009</v>
      </c>
      <c r="K658" s="11">
        <v>1.1391332777467298</v>
      </c>
      <c r="L658" s="11">
        <v>0.97744406974872788</v>
      </c>
      <c r="M658" s="11">
        <v>-0.68194510460872415</v>
      </c>
      <c r="N658" s="11">
        <v>4.4764664860091408</v>
      </c>
      <c r="O658" s="11">
        <v>0.35167836963425358</v>
      </c>
      <c r="P658" s="11">
        <v>2.0669268619006385</v>
      </c>
      <c r="Q658" s="11">
        <v>2.3426139178507199</v>
      </c>
      <c r="R658" s="11">
        <v>0.99795247054493963</v>
      </c>
      <c r="S658" s="11">
        <v>0.29866153586145572</v>
      </c>
      <c r="T658" s="11">
        <v>1.2530782305484216</v>
      </c>
      <c r="U658" s="11">
        <v>-0.13124994976428184</v>
      </c>
      <c r="V658" s="11">
        <v>-0.10318985355070787</v>
      </c>
      <c r="W658" s="11">
        <v>0.64369536849127762</v>
      </c>
      <c r="X658" s="11">
        <v>-1.0812427789686581</v>
      </c>
      <c r="Y658" s="11">
        <v>-2.2710871157734349</v>
      </c>
      <c r="Z658" s="12">
        <v>0.95687535924186307</v>
      </c>
      <c r="AA658" s="12">
        <v>12.127089747718429</v>
      </c>
      <c r="AB658" s="12">
        <v>17.451802163734925</v>
      </c>
    </row>
    <row r="659" spans="2:28" x14ac:dyDescent="0.45">
      <c r="B659" s="9">
        <v>656</v>
      </c>
      <c r="C659" s="11">
        <v>0.65393800000000013</v>
      </c>
      <c r="D659" s="11">
        <v>-0.2784348000000012</v>
      </c>
      <c r="E659" s="11">
        <v>2.8414344000000007</v>
      </c>
      <c r="F659" s="11">
        <v>0.3369143999999995</v>
      </c>
      <c r="G659" s="11">
        <v>0.84578426000669005</v>
      </c>
      <c r="H659" s="11">
        <v>0.9215779137044855</v>
      </c>
      <c r="I659" s="11">
        <v>-0.84137148058138855</v>
      </c>
      <c r="J659" s="11">
        <v>-1.3557013575807826</v>
      </c>
      <c r="K659" s="11">
        <v>-0.62646303104448364</v>
      </c>
      <c r="L659" s="11">
        <v>-1.4098674587596829</v>
      </c>
      <c r="M659" s="11">
        <v>-2.0107483937862369</v>
      </c>
      <c r="N659" s="11">
        <v>0.4219984782836228</v>
      </c>
      <c r="O659" s="11">
        <v>-1.6748271725202475</v>
      </c>
      <c r="P659" s="11">
        <v>-2.6084932300840453</v>
      </c>
      <c r="Q659" s="11">
        <v>-2.7233551368682942</v>
      </c>
      <c r="R659" s="11">
        <v>-2.8113025580110556</v>
      </c>
      <c r="S659" s="11">
        <v>-3.868980283561628</v>
      </c>
      <c r="T659" s="11">
        <v>-3.3534146264701583</v>
      </c>
      <c r="U659" s="11">
        <v>-3.3680055146784618</v>
      </c>
      <c r="V659" s="11">
        <v>-3.5254389591252071</v>
      </c>
      <c r="W659" s="11">
        <v>-3.2432176935774315</v>
      </c>
      <c r="X659" s="11">
        <v>-3.9450934410056337</v>
      </c>
      <c r="Y659" s="11">
        <v>-4.9706681207750982</v>
      </c>
      <c r="Z659" s="12">
        <v>-3.1806377883355417</v>
      </c>
      <c r="AA659" s="12">
        <v>1.4990609302422229</v>
      </c>
      <c r="AB659" s="12">
        <v>-37.774373594770594</v>
      </c>
    </row>
    <row r="660" spans="2:28" x14ac:dyDescent="0.45">
      <c r="B660" s="9">
        <v>657</v>
      </c>
      <c r="C660" s="11">
        <v>0.65393800000000013</v>
      </c>
      <c r="D660" s="11">
        <v>-0.2784348000000012</v>
      </c>
      <c r="E660" s="11">
        <v>2.8414344000000007</v>
      </c>
      <c r="F660" s="11">
        <v>0.3369143999999995</v>
      </c>
      <c r="G660" s="11">
        <v>0.92377746745387768</v>
      </c>
      <c r="H660" s="11">
        <v>1.1239113153051097</v>
      </c>
      <c r="I660" s="11">
        <v>-0.46266164771189722</v>
      </c>
      <c r="J660" s="11">
        <v>-0.89234133689515538</v>
      </c>
      <c r="K660" s="11">
        <v>0.23108156321332807</v>
      </c>
      <c r="L660" s="11">
        <v>-0.18504226144315084</v>
      </c>
      <c r="M660" s="11">
        <v>-0.78595991485067174</v>
      </c>
      <c r="N660" s="11">
        <v>2.1070063171050819</v>
      </c>
      <c r="O660" s="11">
        <v>-0.33304608266862878</v>
      </c>
      <c r="P660" s="11">
        <v>-0.41323429483621865</v>
      </c>
      <c r="Q660" s="11">
        <v>0.72572699480566705</v>
      </c>
      <c r="R660" s="11">
        <v>0.45566119965910978</v>
      </c>
      <c r="S660" s="11">
        <v>-0.62341359453297507</v>
      </c>
      <c r="T660" s="11">
        <v>1.1554676815870017</v>
      </c>
      <c r="U660" s="11">
        <v>-0.56274678310045445</v>
      </c>
      <c r="V660" s="11">
        <v>-0.3768118777614955</v>
      </c>
      <c r="W660" s="11">
        <v>0.24539855959337409</v>
      </c>
      <c r="X660" s="11">
        <v>-1.0531576228339947</v>
      </c>
      <c r="Y660" s="11">
        <v>-1.6904332300583</v>
      </c>
      <c r="Z660" s="12">
        <v>0.39147867766643074</v>
      </c>
      <c r="AA660" s="12">
        <v>7.6136235021764946</v>
      </c>
      <c r="AB660" s="12">
        <v>5.5345131296960233</v>
      </c>
    </row>
    <row r="661" spans="2:28" x14ac:dyDescent="0.45">
      <c r="B661" s="9">
        <v>658</v>
      </c>
      <c r="C661" s="11">
        <v>0.65393800000000013</v>
      </c>
      <c r="D661" s="11">
        <v>-0.2784348000000012</v>
      </c>
      <c r="E661" s="11">
        <v>2.8414344000000007</v>
      </c>
      <c r="F661" s="11">
        <v>0.3369143999999995</v>
      </c>
      <c r="G661" s="11">
        <v>0.51223405647746212</v>
      </c>
      <c r="H661" s="11">
        <v>2.2126551773250114</v>
      </c>
      <c r="I661" s="11">
        <v>-0.13976220353380953</v>
      </c>
      <c r="J661" s="11">
        <v>6.0392549301177212E-2</v>
      </c>
      <c r="K661" s="11">
        <v>0.87726040816551709</v>
      </c>
      <c r="L661" s="11">
        <v>0.11202409806582203</v>
      </c>
      <c r="M661" s="11">
        <v>0.31551699741382677</v>
      </c>
      <c r="N661" s="11">
        <v>3.7679176670177128</v>
      </c>
      <c r="O661" s="11">
        <v>0.89354496559459662</v>
      </c>
      <c r="P661" s="11">
        <v>6.3901966521797249E-2</v>
      </c>
      <c r="Q661" s="11">
        <v>1.5023230921309487</v>
      </c>
      <c r="R661" s="11">
        <v>-1.0672054905441293</v>
      </c>
      <c r="S661" s="11">
        <v>-1.0356652948089486</v>
      </c>
      <c r="T661" s="11">
        <v>-0.51321239860920187</v>
      </c>
      <c r="U661" s="11">
        <v>-2.1298109790719852</v>
      </c>
      <c r="V661" s="11">
        <v>-2.3119944956342167</v>
      </c>
      <c r="W661" s="11">
        <v>-0.7645981570324647</v>
      </c>
      <c r="X661" s="11">
        <v>-2.5537378835922535</v>
      </c>
      <c r="Y661" s="11">
        <v>-2.0546155118174845</v>
      </c>
      <c r="Z661" s="12">
        <v>0.44683639839641742</v>
      </c>
      <c r="AA661" s="12">
        <v>13.272090750232707</v>
      </c>
      <c r="AB661" s="12">
        <v>3.7478569617657627</v>
      </c>
    </row>
    <row r="662" spans="2:28" x14ac:dyDescent="0.45">
      <c r="B662" s="9">
        <v>659</v>
      </c>
      <c r="C662" s="11">
        <v>0.65393800000000013</v>
      </c>
      <c r="D662" s="11">
        <v>-0.2784348000000012</v>
      </c>
      <c r="E662" s="11">
        <v>2.8414344000000007</v>
      </c>
      <c r="F662" s="11">
        <v>0.3369143999999995</v>
      </c>
      <c r="G662" s="11">
        <v>0.30872623545185185</v>
      </c>
      <c r="H662" s="11">
        <v>1.4450038149715603</v>
      </c>
      <c r="I662" s="11">
        <v>-0.77982803944583345</v>
      </c>
      <c r="J662" s="11">
        <v>0.85572157465332843</v>
      </c>
      <c r="K662" s="11">
        <v>0.83447564545768671</v>
      </c>
      <c r="L662" s="11">
        <v>1.4870027389996654</v>
      </c>
      <c r="M662" s="11">
        <v>-0.13091820573501778</v>
      </c>
      <c r="N662" s="11">
        <v>3.6036340027327647</v>
      </c>
      <c r="O662" s="11">
        <v>0.81581124230538293</v>
      </c>
      <c r="P662" s="11">
        <v>0.97011221878352139</v>
      </c>
      <c r="Q662" s="11">
        <v>1.2098232812895162</v>
      </c>
      <c r="R662" s="11">
        <v>0.66875317928468192</v>
      </c>
      <c r="S662" s="11">
        <v>1.8007242200890516</v>
      </c>
      <c r="T662" s="11">
        <v>2.901832657779984</v>
      </c>
      <c r="U662" s="11">
        <v>0.95661355873575715</v>
      </c>
      <c r="V662" s="11">
        <v>1.5840598162356265</v>
      </c>
      <c r="W662" s="11">
        <v>3.8593424410269002</v>
      </c>
      <c r="X662" s="11">
        <v>1.0274464939696166</v>
      </c>
      <c r="Y662" s="11">
        <v>1.8838485699559939</v>
      </c>
      <c r="Z662" s="12">
        <v>6.319992534013128</v>
      </c>
      <c r="AA662" s="12">
        <v>13.17766976708603</v>
      </c>
      <c r="AB662" s="12">
        <v>37.176029980555199</v>
      </c>
    </row>
    <row r="663" spans="2:28" x14ac:dyDescent="0.45">
      <c r="B663" s="9">
        <v>660</v>
      </c>
      <c r="C663" s="11">
        <v>0.65393800000000013</v>
      </c>
      <c r="D663" s="11">
        <v>-0.2784348000000012</v>
      </c>
      <c r="E663" s="11">
        <v>2.8414344000000007</v>
      </c>
      <c r="F663" s="11">
        <v>0.3369143999999995</v>
      </c>
      <c r="G663" s="11">
        <v>1.3646215723907904</v>
      </c>
      <c r="H663" s="11">
        <v>0.84330895354203683</v>
      </c>
      <c r="I663" s="11">
        <v>-0.41031200365561737</v>
      </c>
      <c r="J663" s="11">
        <v>-1.1657834507665807</v>
      </c>
      <c r="K663" s="11">
        <v>-1.0355195651331055</v>
      </c>
      <c r="L663" s="11">
        <v>-1.7316312565892549</v>
      </c>
      <c r="M663" s="11">
        <v>-1.4914001680270932</v>
      </c>
      <c r="N663" s="11">
        <v>-0.32155079770903683</v>
      </c>
      <c r="O663" s="11">
        <v>-2.110234937603213</v>
      </c>
      <c r="P663" s="11">
        <v>-2.5948018450973294</v>
      </c>
      <c r="Q663" s="11">
        <v>-2.4271913610387958</v>
      </c>
      <c r="R663" s="11">
        <v>-3.5853970684729966</v>
      </c>
      <c r="S663" s="11">
        <v>-3.720527149468742</v>
      </c>
      <c r="T663" s="11">
        <v>-3.6176051090020689</v>
      </c>
      <c r="U663" s="11">
        <v>-4.1001034222868391</v>
      </c>
      <c r="V663" s="11">
        <v>-3.6770284982382915</v>
      </c>
      <c r="W663" s="11">
        <v>-2.5318163844564889</v>
      </c>
      <c r="X663" s="11">
        <v>-3.3422620289190874</v>
      </c>
      <c r="Y663" s="11">
        <v>-3.786682154348183</v>
      </c>
      <c r="Z663" s="12">
        <v>-1.4366575812074149</v>
      </c>
      <c r="AA663" s="12">
        <v>1.605585284052097</v>
      </c>
      <c r="AB663" s="12">
        <v>-35.324722256087369</v>
      </c>
    </row>
    <row r="664" spans="2:28" x14ac:dyDescent="0.45">
      <c r="B664" s="9">
        <v>661</v>
      </c>
      <c r="C664" s="11">
        <v>0.65393800000000013</v>
      </c>
      <c r="D664" s="11">
        <v>-0.2784348000000012</v>
      </c>
      <c r="E664" s="11">
        <v>2.8414344000000007</v>
      </c>
      <c r="F664" s="11">
        <v>0.3369143999999995</v>
      </c>
      <c r="G664" s="11">
        <v>0.44215140337402126</v>
      </c>
      <c r="H664" s="11">
        <v>1.1345256904072087</v>
      </c>
      <c r="I664" s="11">
        <v>0.15835478794610403</v>
      </c>
      <c r="J664" s="11">
        <v>-0.71963684367018388</v>
      </c>
      <c r="K664" s="11">
        <v>1.2995261579432587</v>
      </c>
      <c r="L664" s="11">
        <v>-0.65246412135766896</v>
      </c>
      <c r="M664" s="11">
        <v>-1.0351080201669358</v>
      </c>
      <c r="N664" s="11">
        <v>0.51157815146712693</v>
      </c>
      <c r="O664" s="11">
        <v>-0.90041132550122249</v>
      </c>
      <c r="P664" s="11">
        <v>-1.9649707682489161</v>
      </c>
      <c r="Q664" s="11">
        <v>-0.62531672742623989</v>
      </c>
      <c r="R664" s="11">
        <v>-2.6203968048034554</v>
      </c>
      <c r="S664" s="11">
        <v>-2.0133572135469819</v>
      </c>
      <c r="T664" s="11">
        <v>-1.9019034912657542</v>
      </c>
      <c r="U664" s="11">
        <v>-2.8854128759203395</v>
      </c>
      <c r="V664" s="11">
        <v>-2.2397717956426781</v>
      </c>
      <c r="W664" s="11">
        <v>-0.47726331062399296</v>
      </c>
      <c r="X664" s="11">
        <v>-2.9592624138245878</v>
      </c>
      <c r="Y664" s="11">
        <v>-2.2193862437406029</v>
      </c>
      <c r="Z664" s="12">
        <v>-8.3807476827061578E-2</v>
      </c>
      <c r="AA664" s="12">
        <v>6.6927792059429123</v>
      </c>
      <c r="AB664" s="12">
        <v>-14.198481241428937</v>
      </c>
    </row>
    <row r="665" spans="2:28" x14ac:dyDescent="0.45">
      <c r="B665" s="9">
        <v>662</v>
      </c>
      <c r="C665" s="11">
        <v>0.65393800000000013</v>
      </c>
      <c r="D665" s="11">
        <v>-0.2784348000000012</v>
      </c>
      <c r="E665" s="11">
        <v>2.8414344000000007</v>
      </c>
      <c r="F665" s="11">
        <v>0.3369143999999995</v>
      </c>
      <c r="G665" s="11">
        <v>0.24318494963313242</v>
      </c>
      <c r="H665" s="11">
        <v>1.3691218443575348</v>
      </c>
      <c r="I665" s="11">
        <v>-0.53039844206838538</v>
      </c>
      <c r="J665" s="11">
        <v>-0.19164503443754732</v>
      </c>
      <c r="K665" s="11">
        <v>0.26351598349631367</v>
      </c>
      <c r="L665" s="11">
        <v>-8.8158574178908822E-2</v>
      </c>
      <c r="M665" s="11">
        <v>-0.78560747757863858</v>
      </c>
      <c r="N665" s="11">
        <v>2.2849186294634833</v>
      </c>
      <c r="O665" s="11">
        <v>-0.5424430326336207</v>
      </c>
      <c r="P665" s="11">
        <v>-1.1304511724155919</v>
      </c>
      <c r="Q665" s="11">
        <v>0.11870377205524285</v>
      </c>
      <c r="R665" s="11">
        <v>-0.54585300809598003</v>
      </c>
      <c r="S665" s="11">
        <v>-1.0936750129953232</v>
      </c>
      <c r="T665" s="11">
        <v>-1.2628808558254363</v>
      </c>
      <c r="U665" s="11">
        <v>-2.7338202797649327</v>
      </c>
      <c r="V665" s="11">
        <v>-1.8282529417777607</v>
      </c>
      <c r="W665" s="11">
        <v>-1.345602017390096</v>
      </c>
      <c r="X665" s="11">
        <v>-2.7378355872469289</v>
      </c>
      <c r="Y665" s="11">
        <v>-3.497974702903079</v>
      </c>
      <c r="Z665" s="12">
        <v>9.8529330595358289E-2</v>
      </c>
      <c r="AA665" s="12">
        <v>8.118783878686969</v>
      </c>
      <c r="AB665" s="12">
        <v>-8.3827716297111579</v>
      </c>
    </row>
    <row r="666" spans="2:28" x14ac:dyDescent="0.45">
      <c r="B666" s="9">
        <v>663</v>
      </c>
      <c r="C666" s="11">
        <v>0.65393800000000013</v>
      </c>
      <c r="D666" s="11">
        <v>-0.2784348000000012</v>
      </c>
      <c r="E666" s="11">
        <v>2.8414344000000007</v>
      </c>
      <c r="F666" s="11">
        <v>0.3369143999999995</v>
      </c>
      <c r="G666" s="11">
        <v>0.11810212345798199</v>
      </c>
      <c r="H666" s="11">
        <v>1.1834861607841738</v>
      </c>
      <c r="I666" s="11">
        <v>0.39443326217606156</v>
      </c>
      <c r="J666" s="11">
        <v>-0.81934652741014347</v>
      </c>
      <c r="K666" s="11">
        <v>8.5421746510442986E-2</v>
      </c>
      <c r="L666" s="11">
        <v>-0.39971911945403349</v>
      </c>
      <c r="M666" s="11">
        <v>-0.32903502503795146</v>
      </c>
      <c r="N666" s="11">
        <v>1.8923629496158014</v>
      </c>
      <c r="O666" s="11">
        <v>-1.9490409800933186</v>
      </c>
      <c r="P666" s="11">
        <v>-1.1802298381220844</v>
      </c>
      <c r="Q666" s="11">
        <v>-1.4792278106809036</v>
      </c>
      <c r="R666" s="11">
        <v>-0.97786835280173889</v>
      </c>
      <c r="S666" s="11">
        <v>-2.2376422894086154</v>
      </c>
      <c r="T666" s="11">
        <v>-0.88667656342164314</v>
      </c>
      <c r="U666" s="11">
        <v>-2.2736203387687706</v>
      </c>
      <c r="V666" s="11">
        <v>-1.5981523823734385</v>
      </c>
      <c r="W666" s="11">
        <v>-1.3709849942315628</v>
      </c>
      <c r="X666" s="11">
        <v>-3.6247825383561327</v>
      </c>
      <c r="Y666" s="11">
        <v>-3.7063452015938694</v>
      </c>
      <c r="Z666" s="12">
        <v>-1.1619983511917056</v>
      </c>
      <c r="AA666" s="12">
        <v>7.6795575706423449</v>
      </c>
      <c r="AB666" s="12">
        <v>-14.767012070401421</v>
      </c>
    </row>
    <row r="667" spans="2:28" x14ac:dyDescent="0.45">
      <c r="B667" s="9">
        <v>664</v>
      </c>
      <c r="C667" s="11">
        <v>0.65393800000000013</v>
      </c>
      <c r="D667" s="11">
        <v>-0.2784348000000012</v>
      </c>
      <c r="E667" s="11">
        <v>2.8414344000000007</v>
      </c>
      <c r="F667" s="11">
        <v>0.3369143999999995</v>
      </c>
      <c r="G667" s="11">
        <v>7.3179602152428913E-4</v>
      </c>
      <c r="H667" s="11">
        <v>1.6171635717174766</v>
      </c>
      <c r="I667" s="11">
        <v>0.29223200421838591</v>
      </c>
      <c r="J667" s="11">
        <v>-0.75186130371177029</v>
      </c>
      <c r="K667" s="11">
        <v>0.57241597275986855</v>
      </c>
      <c r="L667" s="11">
        <v>-1.2013955670315859</v>
      </c>
      <c r="M667" s="11">
        <v>-0.62766359598406574</v>
      </c>
      <c r="N667" s="11">
        <v>0.6633941962009775</v>
      </c>
      <c r="O667" s="11">
        <v>-1.0559834161622437</v>
      </c>
      <c r="P667" s="11">
        <v>-0.80937574774763021</v>
      </c>
      <c r="Q667" s="11">
        <v>-0.18205856459996461</v>
      </c>
      <c r="R667" s="11">
        <v>-1.372272090335299</v>
      </c>
      <c r="S667" s="11">
        <v>-1.1211408259897748</v>
      </c>
      <c r="T667" s="11">
        <v>-0.54351564673691399</v>
      </c>
      <c r="U667" s="11">
        <v>-1.4692445316113805</v>
      </c>
      <c r="V667" s="11">
        <v>-1.636599864660532</v>
      </c>
      <c r="W667" s="11">
        <v>-0.25959721761158505</v>
      </c>
      <c r="X667" s="11">
        <v>-1.9071726764809203</v>
      </c>
      <c r="Y667" s="11">
        <v>-2.3556287504818449</v>
      </c>
      <c r="Z667" s="12">
        <v>1.7193946750910598</v>
      </c>
      <c r="AA667" s="12">
        <v>6.1188690741907976</v>
      </c>
      <c r="AB667" s="12">
        <v>-4.8743255831362546</v>
      </c>
    </row>
    <row r="668" spans="2:28" x14ac:dyDescent="0.45">
      <c r="B668" s="9">
        <v>665</v>
      </c>
      <c r="C668" s="11">
        <v>0.65393800000000013</v>
      </c>
      <c r="D668" s="11">
        <v>-0.2784348000000012</v>
      </c>
      <c r="E668" s="11">
        <v>2.8414344000000007</v>
      </c>
      <c r="F668" s="11">
        <v>0.3369143999999995</v>
      </c>
      <c r="G668" s="11">
        <v>0.49234371443640157</v>
      </c>
      <c r="H668" s="11">
        <v>1.2900400236286185</v>
      </c>
      <c r="I668" s="11">
        <v>0.10638533616005397</v>
      </c>
      <c r="J668" s="11">
        <v>-0.34635578000410305</v>
      </c>
      <c r="K668" s="11">
        <v>0.49637457422413789</v>
      </c>
      <c r="L668" s="11">
        <v>3.3648478087611622E-2</v>
      </c>
      <c r="M668" s="11">
        <v>-0.2440323144434462</v>
      </c>
      <c r="N668" s="11">
        <v>2.6408931130353714</v>
      </c>
      <c r="O668" s="11">
        <v>0.46645048062161543</v>
      </c>
      <c r="P668" s="11">
        <v>-0.11417536506384529</v>
      </c>
      <c r="Q668" s="11">
        <v>1.6802859109850381</v>
      </c>
      <c r="R668" s="11">
        <v>0.64991654449833369</v>
      </c>
      <c r="S668" s="11">
        <v>1.1302099712312454</v>
      </c>
      <c r="T668" s="11">
        <v>2.2429395881889</v>
      </c>
      <c r="U668" s="11">
        <v>0.71194579368170885</v>
      </c>
      <c r="V668" s="11">
        <v>1.5634641960013411</v>
      </c>
      <c r="W668" s="11">
        <v>2.9512440844976382</v>
      </c>
      <c r="X668" s="11">
        <v>1.5604184532630967</v>
      </c>
      <c r="Y668" s="11">
        <v>0.10330713745207198</v>
      </c>
      <c r="Z668" s="12">
        <v>4.6247848926553594</v>
      </c>
      <c r="AA668" s="12">
        <v>10.02314914512462</v>
      </c>
      <c r="AB668" s="12">
        <v>27.59394083313714</v>
      </c>
    </row>
    <row r="669" spans="2:28" x14ac:dyDescent="0.45">
      <c r="B669" s="9">
        <v>666</v>
      </c>
      <c r="C669" s="11">
        <v>0.65393800000000013</v>
      </c>
      <c r="D669" s="11">
        <v>-0.2784348000000012</v>
      </c>
      <c r="E669" s="11">
        <v>2.8414344000000007</v>
      </c>
      <c r="F669" s="11">
        <v>0.3369143999999995</v>
      </c>
      <c r="G669" s="11">
        <v>-0.17752255454857746</v>
      </c>
      <c r="H669" s="11">
        <v>0.51295946924198432</v>
      </c>
      <c r="I669" s="11">
        <v>-1.8811415579214756</v>
      </c>
      <c r="J669" s="11">
        <v>-1.3120448276519028</v>
      </c>
      <c r="K669" s="11">
        <v>-1.7807927212941532</v>
      </c>
      <c r="L669" s="11">
        <v>-2.1044104565073685</v>
      </c>
      <c r="M669" s="11">
        <v>-2.9106646047201004</v>
      </c>
      <c r="N669" s="11">
        <v>-0.22698731716285536</v>
      </c>
      <c r="O669" s="11">
        <v>-1.8904817190669636</v>
      </c>
      <c r="P669" s="11">
        <v>-1.6303310658668888</v>
      </c>
      <c r="Q669" s="11">
        <v>-0.87462755068320597</v>
      </c>
      <c r="R669" s="11">
        <v>-2.4305245425040667</v>
      </c>
      <c r="S669" s="11">
        <v>-2.955451324559073</v>
      </c>
      <c r="T669" s="11">
        <v>-3.7178447508055097</v>
      </c>
      <c r="U669" s="11">
        <v>-2.7954520102959943</v>
      </c>
      <c r="V669" s="11">
        <v>-3.3323668646188818</v>
      </c>
      <c r="W669" s="11">
        <v>-2.3441820845027443</v>
      </c>
      <c r="X669" s="11">
        <v>-3.8779969869537414</v>
      </c>
      <c r="Y669" s="11">
        <v>-4.0743124169665599</v>
      </c>
      <c r="Z669" s="12">
        <v>-1.0668352843358928</v>
      </c>
      <c r="AA669" s="12">
        <v>-4.32675257056448</v>
      </c>
      <c r="AB669" s="12">
        <v>-35.317159171724001</v>
      </c>
    </row>
    <row r="670" spans="2:28" x14ac:dyDescent="0.45">
      <c r="B670" s="9">
        <v>667</v>
      </c>
      <c r="C670" s="11">
        <v>0.65393800000000013</v>
      </c>
      <c r="D670" s="11">
        <v>-0.2784348000000012</v>
      </c>
      <c r="E670" s="11">
        <v>2.8414344000000007</v>
      </c>
      <c r="F670" s="11">
        <v>0.3369143999999995</v>
      </c>
      <c r="G670" s="11">
        <v>0.2446088777955655</v>
      </c>
      <c r="H670" s="11">
        <v>0.80533051343431339</v>
      </c>
      <c r="I670" s="11">
        <v>-0.71037149881006911</v>
      </c>
      <c r="J670" s="11">
        <v>-1.9310084130561176</v>
      </c>
      <c r="K670" s="11">
        <v>0.14504472519640288</v>
      </c>
      <c r="L670" s="11">
        <v>-1.2955225143130846</v>
      </c>
      <c r="M670" s="11">
        <v>-0.90270755690529469</v>
      </c>
      <c r="N670" s="11">
        <v>0.1850700702479422</v>
      </c>
      <c r="O670" s="11">
        <v>-1.4021345471659519</v>
      </c>
      <c r="P670" s="11">
        <v>-1.7494668170167582</v>
      </c>
      <c r="Q670" s="11">
        <v>-1.3616152704160314</v>
      </c>
      <c r="R670" s="11">
        <v>-2.2109014430870495</v>
      </c>
      <c r="S670" s="11">
        <v>-2.160904329890208</v>
      </c>
      <c r="T670" s="11">
        <v>-0.9333849707831483</v>
      </c>
      <c r="U670" s="11">
        <v>-1.8270929793177118</v>
      </c>
      <c r="V670" s="11">
        <v>-2.0447156282767587</v>
      </c>
      <c r="W670" s="11">
        <v>-0.54751841123088418</v>
      </c>
      <c r="X670" s="11">
        <v>-2.6636971126424935</v>
      </c>
      <c r="Y670" s="11">
        <v>-2.348314798566923</v>
      </c>
      <c r="Z670" s="12">
        <v>-6.2012890519831387E-3</v>
      </c>
      <c r="AA670" s="12">
        <v>2.0942962035896358</v>
      </c>
      <c r="AB670" s="12">
        <v>-17.16165139385626</v>
      </c>
    </row>
    <row r="671" spans="2:28" x14ac:dyDescent="0.45">
      <c r="B671" s="9">
        <v>668</v>
      </c>
      <c r="C671" s="11">
        <v>0.65393800000000013</v>
      </c>
      <c r="D671" s="11">
        <v>-0.2784348000000012</v>
      </c>
      <c r="E671" s="11">
        <v>2.8414344000000007</v>
      </c>
      <c r="F671" s="11">
        <v>0.3369143999999995</v>
      </c>
      <c r="G671" s="11">
        <v>-0.71332091974184308</v>
      </c>
      <c r="H671" s="11">
        <v>1.5709035044694204</v>
      </c>
      <c r="I671" s="11">
        <v>-1.7682212206707675</v>
      </c>
      <c r="J671" s="11">
        <v>-0.70966974020239881</v>
      </c>
      <c r="K671" s="11">
        <v>-1.5329307265681393</v>
      </c>
      <c r="L671" s="11">
        <v>-1.644858622711391</v>
      </c>
      <c r="M671" s="11">
        <v>-2.642708563972743</v>
      </c>
      <c r="N671" s="11">
        <v>-0.1169868713890434</v>
      </c>
      <c r="O671" s="11">
        <v>-2.0476262409595041</v>
      </c>
      <c r="P671" s="11">
        <v>-2.516656112374962</v>
      </c>
      <c r="Q671" s="11">
        <v>-2.8782404994059601</v>
      </c>
      <c r="R671" s="11">
        <v>-2.9631480696954551</v>
      </c>
      <c r="S671" s="11">
        <v>-2.8336196649476673</v>
      </c>
      <c r="T671" s="11">
        <v>-4.1057122746833787</v>
      </c>
      <c r="U671" s="11">
        <v>-3.6683437047886951</v>
      </c>
      <c r="V671" s="11">
        <v>-4.2187258600132314</v>
      </c>
      <c r="W671" s="11">
        <v>-3.2452832149053403</v>
      </c>
      <c r="X671" s="11">
        <v>-4.8263013392478094</v>
      </c>
      <c r="Y671" s="11">
        <v>-4.9264355015066386</v>
      </c>
      <c r="Z671" s="12">
        <v>-4.128230705013749</v>
      </c>
      <c r="AA671" s="12">
        <v>-2.0039411607868942</v>
      </c>
      <c r="AB671" s="12">
        <v>-44.36226434832929</v>
      </c>
    </row>
    <row r="672" spans="2:28" x14ac:dyDescent="0.45">
      <c r="B672" s="9">
        <v>669</v>
      </c>
      <c r="C672" s="11">
        <v>0.65393800000000013</v>
      </c>
      <c r="D672" s="11">
        <v>-0.2784348000000012</v>
      </c>
      <c r="E672" s="11">
        <v>2.8414344000000007</v>
      </c>
      <c r="F672" s="11">
        <v>0.3369143999999995</v>
      </c>
      <c r="G672" s="11">
        <v>-0.3001069462242576</v>
      </c>
      <c r="H672" s="11">
        <v>1.8738196314773639</v>
      </c>
      <c r="I672" s="11">
        <v>-0.72558075860453286</v>
      </c>
      <c r="J672" s="11">
        <v>5.8075175957474912E-2</v>
      </c>
      <c r="K672" s="11">
        <v>9.170466740404315E-2</v>
      </c>
      <c r="L672" s="11">
        <v>-0.12272043973075419</v>
      </c>
      <c r="M672" s="11">
        <v>-1.0257207200154372</v>
      </c>
      <c r="N672" s="11">
        <v>1.1924828422778582</v>
      </c>
      <c r="O672" s="11">
        <v>-1.1887237624452709</v>
      </c>
      <c r="P672" s="11">
        <v>-0.99634735957805098</v>
      </c>
      <c r="Q672" s="11">
        <v>-0.11932324190988375</v>
      </c>
      <c r="R672" s="11">
        <v>-1.5291820197509924</v>
      </c>
      <c r="S672" s="11">
        <v>-0.38773902451867137</v>
      </c>
      <c r="T672" s="11">
        <v>-2.2796952443050404</v>
      </c>
      <c r="U672" s="11">
        <v>-2.6434040201698519</v>
      </c>
      <c r="V672" s="11">
        <v>-2.9948802623467703</v>
      </c>
      <c r="W672" s="11">
        <v>-2.9240064768710763</v>
      </c>
      <c r="X672" s="11">
        <v>-4.8582376347195204</v>
      </c>
      <c r="Y672" s="11">
        <v>-5.1754898547837165</v>
      </c>
      <c r="Z672" s="12">
        <v>-3.4079982684684254</v>
      </c>
      <c r="AA672" s="12">
        <v>6.5958054525417253</v>
      </c>
      <c r="AB672" s="12">
        <v>-21.909221717325522</v>
      </c>
    </row>
    <row r="673" spans="2:28" x14ac:dyDescent="0.45">
      <c r="B673" s="9">
        <v>670</v>
      </c>
      <c r="C673" s="11">
        <v>0.65393800000000013</v>
      </c>
      <c r="D673" s="11">
        <v>-0.2784348000000012</v>
      </c>
      <c r="E673" s="11">
        <v>2.8414344000000007</v>
      </c>
      <c r="F673" s="11">
        <v>0.3369143999999995</v>
      </c>
      <c r="G673" s="11">
        <v>1.1141468843795419</v>
      </c>
      <c r="H673" s="11">
        <v>1.9828972622931609</v>
      </c>
      <c r="I673" s="11">
        <v>0.96296248066797396</v>
      </c>
      <c r="J673" s="11">
        <v>1.2137812430227708</v>
      </c>
      <c r="K673" s="11">
        <v>2.6062460023150855</v>
      </c>
      <c r="L673" s="11">
        <v>1.9088694703234701</v>
      </c>
      <c r="M673" s="11">
        <v>0.70150056313028664</v>
      </c>
      <c r="N673" s="11">
        <v>3.6710277332385708</v>
      </c>
      <c r="O673" s="11">
        <v>0.53439541916089439</v>
      </c>
      <c r="P673" s="11">
        <v>0.67860561359805693</v>
      </c>
      <c r="Q673" s="11">
        <v>2.0399366481404222</v>
      </c>
      <c r="R673" s="11">
        <v>1.5257776864712298</v>
      </c>
      <c r="S673" s="11">
        <v>0.94568154436234053</v>
      </c>
      <c r="T673" s="11">
        <v>0.93138250784814858</v>
      </c>
      <c r="U673" s="11">
        <v>0.48031755610547577</v>
      </c>
      <c r="V673" s="11">
        <v>0.47411900918287131</v>
      </c>
      <c r="W673" s="11">
        <v>1.8482834383494655</v>
      </c>
      <c r="X673" s="11">
        <v>-0.9727901068294269</v>
      </c>
      <c r="Y673" s="11">
        <v>-1.1263144830678122</v>
      </c>
      <c r="Z673" s="12">
        <v>1.923714579386349</v>
      </c>
      <c r="AA673" s="12">
        <v>19.715283639370824</v>
      </c>
      <c r="AB673" s="12">
        <v>28.998393052078853</v>
      </c>
    </row>
    <row r="674" spans="2:28" x14ac:dyDescent="0.45">
      <c r="B674" s="9">
        <v>671</v>
      </c>
      <c r="C674" s="11">
        <v>0.65393800000000013</v>
      </c>
      <c r="D674" s="11">
        <v>-0.2784348000000012</v>
      </c>
      <c r="E674" s="11">
        <v>2.8414344000000007</v>
      </c>
      <c r="F674" s="11">
        <v>0.3369143999999995</v>
      </c>
      <c r="G674" s="11">
        <v>0.82844112103249223</v>
      </c>
      <c r="H674" s="11">
        <v>1.7623510450544408</v>
      </c>
      <c r="I674" s="11">
        <v>-0.77207611156450362</v>
      </c>
      <c r="J674" s="11">
        <v>-1.157541663983249</v>
      </c>
      <c r="K674" s="11">
        <v>0.20812874066628773</v>
      </c>
      <c r="L674" s="11">
        <v>-1.1613346435458372</v>
      </c>
      <c r="M674" s="11">
        <v>-1.6632850794551324</v>
      </c>
      <c r="N674" s="11">
        <v>0.45691594337310093</v>
      </c>
      <c r="O674" s="11">
        <v>-1.7946562660350711</v>
      </c>
      <c r="P674" s="11">
        <v>-2.6425734124526681</v>
      </c>
      <c r="Q674" s="11">
        <v>-1.4067498168638171</v>
      </c>
      <c r="R674" s="11">
        <v>-3.2240052139252242</v>
      </c>
      <c r="S674" s="11">
        <v>-2.3267826064704362</v>
      </c>
      <c r="T674" s="11">
        <v>-2.2598550595412821</v>
      </c>
      <c r="U674" s="11">
        <v>-2.0588352785792647</v>
      </c>
      <c r="V674" s="11">
        <v>-2.0549726169065945</v>
      </c>
      <c r="W674" s="11">
        <v>-1.5406217388000396</v>
      </c>
      <c r="X674" s="11">
        <v>-2.7119331983976469</v>
      </c>
      <c r="Y674" s="11">
        <v>-3.4977777981872844</v>
      </c>
      <c r="Z674" s="12">
        <v>-1.4349655804331558</v>
      </c>
      <c r="AA674" s="12">
        <v>4.0554513515776023</v>
      </c>
      <c r="AB674" s="12">
        <v>-22.898277235014888</v>
      </c>
    </row>
    <row r="675" spans="2:28" x14ac:dyDescent="0.45">
      <c r="B675" s="9">
        <v>672</v>
      </c>
      <c r="C675" s="11">
        <v>0.65393800000000013</v>
      </c>
      <c r="D675" s="11">
        <v>-0.2784348000000012</v>
      </c>
      <c r="E675" s="11">
        <v>2.8414344000000007</v>
      </c>
      <c r="F675" s="11">
        <v>0.3369143999999995</v>
      </c>
      <c r="G675" s="11">
        <v>1.2203238143103743</v>
      </c>
      <c r="H675" s="11">
        <v>1.624649554570837</v>
      </c>
      <c r="I675" s="11">
        <v>-0.66763033914068082</v>
      </c>
      <c r="J675" s="11">
        <v>-0.65891725057701045</v>
      </c>
      <c r="K675" s="11">
        <v>1.5719591371690207</v>
      </c>
      <c r="L675" s="11">
        <v>1.0526877916132893</v>
      </c>
      <c r="M675" s="11">
        <v>1.1966953757835697</v>
      </c>
      <c r="N675" s="11">
        <v>3.2586947340734831</v>
      </c>
      <c r="O675" s="11">
        <v>0.65332345989190976</v>
      </c>
      <c r="P675" s="11">
        <v>0.46950401152700572</v>
      </c>
      <c r="Q675" s="11">
        <v>1.1570961244722024</v>
      </c>
      <c r="R675" s="11">
        <v>0.41469471309028094</v>
      </c>
      <c r="S675" s="11">
        <v>1.7365842866175623</v>
      </c>
      <c r="T675" s="11">
        <v>2.0787343345166214</v>
      </c>
      <c r="U675" s="11">
        <v>0.45824136056282683</v>
      </c>
      <c r="V675" s="11">
        <v>1.0793215774259046</v>
      </c>
      <c r="W675" s="11">
        <v>1.7000811050786915</v>
      </c>
      <c r="X675" s="11">
        <v>0.2806662983225916</v>
      </c>
      <c r="Y675" s="11">
        <v>-0.10552182858955561</v>
      </c>
      <c r="Z675" s="12">
        <v>3.6689708596131432</v>
      </c>
      <c r="AA675" s="12">
        <v>14.152314817802875</v>
      </c>
      <c r="AB675" s="12">
        <v>27.744011120332061</v>
      </c>
    </row>
    <row r="676" spans="2:28" x14ac:dyDescent="0.45">
      <c r="B676" s="9">
        <v>673</v>
      </c>
      <c r="C676" s="11">
        <v>0.65393800000000013</v>
      </c>
      <c r="D676" s="11">
        <v>-0.2784348000000012</v>
      </c>
      <c r="E676" s="11">
        <v>2.8414344000000007</v>
      </c>
      <c r="F676" s="11">
        <v>0.3369143999999995</v>
      </c>
      <c r="G676" s="11">
        <v>-0.28038599774370532</v>
      </c>
      <c r="H676" s="11">
        <v>1.506997160425529</v>
      </c>
      <c r="I676" s="11">
        <v>0.28740990763649954</v>
      </c>
      <c r="J676" s="11">
        <v>0.76545256400244632</v>
      </c>
      <c r="K676" s="11">
        <v>1.0119698596260704</v>
      </c>
      <c r="L676" s="11">
        <v>1.1969498150200231</v>
      </c>
      <c r="M676" s="11">
        <v>-3.4141619759235908E-2</v>
      </c>
      <c r="N676" s="11">
        <v>3.2907559434924352</v>
      </c>
      <c r="O676" s="11">
        <v>-0.1661775656528981</v>
      </c>
      <c r="P676" s="11">
        <v>-0.43924754160462243</v>
      </c>
      <c r="Q676" s="11">
        <v>0.36530176393230107</v>
      </c>
      <c r="R676" s="11">
        <v>-0.70988135516579653</v>
      </c>
      <c r="S676" s="11">
        <v>-0.30590981280789897</v>
      </c>
      <c r="T676" s="11">
        <v>-1.1634948206152309</v>
      </c>
      <c r="U676" s="11">
        <v>-1.1751110141445196</v>
      </c>
      <c r="V676" s="11">
        <v>-0.91501652294391711</v>
      </c>
      <c r="W676" s="11">
        <v>0.35101712018753695</v>
      </c>
      <c r="X676" s="11">
        <v>-2.1224298611783254</v>
      </c>
      <c r="Y676" s="11">
        <v>-1.8090423208160846</v>
      </c>
      <c r="Z676" s="12">
        <v>0.47187228512177981</v>
      </c>
      <c r="AA676" s="12">
        <v>13.298859632700044</v>
      </c>
      <c r="AB676" s="12">
        <v>5.6807399870123731</v>
      </c>
    </row>
    <row r="677" spans="2:28" x14ac:dyDescent="0.45">
      <c r="B677" s="9">
        <v>674</v>
      </c>
      <c r="C677" s="11">
        <v>0.65393800000000013</v>
      </c>
      <c r="D677" s="11">
        <v>-0.2784348000000012</v>
      </c>
      <c r="E677" s="11">
        <v>2.8414344000000007</v>
      </c>
      <c r="F677" s="11">
        <v>0.3369143999999995</v>
      </c>
      <c r="G677" s="11">
        <v>1.5058254105189057</v>
      </c>
      <c r="H677" s="11">
        <v>2.4569601447189875</v>
      </c>
      <c r="I677" s="11">
        <v>4.062017770134041E-2</v>
      </c>
      <c r="J677" s="11">
        <v>0.79818351439389978</v>
      </c>
      <c r="K677" s="11">
        <v>0.98534103069310142</v>
      </c>
      <c r="L677" s="11">
        <v>3.9904054782642362E-2</v>
      </c>
      <c r="M677" s="11">
        <v>0.70276771951344585</v>
      </c>
      <c r="N677" s="11">
        <v>3.5187573885988073</v>
      </c>
      <c r="O677" s="11">
        <v>0.75713357376296209</v>
      </c>
      <c r="P677" s="11">
        <v>1.2561555097723467</v>
      </c>
      <c r="Q677" s="11">
        <v>1.8508687272253788</v>
      </c>
      <c r="R677" s="11">
        <v>1.3286017181865208</v>
      </c>
      <c r="S677" s="11">
        <v>1.9133671450799845</v>
      </c>
      <c r="T677" s="11">
        <v>1.2692759225250398</v>
      </c>
      <c r="U677" s="11">
        <v>0.34859082783369288</v>
      </c>
      <c r="V677" s="11">
        <v>-1.1079586419295833</v>
      </c>
      <c r="W677" s="11">
        <v>1.0607367427419412</v>
      </c>
      <c r="X677" s="11">
        <v>-0.95815402026610208</v>
      </c>
      <c r="Y677" s="11">
        <v>-0.97578416461129258</v>
      </c>
      <c r="Z677" s="12">
        <v>3.1213384986564847</v>
      </c>
      <c r="AA677" s="12">
        <v>15.602211440921138</v>
      </c>
      <c r="AB677" s="12">
        <v>25.466383279898508</v>
      </c>
    </row>
    <row r="678" spans="2:28" x14ac:dyDescent="0.45">
      <c r="B678" s="9">
        <v>675</v>
      </c>
      <c r="C678" s="11">
        <v>0.65393800000000013</v>
      </c>
      <c r="D678" s="11">
        <v>-0.2784348000000012</v>
      </c>
      <c r="E678" s="11">
        <v>2.8414344000000007</v>
      </c>
      <c r="F678" s="11">
        <v>0.3369143999999995</v>
      </c>
      <c r="G678" s="11">
        <v>0.64008077499984317</v>
      </c>
      <c r="H678" s="11">
        <v>2.1126420731033271</v>
      </c>
      <c r="I678" s="11">
        <v>0.83784324024410139</v>
      </c>
      <c r="J678" s="11">
        <v>0.4352983762477276</v>
      </c>
      <c r="K678" s="11">
        <v>2.0226751018981943</v>
      </c>
      <c r="L678" s="11">
        <v>0.70866692753175187</v>
      </c>
      <c r="M678" s="11">
        <v>-0.20707665998916447</v>
      </c>
      <c r="N678" s="11">
        <v>3.0536031977168605</v>
      </c>
      <c r="O678" s="11">
        <v>0.8260026223295398</v>
      </c>
      <c r="P678" s="11">
        <v>0.80215479806768819</v>
      </c>
      <c r="Q678" s="11">
        <v>0.91268754899092031</v>
      </c>
      <c r="R678" s="11">
        <v>-0.12564745479690487</v>
      </c>
      <c r="S678" s="11">
        <v>0.13536933128922257</v>
      </c>
      <c r="T678" s="11">
        <v>-8.8840919998949275E-2</v>
      </c>
      <c r="U678" s="11">
        <v>-0.60212858960153426</v>
      </c>
      <c r="V678" s="11">
        <v>-1.757612795183114</v>
      </c>
      <c r="W678" s="11">
        <v>-0.13709575415411557</v>
      </c>
      <c r="X678" s="11">
        <v>-2.1118623681222637</v>
      </c>
      <c r="Y678" s="11">
        <v>-2.4848231218785131</v>
      </c>
      <c r="Z678" s="12">
        <v>0.34847160646095787</v>
      </c>
      <c r="AA678" s="12">
        <v>15.15758503175266</v>
      </c>
      <c r="AB678" s="12">
        <v>10.874259935155578</v>
      </c>
    </row>
    <row r="679" spans="2:28" x14ac:dyDescent="0.45">
      <c r="B679" s="9">
        <v>676</v>
      </c>
      <c r="C679" s="11">
        <v>0.65393800000000013</v>
      </c>
      <c r="D679" s="11">
        <v>-0.2784348000000012</v>
      </c>
      <c r="E679" s="11">
        <v>2.8414344000000007</v>
      </c>
      <c r="F679" s="11">
        <v>0.3369143999999995</v>
      </c>
      <c r="G679" s="11">
        <v>0.55150847766905997</v>
      </c>
      <c r="H679" s="11">
        <v>1.6810367329245661</v>
      </c>
      <c r="I679" s="11">
        <v>7.7328108907011028E-3</v>
      </c>
      <c r="J679" s="11">
        <v>0.29261564663048389</v>
      </c>
      <c r="K679" s="11">
        <v>1.1345189584842856</v>
      </c>
      <c r="L679" s="11">
        <v>0.10145775259008971</v>
      </c>
      <c r="M679" s="11">
        <v>0.42987565337134548</v>
      </c>
      <c r="N679" s="11">
        <v>2.9430716351191926</v>
      </c>
      <c r="O679" s="11">
        <v>-0.22801805615723758</v>
      </c>
      <c r="P679" s="11">
        <v>-0.39786964137375413</v>
      </c>
      <c r="Q679" s="11">
        <v>-0.42091374334638232</v>
      </c>
      <c r="R679" s="11">
        <v>-7.0500049588156699E-2</v>
      </c>
      <c r="S679" s="11">
        <v>0.30437331519621225</v>
      </c>
      <c r="T679" s="11">
        <v>1.7642371998177246</v>
      </c>
      <c r="U679" s="11">
        <v>1.2083648119798021</v>
      </c>
      <c r="V679" s="11">
        <v>0.60734612759301676</v>
      </c>
      <c r="W679" s="11">
        <v>3.1116332156420832</v>
      </c>
      <c r="X679" s="11">
        <v>-0.28102821415264678</v>
      </c>
      <c r="Y679" s="11">
        <v>-4.7916759751279514E-2</v>
      </c>
      <c r="Z679" s="12">
        <v>3.5894555321432158</v>
      </c>
      <c r="AA679" s="12">
        <v>12.695669667679709</v>
      </c>
      <c r="AB679" s="12">
        <v>21.834833405682303</v>
      </c>
    </row>
    <row r="680" spans="2:28" x14ac:dyDescent="0.45">
      <c r="B680" s="9">
        <v>677</v>
      </c>
      <c r="C680" s="11">
        <v>0.65393800000000013</v>
      </c>
      <c r="D680" s="11">
        <v>-0.2784348000000012</v>
      </c>
      <c r="E680" s="11">
        <v>2.8414344000000007</v>
      </c>
      <c r="F680" s="11">
        <v>0.3369143999999995</v>
      </c>
      <c r="G680" s="11">
        <v>0.55893146654965875</v>
      </c>
      <c r="H680" s="11">
        <v>1.4538478288677794</v>
      </c>
      <c r="I680" s="11">
        <v>4.9987734504490788E-2</v>
      </c>
      <c r="J680" s="11">
        <v>-7.4644962853676944E-2</v>
      </c>
      <c r="K680" s="11">
        <v>1.4166820923254733</v>
      </c>
      <c r="L680" s="11">
        <v>0.90297186924243</v>
      </c>
      <c r="M680" s="11">
        <v>-0.19808597423558005</v>
      </c>
      <c r="N680" s="11">
        <v>3.5516998861056841</v>
      </c>
      <c r="O680" s="11">
        <v>0.53999970363225991</v>
      </c>
      <c r="P680" s="11">
        <v>1.1738871887222171</v>
      </c>
      <c r="Q680" s="11">
        <v>1.8313563397321779</v>
      </c>
      <c r="R680" s="11">
        <v>0.80566819487503949</v>
      </c>
      <c r="S680" s="11">
        <v>0.52204072862360107</v>
      </c>
      <c r="T680" s="11">
        <v>2.4098057108803346</v>
      </c>
      <c r="U680" s="11">
        <v>0.18417130778904323</v>
      </c>
      <c r="V680" s="11">
        <v>0.47156208079756645</v>
      </c>
      <c r="W680" s="11">
        <v>1.7117153148345778</v>
      </c>
      <c r="X680" s="11">
        <v>0.4724962426007373</v>
      </c>
      <c r="Y680" s="11">
        <v>0.16808670907843215</v>
      </c>
      <c r="Z680" s="12">
        <v>3.4447471519982038</v>
      </c>
      <c r="AA680" s="12">
        <v>13.215241940506246</v>
      </c>
      <c r="AB680" s="12">
        <v>26.95077861407043</v>
      </c>
    </row>
    <row r="681" spans="2:28" x14ac:dyDescent="0.45">
      <c r="B681" s="9">
        <v>678</v>
      </c>
      <c r="C681" s="11">
        <v>0.65393800000000013</v>
      </c>
      <c r="D681" s="11">
        <v>-0.2784348000000012</v>
      </c>
      <c r="E681" s="11">
        <v>2.8414344000000007</v>
      </c>
      <c r="F681" s="11">
        <v>0.3369143999999995</v>
      </c>
      <c r="G681" s="11">
        <v>1.2685625527215514</v>
      </c>
      <c r="H681" s="11">
        <v>2.0652512834695855</v>
      </c>
      <c r="I681" s="11">
        <v>1.0187112693817095</v>
      </c>
      <c r="J681" s="11">
        <v>0.56910151743600501</v>
      </c>
      <c r="K681" s="11">
        <v>1.7246165742453243</v>
      </c>
      <c r="L681" s="11">
        <v>0.69324214540765006</v>
      </c>
      <c r="M681" s="11">
        <v>1.5277102787871044</v>
      </c>
      <c r="N681" s="11">
        <v>3.5835386879555351</v>
      </c>
      <c r="O681" s="11">
        <v>1.3269427079370377</v>
      </c>
      <c r="P681" s="11">
        <v>0.32295111946756272</v>
      </c>
      <c r="Q681" s="11">
        <v>1.9081357370292569</v>
      </c>
      <c r="R681" s="11">
        <v>0.76983166159137717</v>
      </c>
      <c r="S681" s="11">
        <v>0.70567015361863028</v>
      </c>
      <c r="T681" s="11">
        <v>0.95616913250784208</v>
      </c>
      <c r="U681" s="11">
        <v>6.4228846621467994E-2</v>
      </c>
      <c r="V681" s="11">
        <v>0.35557270209670477</v>
      </c>
      <c r="W681" s="11">
        <v>1.3258371657291477</v>
      </c>
      <c r="X681" s="11">
        <v>-0.62690436619948109</v>
      </c>
      <c r="Y681" s="11">
        <v>-1.2740073692112439</v>
      </c>
      <c r="Z681" s="12">
        <v>3.4828801334673436</v>
      </c>
      <c r="AA681" s="12">
        <v>18.004586309404459</v>
      </c>
      <c r="AB681" s="12">
        <v>27.321893934060114</v>
      </c>
    </row>
    <row r="682" spans="2:28" x14ac:dyDescent="0.45">
      <c r="B682" s="9">
        <v>679</v>
      </c>
      <c r="C682" s="11">
        <v>0.65393800000000013</v>
      </c>
      <c r="D682" s="11">
        <v>-0.2784348000000012</v>
      </c>
      <c r="E682" s="11">
        <v>2.8414344000000007</v>
      </c>
      <c r="F682" s="11">
        <v>0.3369143999999995</v>
      </c>
      <c r="G682" s="11">
        <v>0.59985482620930419</v>
      </c>
      <c r="H682" s="11">
        <v>2.1348839376988167</v>
      </c>
      <c r="I682" s="11">
        <v>0.61016741716204947</v>
      </c>
      <c r="J682" s="11">
        <v>0.69850730377977754</v>
      </c>
      <c r="K682" s="11">
        <v>1.8456682810443308</v>
      </c>
      <c r="L682" s="11">
        <v>1.1488480540428281</v>
      </c>
      <c r="M682" s="11">
        <v>0.55686425813128793</v>
      </c>
      <c r="N682" s="11">
        <v>4.461510550830095</v>
      </c>
      <c r="O682" s="11">
        <v>0.82147710483448222</v>
      </c>
      <c r="P682" s="11">
        <v>0.88191709790615214</v>
      </c>
      <c r="Q682" s="11">
        <v>1.3461189659937212</v>
      </c>
      <c r="R682" s="11">
        <v>1.4205514752968806</v>
      </c>
      <c r="S682" s="11">
        <v>1.7025165585450797</v>
      </c>
      <c r="T682" s="11">
        <v>3.3527937523920173</v>
      </c>
      <c r="U682" s="11">
        <v>1.2741125590740872</v>
      </c>
      <c r="V682" s="11">
        <v>1.3865038838625097</v>
      </c>
      <c r="W682" s="11">
        <v>2.0969236343277693</v>
      </c>
      <c r="X682" s="11">
        <v>1.2868032176603705</v>
      </c>
      <c r="Y682" s="11">
        <v>2.7736220324673155E-2</v>
      </c>
      <c r="Z682" s="12">
        <v>4.9548772140535675</v>
      </c>
      <c r="AA682" s="12">
        <v>17.610156628898494</v>
      </c>
      <c r="AB682" s="12">
        <v>38.162488313169803</v>
      </c>
    </row>
    <row r="683" spans="2:28" x14ac:dyDescent="0.45">
      <c r="B683" s="9">
        <v>680</v>
      </c>
      <c r="C683" s="11">
        <v>0.65393800000000013</v>
      </c>
      <c r="D683" s="11">
        <v>-0.2784348000000012</v>
      </c>
      <c r="E683" s="11">
        <v>2.8414344000000007</v>
      </c>
      <c r="F683" s="11">
        <v>0.3369143999999995</v>
      </c>
      <c r="G683" s="11">
        <v>-0.36340651516449007</v>
      </c>
      <c r="H683" s="11">
        <v>1.7188849497415077</v>
      </c>
      <c r="I683" s="11">
        <v>-0.44241412435769156</v>
      </c>
      <c r="J683" s="11">
        <v>7.1631045203055521E-2</v>
      </c>
      <c r="K683" s="11">
        <v>0.774361615945935</v>
      </c>
      <c r="L683" s="11">
        <v>-0.65668171744313319</v>
      </c>
      <c r="M683" s="11">
        <v>-0.68589569992207977</v>
      </c>
      <c r="N683" s="11">
        <v>1.544860162440056</v>
      </c>
      <c r="O683" s="11">
        <v>-0.3305595582338654</v>
      </c>
      <c r="P683" s="11">
        <v>-0.20815046080600652</v>
      </c>
      <c r="Q683" s="11">
        <v>0.45283997753496941</v>
      </c>
      <c r="R683" s="11">
        <v>-3.2283292545976394E-2</v>
      </c>
      <c r="S683" s="11">
        <v>-1.3697116834775098</v>
      </c>
      <c r="T683" s="11">
        <v>-0.66462976036755883</v>
      </c>
      <c r="U683" s="11">
        <v>-1.3640652550562287</v>
      </c>
      <c r="V683" s="11">
        <v>-1.598455212539049</v>
      </c>
      <c r="W683" s="11">
        <v>-0.65096678600217039</v>
      </c>
      <c r="X683" s="11">
        <v>-1.7539871280691965</v>
      </c>
      <c r="Y683" s="11">
        <v>-2.1852376055416354</v>
      </c>
      <c r="Z683" s="12">
        <v>-0.44525389327629483</v>
      </c>
      <c r="AA683" s="12">
        <v>7.5151917164431552</v>
      </c>
      <c r="AB683" s="12">
        <v>-2.6352689419373689</v>
      </c>
    </row>
    <row r="684" spans="2:28" x14ac:dyDescent="0.45">
      <c r="B684" s="9">
        <v>681</v>
      </c>
      <c r="C684" s="11">
        <v>0.65393800000000013</v>
      </c>
      <c r="D684" s="11">
        <v>-0.2784348000000012</v>
      </c>
      <c r="E684" s="11">
        <v>2.8414344000000007</v>
      </c>
      <c r="F684" s="11">
        <v>0.3369143999999995</v>
      </c>
      <c r="G684" s="11">
        <v>0.43270720665342566</v>
      </c>
      <c r="H684" s="11">
        <v>1.0974458100885496</v>
      </c>
      <c r="I684" s="11">
        <v>-0.53315357301509358</v>
      </c>
      <c r="J684" s="11">
        <v>-0.71069136185273329</v>
      </c>
      <c r="K684" s="11">
        <v>-8.1777572517635733E-2</v>
      </c>
      <c r="L684" s="11">
        <v>-0.66826434725688877</v>
      </c>
      <c r="M684" s="11">
        <v>-0.97360553465970234</v>
      </c>
      <c r="N684" s="11">
        <v>-0.31553289040944321</v>
      </c>
      <c r="O684" s="11">
        <v>-1.6580604354684034</v>
      </c>
      <c r="P684" s="11">
        <v>-1.1020840073206255</v>
      </c>
      <c r="Q684" s="11">
        <v>-0.93802904866758929</v>
      </c>
      <c r="R684" s="11">
        <v>-2.087746554577393</v>
      </c>
      <c r="S684" s="11">
        <v>-2.1401523238583291</v>
      </c>
      <c r="T684" s="11">
        <v>-3.1003420051912247</v>
      </c>
      <c r="U684" s="11">
        <v>-1.4240303375906258</v>
      </c>
      <c r="V684" s="11">
        <v>-1.5272535944704355</v>
      </c>
      <c r="W684" s="11">
        <v>-0.43094398866947614</v>
      </c>
      <c r="X684" s="11">
        <v>-2.7571450694833128</v>
      </c>
      <c r="Y684" s="11">
        <v>-2.4091627535979949</v>
      </c>
      <c r="Z684" s="12">
        <v>1.1014154393129267</v>
      </c>
      <c r="AA684" s="12">
        <v>3.8009797370304454</v>
      </c>
      <c r="AB684" s="12">
        <v>-14.67255494255204</v>
      </c>
    </row>
    <row r="685" spans="2:28" x14ac:dyDescent="0.45">
      <c r="B685" s="9">
        <v>682</v>
      </c>
      <c r="C685" s="11">
        <v>0.65393800000000013</v>
      </c>
      <c r="D685" s="11">
        <v>-0.2784348000000012</v>
      </c>
      <c r="E685" s="11">
        <v>2.8414344000000007</v>
      </c>
      <c r="F685" s="11">
        <v>0.3369143999999995</v>
      </c>
      <c r="G685" s="11">
        <v>0.23847861158746042</v>
      </c>
      <c r="H685" s="11">
        <v>0.69574717979029899</v>
      </c>
      <c r="I685" s="11">
        <v>-0.40412464226780465</v>
      </c>
      <c r="J685" s="11">
        <v>-0.39358989052617765</v>
      </c>
      <c r="K685" s="11">
        <v>-0.20042886393340176</v>
      </c>
      <c r="L685" s="11">
        <v>-0.90953299480630889</v>
      </c>
      <c r="M685" s="11">
        <v>-0.81361864391070959</v>
      </c>
      <c r="N685" s="11">
        <v>1.023473962001539</v>
      </c>
      <c r="O685" s="11">
        <v>-0.85969400912518346</v>
      </c>
      <c r="P685" s="11">
        <v>-1.4619840179516252</v>
      </c>
      <c r="Q685" s="11">
        <v>0.16109614736333278</v>
      </c>
      <c r="R685" s="11">
        <v>-0.53396820070254769</v>
      </c>
      <c r="S685" s="11">
        <v>-0.15151983923085766</v>
      </c>
      <c r="T685" s="11">
        <v>-0.62144937682163537</v>
      </c>
      <c r="U685" s="11">
        <v>-0.96717444952204268</v>
      </c>
      <c r="V685" s="11">
        <v>-0.83087883827129794</v>
      </c>
      <c r="W685" s="11">
        <v>-0.69322992219622925</v>
      </c>
      <c r="X685" s="11">
        <v>-2.4727742070147691</v>
      </c>
      <c r="Y685" s="11">
        <v>-2.073507022828684</v>
      </c>
      <c r="Z685" s="12">
        <v>0.46734415635580362</v>
      </c>
      <c r="AA685" s="12">
        <v>4.7902567179349091</v>
      </c>
      <c r="AB685" s="12">
        <v>-5.2474828620108269</v>
      </c>
    </row>
    <row r="686" spans="2:28" x14ac:dyDescent="0.45">
      <c r="B686" s="9">
        <v>683</v>
      </c>
      <c r="C686" s="11">
        <v>0.65393800000000013</v>
      </c>
      <c r="D686" s="11">
        <v>-0.2784348000000012</v>
      </c>
      <c r="E686" s="11">
        <v>2.8414344000000007</v>
      </c>
      <c r="F686" s="11">
        <v>0.3369143999999995</v>
      </c>
      <c r="G686" s="11">
        <v>0.63889299347879636</v>
      </c>
      <c r="H686" s="11">
        <v>1.2306852299313658</v>
      </c>
      <c r="I686" s="11">
        <v>0.82827091630744043</v>
      </c>
      <c r="J686" s="11">
        <v>0.24307505240151706</v>
      </c>
      <c r="K686" s="11">
        <v>2.2402778763180287</v>
      </c>
      <c r="L686" s="11">
        <v>1.1628828980556971</v>
      </c>
      <c r="M686" s="11">
        <v>0.8315121304907187</v>
      </c>
      <c r="N686" s="11">
        <v>4.4035437234890047</v>
      </c>
      <c r="O686" s="11">
        <v>1.1219346286732961</v>
      </c>
      <c r="P686" s="11">
        <v>1.3184509922333998</v>
      </c>
      <c r="Q686" s="11">
        <v>1.4297895563476146</v>
      </c>
      <c r="R686" s="11">
        <v>0.7807249790103743</v>
      </c>
      <c r="S686" s="11">
        <v>0.79198028881008042</v>
      </c>
      <c r="T686" s="11">
        <v>0.78196132325811973</v>
      </c>
      <c r="U686" s="11">
        <v>0.17541684658451473</v>
      </c>
      <c r="V686" s="11">
        <v>-0.40284119784654493</v>
      </c>
      <c r="W686" s="11">
        <v>1.3530429156727131</v>
      </c>
      <c r="X686" s="11">
        <v>-0.88668917331533059</v>
      </c>
      <c r="Y686" s="11">
        <v>-2.6957912248254203</v>
      </c>
      <c r="Z686" s="12">
        <v>0.53424025523007046</v>
      </c>
      <c r="AA686" s="12">
        <v>17.132992820472566</v>
      </c>
      <c r="AB686" s="12">
        <v>21.435213010305432</v>
      </c>
    </row>
    <row r="687" spans="2:28" x14ac:dyDescent="0.45">
      <c r="B687" s="9">
        <v>684</v>
      </c>
      <c r="C687" s="11">
        <v>0.65393800000000013</v>
      </c>
      <c r="D687" s="11">
        <v>-0.2784348000000012</v>
      </c>
      <c r="E687" s="11">
        <v>2.8414344000000007</v>
      </c>
      <c r="F687" s="11">
        <v>0.3369143999999995</v>
      </c>
      <c r="G687" s="11">
        <v>6.6187115096882465E-2</v>
      </c>
      <c r="H687" s="11">
        <v>0.94539803416519419</v>
      </c>
      <c r="I687" s="11">
        <v>-1.5290020740983987</v>
      </c>
      <c r="J687" s="11">
        <v>-0.65366837474957507</v>
      </c>
      <c r="K687" s="11">
        <v>-0.22997954725132885</v>
      </c>
      <c r="L687" s="11">
        <v>-1.1232114303827867</v>
      </c>
      <c r="M687" s="11">
        <v>-1.652015784053491</v>
      </c>
      <c r="N687" s="11">
        <v>1.2319469598795436</v>
      </c>
      <c r="O687" s="11">
        <v>-0.56613807937334393</v>
      </c>
      <c r="P687" s="11">
        <v>-3.7257872213235288E-2</v>
      </c>
      <c r="Q687" s="11">
        <v>0.41329561123678005</v>
      </c>
      <c r="R687" s="11">
        <v>-0.79325570357861253</v>
      </c>
      <c r="S687" s="11">
        <v>-1.4365166719536315</v>
      </c>
      <c r="T687" s="11">
        <v>-1.0615309434919737</v>
      </c>
      <c r="U687" s="11">
        <v>-2.0068491449972061</v>
      </c>
      <c r="V687" s="11">
        <v>-1.8816616957810073</v>
      </c>
      <c r="W687" s="11">
        <v>-0.76266575455015939</v>
      </c>
      <c r="X687" s="11">
        <v>-1.7411676719819535</v>
      </c>
      <c r="Y687" s="11">
        <v>-3.1039869843006223</v>
      </c>
      <c r="Z687" s="12">
        <v>0.31071485345763961</v>
      </c>
      <c r="AA687" s="12">
        <v>2.6095068986060141</v>
      </c>
      <c r="AB687" s="12">
        <v>-10.057513158921324</v>
      </c>
    </row>
    <row r="688" spans="2:28" x14ac:dyDescent="0.45">
      <c r="B688" s="9">
        <v>685</v>
      </c>
      <c r="C688" s="11">
        <v>0.65393800000000013</v>
      </c>
      <c r="D688" s="11">
        <v>-0.2784348000000012</v>
      </c>
      <c r="E688" s="11">
        <v>2.8414344000000007</v>
      </c>
      <c r="F688" s="11">
        <v>0.3369143999999995</v>
      </c>
      <c r="G688" s="11">
        <v>0.63644915611189568</v>
      </c>
      <c r="H688" s="11">
        <v>1.8632081815410473</v>
      </c>
      <c r="I688" s="11">
        <v>-0.32531377826140684</v>
      </c>
      <c r="J688" s="11">
        <v>-0.85935124456514167</v>
      </c>
      <c r="K688" s="11">
        <v>-0.17049309679219959</v>
      </c>
      <c r="L688" s="11">
        <v>0.75802117337940622</v>
      </c>
      <c r="M688" s="11">
        <v>-1.2241490068563703</v>
      </c>
      <c r="N688" s="11">
        <v>1.6124347424560916</v>
      </c>
      <c r="O688" s="11">
        <v>-1.7235080510643286</v>
      </c>
      <c r="P688" s="11">
        <v>-1.0704753394080733</v>
      </c>
      <c r="Q688" s="11">
        <v>-0.94244852610732011</v>
      </c>
      <c r="R688" s="11">
        <v>-1.8756053837509352</v>
      </c>
      <c r="S688" s="11">
        <v>-1.2034833615836522</v>
      </c>
      <c r="T688" s="11">
        <v>-1.2413944678817401</v>
      </c>
      <c r="U688" s="11">
        <v>-2.5511331917819184</v>
      </c>
      <c r="V688" s="11">
        <v>-2.5675448611954312</v>
      </c>
      <c r="W688" s="11">
        <v>-1.8190923221330433</v>
      </c>
      <c r="X688" s="11">
        <v>-3.5824230345343384</v>
      </c>
      <c r="Y688" s="11">
        <v>-3.7370098309693773</v>
      </c>
      <c r="Z688" s="12">
        <v>-1.5737059239138027</v>
      </c>
      <c r="AA688" s="12">
        <v>7.8446581270133038</v>
      </c>
      <c r="AB688" s="12">
        <v>-16.04316616731063</v>
      </c>
    </row>
    <row r="689" spans="2:28" x14ac:dyDescent="0.45">
      <c r="B689" s="9">
        <v>686</v>
      </c>
      <c r="C689" s="11">
        <v>0.65393800000000013</v>
      </c>
      <c r="D689" s="11">
        <v>-0.2784348000000012</v>
      </c>
      <c r="E689" s="11">
        <v>2.8414344000000007</v>
      </c>
      <c r="F689" s="11">
        <v>0.3369143999999995</v>
      </c>
      <c r="G689" s="11">
        <v>-0.32524494531971904</v>
      </c>
      <c r="H689" s="11">
        <v>1.6210631848015051</v>
      </c>
      <c r="I689" s="11">
        <v>-0.25843678047681351</v>
      </c>
      <c r="J689" s="11">
        <v>0.35791264465967743</v>
      </c>
      <c r="K689" s="11">
        <v>0.44513138619790915</v>
      </c>
      <c r="L689" s="11">
        <v>0.89261808115159802</v>
      </c>
      <c r="M689" s="11">
        <v>-0.59644461098998391</v>
      </c>
      <c r="N689" s="11">
        <v>2.5869689494815908</v>
      </c>
      <c r="O689" s="11">
        <v>1.0393699481094316</v>
      </c>
      <c r="P689" s="11">
        <v>0.82666453899331316</v>
      </c>
      <c r="Q689" s="11">
        <v>2.4792699959141302</v>
      </c>
      <c r="R689" s="11">
        <v>1.3892322845068623</v>
      </c>
      <c r="S689" s="11">
        <v>2.4167520279541108</v>
      </c>
      <c r="T689" s="11">
        <v>2.6095444840033188</v>
      </c>
      <c r="U689" s="11">
        <v>2.3290688200591561</v>
      </c>
      <c r="V689" s="11">
        <v>1.6458641353410002</v>
      </c>
      <c r="W689" s="11">
        <v>3.6200916118198165</v>
      </c>
      <c r="X689" s="11">
        <v>0.76235370001197467</v>
      </c>
      <c r="Y689" s="11">
        <v>0.53224249258845191</v>
      </c>
      <c r="Z689" s="12">
        <v>4.2232069203687921</v>
      </c>
      <c r="AA689" s="12">
        <v>10.277419909505767</v>
      </c>
      <c r="AB689" s="12">
        <v>34.151080869176127</v>
      </c>
    </row>
    <row r="690" spans="2:28" x14ac:dyDescent="0.45">
      <c r="B690" s="9">
        <v>687</v>
      </c>
      <c r="C690" s="11">
        <v>0.65393800000000013</v>
      </c>
      <c r="D690" s="11">
        <v>-0.2784348000000012</v>
      </c>
      <c r="E690" s="11">
        <v>2.8414344000000007</v>
      </c>
      <c r="F690" s="11">
        <v>0.3369143999999995</v>
      </c>
      <c r="G690" s="11">
        <v>0.4552576053123456</v>
      </c>
      <c r="H690" s="11">
        <v>1.8251143634933502</v>
      </c>
      <c r="I690" s="11">
        <v>-0.17755495083332562</v>
      </c>
      <c r="J690" s="11">
        <v>0.16593342470025796</v>
      </c>
      <c r="K690" s="11">
        <v>0.57596899592387274</v>
      </c>
      <c r="L690" s="11">
        <v>0.28731997815367549</v>
      </c>
      <c r="M690" s="11">
        <v>0.51620873665746281</v>
      </c>
      <c r="N690" s="11">
        <v>3.1640105612472951</v>
      </c>
      <c r="O690" s="11">
        <v>-0.33531957124614387</v>
      </c>
      <c r="P690" s="11">
        <v>-0.10442756837631428</v>
      </c>
      <c r="Q690" s="11">
        <v>1.0420841713396154</v>
      </c>
      <c r="R690" s="11">
        <v>-0.41642524875678077</v>
      </c>
      <c r="S690" s="11">
        <v>-7.144407221754534E-2</v>
      </c>
      <c r="T690" s="11">
        <v>-0.82539952887663226</v>
      </c>
      <c r="U690" s="11">
        <v>-2.2827261455234424</v>
      </c>
      <c r="V690" s="11">
        <v>-2.7016085075528995</v>
      </c>
      <c r="W690" s="11">
        <v>-1.200139684192834</v>
      </c>
      <c r="X690" s="11">
        <v>-3.4885240108058806</v>
      </c>
      <c r="Y690" s="11">
        <v>-3.1291457638160658</v>
      </c>
      <c r="Z690" s="12">
        <v>-0.9187036715573349</v>
      </c>
      <c r="AA690" s="12">
        <v>12.366110714654923</v>
      </c>
      <c r="AB690" s="12">
        <v>-2.065668886927341</v>
      </c>
    </row>
    <row r="691" spans="2:28" x14ac:dyDescent="0.45">
      <c r="B691" s="9">
        <v>688</v>
      </c>
      <c r="C691" s="11">
        <v>0.65393800000000013</v>
      </c>
      <c r="D691" s="11">
        <v>-0.2784348000000012</v>
      </c>
      <c r="E691" s="11">
        <v>2.8414344000000007</v>
      </c>
      <c r="F691" s="11">
        <v>0.3369143999999995</v>
      </c>
      <c r="G691" s="11">
        <v>0.6890599963012729</v>
      </c>
      <c r="H691" s="11">
        <v>2.5511537680608107</v>
      </c>
      <c r="I691" s="11">
        <v>-0.38805550586113391</v>
      </c>
      <c r="J691" s="11">
        <v>0.65235506172903968</v>
      </c>
      <c r="K691" s="11">
        <v>0.85931306876581637</v>
      </c>
      <c r="L691" s="11">
        <v>-0.26006188654595519</v>
      </c>
      <c r="M691" s="11">
        <v>-1.4073202524922941</v>
      </c>
      <c r="N691" s="11">
        <v>3.0458388212582861</v>
      </c>
      <c r="O691" s="11">
        <v>-1.3497324529391399</v>
      </c>
      <c r="P691" s="11">
        <v>-0.21001526792986347</v>
      </c>
      <c r="Q691" s="11">
        <v>-0.92244059896709452</v>
      </c>
      <c r="R691" s="11">
        <v>-0.4256654677722338</v>
      </c>
      <c r="S691" s="11">
        <v>-0.7814948363654608</v>
      </c>
      <c r="T691" s="11">
        <v>-0.29404705193097946</v>
      </c>
      <c r="U691" s="11">
        <v>-1.7855509105361858</v>
      </c>
      <c r="V691" s="11">
        <v>-1.2173782592801725</v>
      </c>
      <c r="W691" s="11">
        <v>-0.73918244231544605</v>
      </c>
      <c r="X691" s="11">
        <v>-2.2988478372329979</v>
      </c>
      <c r="Y691" s="11">
        <v>-2.0692350435802727</v>
      </c>
      <c r="Z691" s="12">
        <v>0.51758922060442103</v>
      </c>
      <c r="AA691" s="12">
        <v>11.296135071215843</v>
      </c>
      <c r="AB691" s="12">
        <v>-0.27986587702955035</v>
      </c>
    </row>
    <row r="692" spans="2:28" x14ac:dyDescent="0.45">
      <c r="B692" s="9">
        <v>689</v>
      </c>
      <c r="C692" s="11">
        <v>0.65393800000000013</v>
      </c>
      <c r="D692" s="11">
        <v>-0.2784348000000012</v>
      </c>
      <c r="E692" s="11">
        <v>2.8414344000000007</v>
      </c>
      <c r="F692" s="11">
        <v>0.3369143999999995</v>
      </c>
      <c r="G692" s="11">
        <v>1.5625665169194747</v>
      </c>
      <c r="H692" s="11">
        <v>1.7566473993510634</v>
      </c>
      <c r="I692" s="11">
        <v>0.3474976178915643</v>
      </c>
      <c r="J692" s="11">
        <v>0.11367123721896633</v>
      </c>
      <c r="K692" s="11">
        <v>1.2488437762931941</v>
      </c>
      <c r="L692" s="11">
        <v>-0.33419337934747517</v>
      </c>
      <c r="M692" s="11">
        <v>2.8295855961600225E-2</v>
      </c>
      <c r="N692" s="11">
        <v>1.525491408078242</v>
      </c>
      <c r="O692" s="11">
        <v>-0.16993560217918713</v>
      </c>
      <c r="P692" s="11">
        <v>0.15384991741164278</v>
      </c>
      <c r="Q692" s="11">
        <v>0.28150043745903197</v>
      </c>
      <c r="R692" s="11">
        <v>0.18510455443340668</v>
      </c>
      <c r="S692" s="11">
        <v>-0.76814282524304112</v>
      </c>
      <c r="T692" s="11">
        <v>-1.2862671569040955</v>
      </c>
      <c r="U692" s="11">
        <v>-0.93810726951494239</v>
      </c>
      <c r="V692" s="11">
        <v>-0.66211826093247161</v>
      </c>
      <c r="W692" s="11">
        <v>0.55959651109175113</v>
      </c>
      <c r="X692" s="11">
        <v>-1.1131147056186386</v>
      </c>
      <c r="Y692" s="11">
        <v>-2.0744066103179168</v>
      </c>
      <c r="Z692" s="12">
        <v>1.3891767873767371</v>
      </c>
      <c r="AA692" s="12">
        <v>11.80267243236662</v>
      </c>
      <c r="AB692" s="12">
        <v>7.359808209428877</v>
      </c>
    </row>
    <row r="693" spans="2:28" x14ac:dyDescent="0.45">
      <c r="B693" s="9">
        <v>690</v>
      </c>
      <c r="C693" s="11">
        <v>0.65393800000000013</v>
      </c>
      <c r="D693" s="11">
        <v>-0.2784348000000012</v>
      </c>
      <c r="E693" s="11">
        <v>2.8414344000000007</v>
      </c>
      <c r="F693" s="11">
        <v>0.3369143999999995</v>
      </c>
      <c r="G693" s="11">
        <v>0.98934319663227477</v>
      </c>
      <c r="H693" s="11">
        <v>1.985506756419996</v>
      </c>
      <c r="I693" s="11">
        <v>-0.17527652968397867</v>
      </c>
      <c r="J693" s="11">
        <v>0.33067768205463466</v>
      </c>
      <c r="K693" s="11">
        <v>1.2105253569687093</v>
      </c>
      <c r="L693" s="11">
        <v>0.29897825082689522</v>
      </c>
      <c r="M693" s="11">
        <v>0.65994326907449441</v>
      </c>
      <c r="N693" s="11">
        <v>3.8047089982235001</v>
      </c>
      <c r="O693" s="11">
        <v>0.96515878833125157</v>
      </c>
      <c r="P693" s="11">
        <v>1.1727210465782409</v>
      </c>
      <c r="Q693" s="11">
        <v>2.8008072587673567</v>
      </c>
      <c r="R693" s="11">
        <v>1.7004260627716636</v>
      </c>
      <c r="S693" s="11">
        <v>1.709079229931211</v>
      </c>
      <c r="T693" s="11">
        <v>3.8516054182447341</v>
      </c>
      <c r="U693" s="11">
        <v>0.80203047503363578</v>
      </c>
      <c r="V693" s="11">
        <v>1.3746445371535856</v>
      </c>
      <c r="W693" s="11">
        <v>2.3945852951023241</v>
      </c>
      <c r="X693" s="11">
        <v>1.236185634068967</v>
      </c>
      <c r="Y693" s="11">
        <v>0.89076097940951016</v>
      </c>
      <c r="Z693" s="12">
        <v>3.7104740401324072</v>
      </c>
      <c r="AA693" s="12">
        <v>14.658258980516507</v>
      </c>
      <c r="AB693" s="12">
        <v>37.266737746041372</v>
      </c>
    </row>
    <row r="694" spans="2:28" x14ac:dyDescent="0.45">
      <c r="B694" s="9">
        <v>691</v>
      </c>
      <c r="C694" s="11">
        <v>0.65393800000000013</v>
      </c>
      <c r="D694" s="11">
        <v>-0.2784348000000012</v>
      </c>
      <c r="E694" s="11">
        <v>2.8414344000000007</v>
      </c>
      <c r="F694" s="11">
        <v>0.3369143999999995</v>
      </c>
      <c r="G694" s="11">
        <v>0.64040099383918125</v>
      </c>
      <c r="H694" s="11">
        <v>1.190109986286414</v>
      </c>
      <c r="I694" s="11">
        <v>-0.45783437843571839</v>
      </c>
      <c r="J694" s="11">
        <v>-0.7880598472910858</v>
      </c>
      <c r="K694" s="11">
        <v>0.29004835735681134</v>
      </c>
      <c r="L694" s="11">
        <v>-0.97197603478102756</v>
      </c>
      <c r="M694" s="11">
        <v>-0.94601041105165429</v>
      </c>
      <c r="N694" s="11">
        <v>0.813617584454283</v>
      </c>
      <c r="O694" s="11">
        <v>-0.41508760759182017</v>
      </c>
      <c r="P694" s="11">
        <v>-1.01050349221555</v>
      </c>
      <c r="Q694" s="11">
        <v>-0.42865055039726663</v>
      </c>
      <c r="R694" s="11">
        <v>-1.9347125128564908</v>
      </c>
      <c r="S694" s="11">
        <v>-2.4242046895390104</v>
      </c>
      <c r="T694" s="11">
        <v>-2.6346073809353108</v>
      </c>
      <c r="U694" s="11">
        <v>-3.5638169344993784</v>
      </c>
      <c r="V694" s="11">
        <v>-2.6282844935564942</v>
      </c>
      <c r="W694" s="11">
        <v>-1.7798765666441714</v>
      </c>
      <c r="X694" s="11">
        <v>-3.5544531398999837</v>
      </c>
      <c r="Y694" s="11">
        <v>-3.8932435969359904</v>
      </c>
      <c r="Z694" s="12">
        <v>-2.037894059906197</v>
      </c>
      <c r="AA694" s="12">
        <v>5.324148250377192</v>
      </c>
      <c r="AB694" s="12">
        <v>-20.981186774600502</v>
      </c>
    </row>
    <row r="695" spans="2:28" x14ac:dyDescent="0.45">
      <c r="B695" s="9">
        <v>692</v>
      </c>
      <c r="C695" s="11">
        <v>0.65393800000000013</v>
      </c>
      <c r="D695" s="11">
        <v>-0.2784348000000012</v>
      </c>
      <c r="E695" s="11">
        <v>2.8414344000000007</v>
      </c>
      <c r="F695" s="11">
        <v>0.3369143999999995</v>
      </c>
      <c r="G695" s="11">
        <v>0.68822710690673183</v>
      </c>
      <c r="H695" s="11">
        <v>0.42425046234946961</v>
      </c>
      <c r="I695" s="11">
        <v>-2.2044647373492783</v>
      </c>
      <c r="J695" s="11">
        <v>-0.63281478845616945</v>
      </c>
      <c r="K695" s="11">
        <v>-1.12968209845533</v>
      </c>
      <c r="L695" s="11">
        <v>-1.3437423131834976</v>
      </c>
      <c r="M695" s="11">
        <v>-2.1122387375169378</v>
      </c>
      <c r="N695" s="11">
        <v>-0.91828910348868931</v>
      </c>
      <c r="O695" s="11">
        <v>-1.4611955054642838</v>
      </c>
      <c r="P695" s="11">
        <v>-2.9106231104215361</v>
      </c>
      <c r="Q695" s="11">
        <v>-1.5456533123491187</v>
      </c>
      <c r="R695" s="11">
        <v>-2.4307293467390299</v>
      </c>
      <c r="S695" s="11">
        <v>-1.9401084854846147</v>
      </c>
      <c r="T695" s="11">
        <v>-1.6356913077882069</v>
      </c>
      <c r="U695" s="11">
        <v>-3.0127367899309458</v>
      </c>
      <c r="V695" s="11">
        <v>-3.8989251896765733</v>
      </c>
      <c r="W695" s="11">
        <v>-1.9969486381728618</v>
      </c>
      <c r="X695" s="11">
        <v>-4.3451802428307733</v>
      </c>
      <c r="Y695" s="11">
        <v>-5.1401520756372765</v>
      </c>
      <c r="Z695" s="12">
        <v>-2.8441428238213966</v>
      </c>
      <c r="AA695" s="12">
        <v>-1.674902209193732</v>
      </c>
      <c r="AB695" s="12">
        <v>-34.836989037510335</v>
      </c>
    </row>
    <row r="696" spans="2:28" x14ac:dyDescent="0.45">
      <c r="B696" s="9">
        <v>693</v>
      </c>
      <c r="C696" s="11">
        <v>0.65393800000000013</v>
      </c>
      <c r="D696" s="11">
        <v>-0.2784348000000012</v>
      </c>
      <c r="E696" s="11">
        <v>2.8414344000000007</v>
      </c>
      <c r="F696" s="11">
        <v>0.3369143999999995</v>
      </c>
      <c r="G696" s="11">
        <v>0.34600397494933688</v>
      </c>
      <c r="H696" s="11">
        <v>2.6000416966739088</v>
      </c>
      <c r="I696" s="11">
        <v>0.39617629215667272</v>
      </c>
      <c r="J696" s="11">
        <v>0.95495725924017094</v>
      </c>
      <c r="K696" s="11">
        <v>1.6779689402977347</v>
      </c>
      <c r="L696" s="11">
        <v>1.3655301816335754</v>
      </c>
      <c r="M696" s="11">
        <v>0.58712442354259586</v>
      </c>
      <c r="N696" s="11">
        <v>4.4885362989110824</v>
      </c>
      <c r="O696" s="11">
        <v>1.0486519150121296</v>
      </c>
      <c r="P696" s="11">
        <v>1.1294837377965461</v>
      </c>
      <c r="Q696" s="11">
        <v>2.565756476246662</v>
      </c>
      <c r="R696" s="11">
        <v>0.64192484103938163</v>
      </c>
      <c r="S696" s="11">
        <v>0.59822756172083302</v>
      </c>
      <c r="T696" s="11">
        <v>0.80539411733452937</v>
      </c>
      <c r="U696" s="11">
        <v>-0.66412313010003743</v>
      </c>
      <c r="V696" s="11">
        <v>-0.50881065857486618</v>
      </c>
      <c r="W696" s="11">
        <v>-0.38952271821126594</v>
      </c>
      <c r="X696" s="11">
        <v>-1.4710847794217106</v>
      </c>
      <c r="Y696" s="11">
        <v>-2.1752829526586694</v>
      </c>
      <c r="Z696" s="12">
        <v>1.6261265921487364</v>
      </c>
      <c r="AA696" s="12">
        <v>17.970191067405068</v>
      </c>
      <c r="AB696" s="12">
        <v>21.176932069737319</v>
      </c>
    </row>
    <row r="697" spans="2:28" x14ac:dyDescent="0.45">
      <c r="B697" s="9">
        <v>694</v>
      </c>
      <c r="C697" s="11">
        <v>0.65393800000000013</v>
      </c>
      <c r="D697" s="11">
        <v>-0.2784348000000012</v>
      </c>
      <c r="E697" s="11">
        <v>2.8414344000000007</v>
      </c>
      <c r="F697" s="11">
        <v>0.3369143999999995</v>
      </c>
      <c r="G697" s="11">
        <v>0.95261259800377829</v>
      </c>
      <c r="H697" s="11">
        <v>1.6215002086527743</v>
      </c>
      <c r="I697" s="11">
        <v>0.11027803307278639</v>
      </c>
      <c r="J697" s="11">
        <v>-0.82018292858155739</v>
      </c>
      <c r="K697" s="11">
        <v>-0.71661843274600301</v>
      </c>
      <c r="L697" s="11">
        <v>-2.109994775531657</v>
      </c>
      <c r="M697" s="11">
        <v>-2.4429813333891044</v>
      </c>
      <c r="N697" s="11">
        <v>-0.50770493366214176</v>
      </c>
      <c r="O697" s="11">
        <v>-2.2338009496992264</v>
      </c>
      <c r="P697" s="11">
        <v>-1.7925065153032822</v>
      </c>
      <c r="Q697" s="11">
        <v>-2.5259860481194014</v>
      </c>
      <c r="R697" s="11">
        <v>-2.7377912324840441</v>
      </c>
      <c r="S697" s="11">
        <v>-3.599765108514136</v>
      </c>
      <c r="T697" s="11">
        <v>-2.6982238165089463</v>
      </c>
      <c r="U697" s="11">
        <v>-4.3564604380399139</v>
      </c>
      <c r="V697" s="11">
        <v>-3.974296546222666</v>
      </c>
      <c r="W697" s="11">
        <v>-3.9094763976716678</v>
      </c>
      <c r="X697" s="11">
        <v>-4.1400402945199577</v>
      </c>
      <c r="Y697" s="11">
        <v>-4.9814960292126162</v>
      </c>
      <c r="Z697" s="12">
        <v>-2.5340522494486777</v>
      </c>
      <c r="AA697" s="12">
        <v>1.6407604358188621</v>
      </c>
      <c r="AB697" s="12">
        <v>-37.843135189925675</v>
      </c>
    </row>
    <row r="698" spans="2:28" x14ac:dyDescent="0.45">
      <c r="B698" s="9">
        <v>695</v>
      </c>
      <c r="C698" s="11">
        <v>0.65393800000000013</v>
      </c>
      <c r="D698" s="11">
        <v>-0.2784348000000012</v>
      </c>
      <c r="E698" s="11">
        <v>2.8414344000000007</v>
      </c>
      <c r="F698" s="11">
        <v>0.3369143999999995</v>
      </c>
      <c r="G698" s="11">
        <v>0.42354429300136331</v>
      </c>
      <c r="H698" s="11">
        <v>1.9969129806495332</v>
      </c>
      <c r="I698" s="11">
        <v>8.3153140037103057E-2</v>
      </c>
      <c r="J698" s="11">
        <v>0.3195347599155145</v>
      </c>
      <c r="K698" s="11">
        <v>1.2811385151867007</v>
      </c>
      <c r="L698" s="11">
        <v>0.8967948603254623</v>
      </c>
      <c r="M698" s="11">
        <v>-0.406619429320207</v>
      </c>
      <c r="N698" s="11">
        <v>3.4778719978831418</v>
      </c>
      <c r="O698" s="11">
        <v>0.37943037926135226</v>
      </c>
      <c r="P698" s="11">
        <v>0.44918462714250573</v>
      </c>
      <c r="Q698" s="11">
        <v>1.0627569590021491</v>
      </c>
      <c r="R698" s="11">
        <v>-0.12516462313986132</v>
      </c>
      <c r="S698" s="11">
        <v>0.10130139341178435</v>
      </c>
      <c r="T698" s="11">
        <v>1.277149401441342</v>
      </c>
      <c r="U698" s="11">
        <v>-0.78422596519129151</v>
      </c>
      <c r="V698" s="11">
        <v>0.41383883549561773</v>
      </c>
      <c r="W698" s="11">
        <v>0.44649276894747736</v>
      </c>
      <c r="X698" s="11">
        <v>-0.43411350014152283</v>
      </c>
      <c r="Y698" s="11">
        <v>-0.88368031974542482</v>
      </c>
      <c r="Z698" s="12">
        <v>1.484828705516005</v>
      </c>
      <c r="AA698" s="12">
        <v>13.626183117678579</v>
      </c>
      <c r="AB698" s="12">
        <v>17.013981779678716</v>
      </c>
    </row>
    <row r="699" spans="2:28" x14ac:dyDescent="0.45">
      <c r="B699" s="9">
        <v>696</v>
      </c>
      <c r="C699" s="11">
        <v>0.65393800000000013</v>
      </c>
      <c r="D699" s="11">
        <v>-0.2784348000000012</v>
      </c>
      <c r="E699" s="11">
        <v>2.8414344000000007</v>
      </c>
      <c r="F699" s="11">
        <v>0.3369143999999995</v>
      </c>
      <c r="G699" s="11">
        <v>0.83483430161015981</v>
      </c>
      <c r="H699" s="11">
        <v>1.0022386935955385</v>
      </c>
      <c r="I699" s="11">
        <v>-0.34826415314170411</v>
      </c>
      <c r="J699" s="11">
        <v>0.38095628358562195</v>
      </c>
      <c r="K699" s="11">
        <v>1.8692124084701209</v>
      </c>
      <c r="L699" s="11">
        <v>1.2142880813070089</v>
      </c>
      <c r="M699" s="11">
        <v>0.13645488130691774</v>
      </c>
      <c r="N699" s="11">
        <v>2.949506073126642</v>
      </c>
      <c r="O699" s="11">
        <v>0.18147343342347</v>
      </c>
      <c r="P699" s="11">
        <v>0.232555501880503</v>
      </c>
      <c r="Q699" s="11">
        <v>0.94835646550584407</v>
      </c>
      <c r="R699" s="11">
        <v>-0.6387341938089115</v>
      </c>
      <c r="S699" s="11">
        <v>-0.7075303436302125</v>
      </c>
      <c r="T699" s="11">
        <v>-0.71375967464997458</v>
      </c>
      <c r="U699" s="11">
        <v>-1.1226048059061</v>
      </c>
      <c r="V699" s="11">
        <v>-1.5139592478231965</v>
      </c>
      <c r="W699" s="11">
        <v>0.25494085604991845</v>
      </c>
      <c r="X699" s="11">
        <v>-4.0882037802184374</v>
      </c>
      <c r="Y699" s="11">
        <v>-3.4342070859639637</v>
      </c>
      <c r="Z699" s="12">
        <v>-2.1854463995697646</v>
      </c>
      <c r="AA699" s="12">
        <v>13.593078569860324</v>
      </c>
      <c r="AB699" s="12">
        <v>0.80595929514947784</v>
      </c>
    </row>
    <row r="700" spans="2:28" x14ac:dyDescent="0.45">
      <c r="B700" s="9">
        <v>697</v>
      </c>
      <c r="C700" s="11">
        <v>0.65393800000000013</v>
      </c>
      <c r="D700" s="11">
        <v>-0.2784348000000012</v>
      </c>
      <c r="E700" s="11">
        <v>2.8414344000000007</v>
      </c>
      <c r="F700" s="11">
        <v>0.3369143999999995</v>
      </c>
      <c r="G700" s="11">
        <v>0.10699117098010014</v>
      </c>
      <c r="H700" s="11">
        <v>0.99122001331661025</v>
      </c>
      <c r="I700" s="11">
        <v>-1.5735643799264842</v>
      </c>
      <c r="J700" s="11">
        <v>-0.95311242236048699</v>
      </c>
      <c r="K700" s="11">
        <v>-0.72279994194187225</v>
      </c>
      <c r="L700" s="11">
        <v>-1.0083439690665603</v>
      </c>
      <c r="M700" s="11">
        <v>-1.1405968431979208</v>
      </c>
      <c r="N700" s="11">
        <v>-8.8367402982575172E-2</v>
      </c>
      <c r="O700" s="11">
        <v>-1.0211197097054772</v>
      </c>
      <c r="P700" s="11">
        <v>-2.2187689633126642</v>
      </c>
      <c r="Q700" s="11">
        <v>-0.70582614510765218</v>
      </c>
      <c r="R700" s="11">
        <v>-1.7720858838475824</v>
      </c>
      <c r="S700" s="11">
        <v>-1.9795512788281293</v>
      </c>
      <c r="T700" s="11">
        <v>-1.3468162087281996</v>
      </c>
      <c r="U700" s="11">
        <v>-1.5571539899765039</v>
      </c>
      <c r="V700" s="11">
        <v>-2.3095393103140367</v>
      </c>
      <c r="W700" s="11">
        <v>-0.71101535335126798</v>
      </c>
      <c r="X700" s="11">
        <v>-2.6642306630803976</v>
      </c>
      <c r="Y700" s="11">
        <v>-3.0829613155013309</v>
      </c>
      <c r="Z700" s="12">
        <v>2.6706526538792019E-2</v>
      </c>
      <c r="AA700" s="12">
        <v>1.1652782248207814</v>
      </c>
      <c r="AB700" s="12">
        <v>-18.177084070393676</v>
      </c>
    </row>
    <row r="701" spans="2:28" x14ac:dyDescent="0.45">
      <c r="B701" s="9">
        <v>698</v>
      </c>
      <c r="C701" s="11">
        <v>0.65393800000000013</v>
      </c>
      <c r="D701" s="11">
        <v>-0.2784348000000012</v>
      </c>
      <c r="E701" s="11">
        <v>2.8414344000000007</v>
      </c>
      <c r="F701" s="11">
        <v>0.3369143999999995</v>
      </c>
      <c r="G701" s="11">
        <v>1.2913493333827244</v>
      </c>
      <c r="H701" s="11">
        <v>1.8129114860340767</v>
      </c>
      <c r="I701" s="11">
        <v>0.28495278785868017</v>
      </c>
      <c r="J701" s="11">
        <v>-0.54187867381416055</v>
      </c>
      <c r="K701" s="11">
        <v>9.7303786379212553E-2</v>
      </c>
      <c r="L701" s="11">
        <v>-0.46699365734056464</v>
      </c>
      <c r="M701" s="11">
        <v>5.0597013408735236E-2</v>
      </c>
      <c r="N701" s="11">
        <v>2.5736346413643396</v>
      </c>
      <c r="O701" s="11">
        <v>1.1863102439846713</v>
      </c>
      <c r="P701" s="11">
        <v>0.37451954571637103</v>
      </c>
      <c r="Q701" s="11">
        <v>1.8424700388488215</v>
      </c>
      <c r="R701" s="11">
        <v>-6.2018686554635494E-2</v>
      </c>
      <c r="S701" s="11">
        <v>-0.25682018122054551</v>
      </c>
      <c r="T701" s="11">
        <v>0.70460503128285623</v>
      </c>
      <c r="U701" s="11">
        <v>-0.62923255941083944</v>
      </c>
      <c r="V701" s="11">
        <v>-0.26715298546504407</v>
      </c>
      <c r="W701" s="11">
        <v>-0.14067318155218267</v>
      </c>
      <c r="X701" s="11">
        <v>-2.0748589493389034</v>
      </c>
      <c r="Y701" s="11">
        <v>-2.1184625669961168</v>
      </c>
      <c r="Z701" s="12">
        <v>-9.9929101698695177E-2</v>
      </c>
      <c r="AA701" s="12">
        <v>10.655728717273092</v>
      </c>
      <c r="AB701" s="12">
        <v>9.1144853648688127</v>
      </c>
    </row>
    <row r="702" spans="2:28" x14ac:dyDescent="0.45">
      <c r="B702" s="9">
        <v>699</v>
      </c>
      <c r="C702" s="11">
        <v>0.65393800000000013</v>
      </c>
      <c r="D702" s="11">
        <v>-0.2784348000000012</v>
      </c>
      <c r="E702" s="11">
        <v>2.8414344000000007</v>
      </c>
      <c r="F702" s="11">
        <v>0.3369143999999995</v>
      </c>
      <c r="G702" s="11">
        <v>0.5798578547345361</v>
      </c>
      <c r="H702" s="11">
        <v>1.4086322579406634</v>
      </c>
      <c r="I702" s="11">
        <v>-1.3957299181650331</v>
      </c>
      <c r="J702" s="11">
        <v>-2.0945387301130918</v>
      </c>
      <c r="K702" s="11">
        <v>-0.12372987521653123</v>
      </c>
      <c r="L702" s="11">
        <v>-2.4501673562053856</v>
      </c>
      <c r="M702" s="11">
        <v>-2.2351558827136433</v>
      </c>
      <c r="N702" s="11">
        <v>0.9315699536413522</v>
      </c>
      <c r="O702" s="11">
        <v>-1.350540825155468</v>
      </c>
      <c r="P702" s="11">
        <v>-2.220667741198584</v>
      </c>
      <c r="Q702" s="11">
        <v>-1.3117433237010978</v>
      </c>
      <c r="R702" s="11">
        <v>-1.6751076411894399</v>
      </c>
      <c r="S702" s="11">
        <v>-1.4734207167446716</v>
      </c>
      <c r="T702" s="11">
        <v>-2.3139126504700993</v>
      </c>
      <c r="U702" s="11">
        <v>-1.8894121248222806</v>
      </c>
      <c r="V702" s="11">
        <v>-1.7200962961252273</v>
      </c>
      <c r="W702" s="11">
        <v>-1.3042903319858361</v>
      </c>
      <c r="X702" s="11">
        <v>-1.8092972389935902</v>
      </c>
      <c r="Y702" s="11">
        <v>-2.9023223764053405</v>
      </c>
      <c r="Z702" s="12">
        <v>1.2534718958227664</v>
      </c>
      <c r="AA702" s="12">
        <v>0.17459030390284624</v>
      </c>
      <c r="AB702" s="12">
        <v>-18.54274906706604</v>
      </c>
    </row>
    <row r="703" spans="2:28" x14ac:dyDescent="0.45">
      <c r="B703" s="9">
        <v>700</v>
      </c>
      <c r="C703" s="11">
        <v>0.65393800000000013</v>
      </c>
      <c r="D703" s="11">
        <v>-0.2784348000000012</v>
      </c>
      <c r="E703" s="11">
        <v>2.8414344000000007</v>
      </c>
      <c r="F703" s="11">
        <v>0.3369143999999995</v>
      </c>
      <c r="G703" s="11">
        <v>0.30360543923148064</v>
      </c>
      <c r="H703" s="11">
        <v>2.678523410214293</v>
      </c>
      <c r="I703" s="11">
        <v>7.4497858990257626E-2</v>
      </c>
      <c r="J703" s="11">
        <v>1.0967236508859148</v>
      </c>
      <c r="K703" s="11">
        <v>1.63465116702708</v>
      </c>
      <c r="L703" s="11">
        <v>-2.915708815459972E-2</v>
      </c>
      <c r="M703" s="11">
        <v>2.5598737620972756E-2</v>
      </c>
      <c r="N703" s="11">
        <v>2.6327247209581337</v>
      </c>
      <c r="O703" s="11">
        <v>0.19589801131657936</v>
      </c>
      <c r="P703" s="11">
        <v>-0.55404766485388457</v>
      </c>
      <c r="Q703" s="11">
        <v>0.96634726078603883</v>
      </c>
      <c r="R703" s="11">
        <v>-0.33140496164289601</v>
      </c>
      <c r="S703" s="11">
        <v>3.863238452326101E-2</v>
      </c>
      <c r="T703" s="11">
        <v>0.72777140169285559</v>
      </c>
      <c r="U703" s="11">
        <v>-1.1045709295743844</v>
      </c>
      <c r="V703" s="11">
        <v>0.24741461216495964</v>
      </c>
      <c r="W703" s="11">
        <v>-0.12652436858165217</v>
      </c>
      <c r="X703" s="11">
        <v>-1.4598472053681739</v>
      </c>
      <c r="Y703" s="11">
        <v>-1.586812283687804</v>
      </c>
      <c r="Z703" s="12">
        <v>0.45230201264282854</v>
      </c>
      <c r="AA703" s="12">
        <v>13.971019896773527</v>
      </c>
      <c r="AB703" s="12">
        <v>11.43617816619124</v>
      </c>
    </row>
    <row r="704" spans="2:28" x14ac:dyDescent="0.45">
      <c r="B704" s="9">
        <v>701</v>
      </c>
      <c r="C704" s="11">
        <v>0.65393800000000013</v>
      </c>
      <c r="D704" s="11">
        <v>-0.2784348000000012</v>
      </c>
      <c r="E704" s="11">
        <v>2.8414344000000007</v>
      </c>
      <c r="F704" s="11">
        <v>0.3369143999999995</v>
      </c>
      <c r="G704" s="11">
        <v>1.4210004125827691</v>
      </c>
      <c r="H704" s="11">
        <v>2.2567573101153044</v>
      </c>
      <c r="I704" s="11">
        <v>0.53754030322626001</v>
      </c>
      <c r="J704" s="11">
        <v>0.7058391297977149</v>
      </c>
      <c r="K704" s="11">
        <v>2.2100134639591253</v>
      </c>
      <c r="L704" s="11">
        <v>0.90643472812404191</v>
      </c>
      <c r="M704" s="11">
        <v>0.80149445429381316</v>
      </c>
      <c r="N704" s="11">
        <v>2.1552227192279894</v>
      </c>
      <c r="O704" s="11">
        <v>-0.3129226276386472</v>
      </c>
      <c r="P704" s="11">
        <v>-0.3307581956993797</v>
      </c>
      <c r="Q704" s="11">
        <v>0.95903704313156268</v>
      </c>
      <c r="R704" s="11">
        <v>-0.71510702672998683</v>
      </c>
      <c r="S704" s="11">
        <v>0.51904878310850755</v>
      </c>
      <c r="T704" s="11">
        <v>0.78511951030593252</v>
      </c>
      <c r="U704" s="11">
        <v>1.1205229411328332</v>
      </c>
      <c r="V704" s="11">
        <v>0.89646186787295079</v>
      </c>
      <c r="W704" s="11">
        <v>1.7344514125629509</v>
      </c>
      <c r="X704" s="11">
        <v>-0.24406402105753955</v>
      </c>
      <c r="Y704" s="11">
        <v>0.32479233949784536</v>
      </c>
      <c r="Z704" s="12">
        <v>3.2581233594663956</v>
      </c>
      <c r="AA704" s="12">
        <v>16.548154521327035</v>
      </c>
      <c r="AB704" s="12">
        <v>24.542859907280445</v>
      </c>
    </row>
    <row r="705" spans="2:28" x14ac:dyDescent="0.45">
      <c r="B705" s="9">
        <v>702</v>
      </c>
      <c r="C705" s="11">
        <v>0.65393800000000013</v>
      </c>
      <c r="D705" s="11">
        <v>-0.2784348000000012</v>
      </c>
      <c r="E705" s="11">
        <v>2.8414344000000007</v>
      </c>
      <c r="F705" s="11">
        <v>0.3369143999999995</v>
      </c>
      <c r="G705" s="11">
        <v>0.64522714283483928</v>
      </c>
      <c r="H705" s="11">
        <v>2.1012365304553065</v>
      </c>
      <c r="I705" s="11">
        <v>-2.1491691536017044E-2</v>
      </c>
      <c r="J705" s="11">
        <v>0.70440770025851407</v>
      </c>
      <c r="K705" s="11">
        <v>0.96244412484806396</v>
      </c>
      <c r="L705" s="11">
        <v>-0.41895710382266849</v>
      </c>
      <c r="M705" s="11">
        <v>-1.3868452096865251</v>
      </c>
      <c r="N705" s="11">
        <v>2.4906438832498772</v>
      </c>
      <c r="O705" s="11">
        <v>0.34718384720894768</v>
      </c>
      <c r="P705" s="11">
        <v>7.0247660309748383E-2</v>
      </c>
      <c r="Q705" s="11">
        <v>1.5685904324747124</v>
      </c>
      <c r="R705" s="11">
        <v>-0.51038747218245462</v>
      </c>
      <c r="S705" s="11">
        <v>0.57282817271605424</v>
      </c>
      <c r="T705" s="11">
        <v>0.97079801238039565</v>
      </c>
      <c r="U705" s="11">
        <v>-0.12924717610566638</v>
      </c>
      <c r="V705" s="11">
        <v>-1.1377185664539855</v>
      </c>
      <c r="W705" s="11">
        <v>0.54217627209988528</v>
      </c>
      <c r="X705" s="11">
        <v>-1.546535460094498</v>
      </c>
      <c r="Y705" s="11">
        <v>-1.7150313942847788</v>
      </c>
      <c r="Z705" s="12">
        <v>1.2890679904381486</v>
      </c>
      <c r="AA705" s="12">
        <v>10.630517376601375</v>
      </c>
      <c r="AB705" s="12">
        <v>10.952489695107886</v>
      </c>
    </row>
    <row r="706" spans="2:28" x14ac:dyDescent="0.45">
      <c r="B706" s="9">
        <v>703</v>
      </c>
      <c r="C706" s="11">
        <v>0.65393800000000013</v>
      </c>
      <c r="D706" s="11">
        <v>-0.2784348000000012</v>
      </c>
      <c r="E706" s="11">
        <v>2.8414344000000007</v>
      </c>
      <c r="F706" s="11">
        <v>0.3369143999999995</v>
      </c>
      <c r="G706" s="11">
        <v>0.83440304231281104</v>
      </c>
      <c r="H706" s="11">
        <v>3.0166129519016103</v>
      </c>
      <c r="I706" s="11">
        <v>9.5107837251454441E-2</v>
      </c>
      <c r="J706" s="11">
        <v>0.15151501556442426</v>
      </c>
      <c r="K706" s="11">
        <v>1.0162087203460501</v>
      </c>
      <c r="L706" s="11">
        <v>1.0063842795515754</v>
      </c>
      <c r="M706" s="11">
        <v>-0.26281187178047105</v>
      </c>
      <c r="N706" s="11">
        <v>4.7636641955142878</v>
      </c>
      <c r="O706" s="11">
        <v>7.1866661528698472E-2</v>
      </c>
      <c r="P706" s="11">
        <v>0.5119841277058832</v>
      </c>
      <c r="Q706" s="11">
        <v>1.7322839812065283</v>
      </c>
      <c r="R706" s="11">
        <v>0.66941675902983278</v>
      </c>
      <c r="S706" s="11">
        <v>0.96822006153490747</v>
      </c>
      <c r="T706" s="11">
        <v>2.5267745732277191</v>
      </c>
      <c r="U706" s="11">
        <v>0.9037635201168861</v>
      </c>
      <c r="V706" s="11">
        <v>1.4088814315390579</v>
      </c>
      <c r="W706" s="11">
        <v>0.24068356427616422</v>
      </c>
      <c r="X706" s="11">
        <v>-1.2087849320603485</v>
      </c>
      <c r="Y706" s="11">
        <v>-1.1822733124797651</v>
      </c>
      <c r="Z706" s="12">
        <v>1.9285690667349442</v>
      </c>
      <c r="AA706" s="12">
        <v>16.174936170661709</v>
      </c>
      <c r="AB706" s="12">
        <v>24.746321673022209</v>
      </c>
    </row>
    <row r="707" spans="2:28" x14ac:dyDescent="0.45">
      <c r="B707" s="9">
        <v>704</v>
      </c>
      <c r="C707" s="11">
        <v>0.65393800000000013</v>
      </c>
      <c r="D707" s="11">
        <v>-0.2784348000000012</v>
      </c>
      <c r="E707" s="11">
        <v>2.8414344000000007</v>
      </c>
      <c r="F707" s="11">
        <v>0.3369143999999995</v>
      </c>
      <c r="G707" s="11">
        <v>1.0904312770409561</v>
      </c>
      <c r="H707" s="11">
        <v>2.1900736233989697</v>
      </c>
      <c r="I707" s="11">
        <v>0.90665791118738426</v>
      </c>
      <c r="J707" s="11">
        <v>0.11627925998303645</v>
      </c>
      <c r="K707" s="11">
        <v>1.0498495361471747</v>
      </c>
      <c r="L707" s="11">
        <v>0.54869132326420988</v>
      </c>
      <c r="M707" s="11">
        <v>0.21653671887681725</v>
      </c>
      <c r="N707" s="11">
        <v>2.0536603999537348</v>
      </c>
      <c r="O707" s="11">
        <v>0.94939881909486168</v>
      </c>
      <c r="P707" s="11">
        <v>-0.30639680457306895</v>
      </c>
      <c r="Q707" s="11">
        <v>0.96665878007287986</v>
      </c>
      <c r="R707" s="11">
        <v>0.88703255355382815</v>
      </c>
      <c r="S707" s="11">
        <v>0.65576488891302631</v>
      </c>
      <c r="T707" s="11">
        <v>1.8513166106934236</v>
      </c>
      <c r="U707" s="11">
        <v>0.25372721969792877</v>
      </c>
      <c r="V707" s="11">
        <v>2.3412787453239048E-2</v>
      </c>
      <c r="W707" s="11">
        <v>1.1459195978772918</v>
      </c>
      <c r="X707" s="11">
        <v>-0.59867310727495315</v>
      </c>
      <c r="Y707" s="11">
        <v>-1.9847823815766397</v>
      </c>
      <c r="Z707" s="12">
        <v>0.52118746744168476</v>
      </c>
      <c r="AA707" s="12">
        <v>13.726032049852307</v>
      </c>
      <c r="AB707" s="12">
        <v>18.090598481225811</v>
      </c>
    </row>
    <row r="708" spans="2:28" x14ac:dyDescent="0.45">
      <c r="B708" s="9">
        <v>705</v>
      </c>
      <c r="C708" s="11">
        <v>0.65393800000000013</v>
      </c>
      <c r="D708" s="11">
        <v>-0.2784348000000012</v>
      </c>
      <c r="E708" s="11">
        <v>2.8414344000000007</v>
      </c>
      <c r="F708" s="11">
        <v>0.3369143999999995</v>
      </c>
      <c r="G708" s="11">
        <v>0.46890488369681016</v>
      </c>
      <c r="H708" s="11">
        <v>1.413347994721434</v>
      </c>
      <c r="I708" s="11">
        <v>0.26183745323804963</v>
      </c>
      <c r="J708" s="11">
        <v>-0.3391469090526531</v>
      </c>
      <c r="K708" s="11">
        <v>1.1389009585655128</v>
      </c>
      <c r="L708" s="11">
        <v>0.31585406999782428</v>
      </c>
      <c r="M708" s="11">
        <v>-0.21673459158235353</v>
      </c>
      <c r="N708" s="11">
        <v>2.1125863280212123</v>
      </c>
      <c r="O708" s="11">
        <v>-1.0280866169288885</v>
      </c>
      <c r="P708" s="11">
        <v>-1.1037464397683276</v>
      </c>
      <c r="Q708" s="11">
        <v>0.68411369240341635</v>
      </c>
      <c r="R708" s="11">
        <v>-0.47299338597425944</v>
      </c>
      <c r="S708" s="11">
        <v>1.8626703574707193E-2</v>
      </c>
      <c r="T708" s="11">
        <v>0.51961539352704733</v>
      </c>
      <c r="U708" s="11">
        <v>-3.4501785822474318E-2</v>
      </c>
      <c r="V708" s="11">
        <v>0.59906814609079362</v>
      </c>
      <c r="W708" s="11">
        <v>1.1957654688826587</v>
      </c>
      <c r="X708" s="11">
        <v>-0.65129489971335985</v>
      </c>
      <c r="Y708" s="11">
        <v>-0.27505716881926645</v>
      </c>
      <c r="Z708" s="12">
        <v>2.5290104362482211</v>
      </c>
      <c r="AA708" s="12">
        <v>10.709402187605804</v>
      </c>
      <c r="AB708" s="12">
        <v>12.689921731306072</v>
      </c>
    </row>
    <row r="709" spans="2:28" x14ac:dyDescent="0.45">
      <c r="B709" s="9">
        <v>706</v>
      </c>
      <c r="C709" s="11">
        <v>0.65393800000000013</v>
      </c>
      <c r="D709" s="11">
        <v>-0.2784348000000012</v>
      </c>
      <c r="E709" s="11">
        <v>2.8414344000000007</v>
      </c>
      <c r="F709" s="11">
        <v>0.3369143999999995</v>
      </c>
      <c r="G709" s="11">
        <v>-0.13574564966957503</v>
      </c>
      <c r="H709" s="11">
        <v>0.7967912306191689</v>
      </c>
      <c r="I709" s="11">
        <v>-0.34612572046032319</v>
      </c>
      <c r="J709" s="11">
        <v>-0.9354868309411799</v>
      </c>
      <c r="K709" s="11">
        <v>3.0367826351058724E-2</v>
      </c>
      <c r="L709" s="11">
        <v>-0.40394849952096479</v>
      </c>
      <c r="M709" s="11">
        <v>-1.7117056397788559</v>
      </c>
      <c r="N709" s="11">
        <v>1.2001293257371337</v>
      </c>
      <c r="O709" s="11">
        <v>-1.2052612863796401</v>
      </c>
      <c r="P709" s="11">
        <v>-1.264237270873652</v>
      </c>
      <c r="Q709" s="11">
        <v>-0.97291478866116599</v>
      </c>
      <c r="R709" s="11">
        <v>-1.6697669838574978</v>
      </c>
      <c r="S709" s="11">
        <v>-1.6948329858817424</v>
      </c>
      <c r="T709" s="11">
        <v>-1.8398249239284112</v>
      </c>
      <c r="U709" s="11">
        <v>-2.5183381988157141</v>
      </c>
      <c r="V709" s="11">
        <v>-1.880863459056739</v>
      </c>
      <c r="W709" s="11">
        <v>-1.9107632860723385</v>
      </c>
      <c r="X709" s="11">
        <v>-2.9080731743816362</v>
      </c>
      <c r="Y709" s="11">
        <v>-3.6589546223293148</v>
      </c>
      <c r="Z709" s="12">
        <v>0.43613313381735708</v>
      </c>
      <c r="AA709" s="12">
        <v>4.0481280423364296</v>
      </c>
      <c r="AB709" s="12">
        <v>-17.039569804084067</v>
      </c>
    </row>
    <row r="710" spans="2:28" x14ac:dyDescent="0.45">
      <c r="B710" s="9">
        <v>707</v>
      </c>
      <c r="C710" s="11">
        <v>0.65393800000000013</v>
      </c>
      <c r="D710" s="11">
        <v>-0.2784348000000012</v>
      </c>
      <c r="E710" s="11">
        <v>2.8414344000000007</v>
      </c>
      <c r="F710" s="11">
        <v>0.3369143999999995</v>
      </c>
      <c r="G710" s="11">
        <v>3.1231599476582161E-2</v>
      </c>
      <c r="H710" s="11">
        <v>1.722122711803852</v>
      </c>
      <c r="I710" s="11">
        <v>-0.93258249707237617</v>
      </c>
      <c r="J710" s="11">
        <v>-0.76045609986623042</v>
      </c>
      <c r="K710" s="11">
        <v>0.15962992687142119</v>
      </c>
      <c r="L710" s="11">
        <v>-0.4447422140747701</v>
      </c>
      <c r="M710" s="11">
        <v>-0.62032998508833792</v>
      </c>
      <c r="N710" s="11">
        <v>1.4886914252258556</v>
      </c>
      <c r="O710" s="11">
        <v>-0.4506411542504889</v>
      </c>
      <c r="P710" s="11">
        <v>-0.80785741130431887</v>
      </c>
      <c r="Q710" s="11">
        <v>1.1178403909059735</v>
      </c>
      <c r="R710" s="11">
        <v>-0.22747933425382882</v>
      </c>
      <c r="S710" s="11">
        <v>-0.51132988806797464</v>
      </c>
      <c r="T710" s="11">
        <v>-0.46895207562426222</v>
      </c>
      <c r="U710" s="11">
        <v>-1.7513316941117125</v>
      </c>
      <c r="V710" s="11">
        <v>-1.5871726320282544</v>
      </c>
      <c r="W710" s="11">
        <v>-0.92709197299543966</v>
      </c>
      <c r="X710" s="11">
        <v>-2.6970744737661239</v>
      </c>
      <c r="Y710" s="11">
        <v>-3.6691611658255674</v>
      </c>
      <c r="Z710" s="12">
        <v>-1.7210600783301793</v>
      </c>
      <c r="AA710" s="12">
        <v>6.1974168672759617</v>
      </c>
      <c r="AB710" s="12">
        <v>-7.5038946223762082</v>
      </c>
    </row>
    <row r="711" spans="2:28" x14ac:dyDescent="0.45">
      <c r="B711" s="9">
        <v>708</v>
      </c>
      <c r="C711" s="11">
        <v>0.65393800000000013</v>
      </c>
      <c r="D711" s="11">
        <v>-0.2784348000000012</v>
      </c>
      <c r="E711" s="11">
        <v>2.8414344000000007</v>
      </c>
      <c r="F711" s="11">
        <v>0.3369143999999995</v>
      </c>
      <c r="G711" s="11">
        <v>-4.8814194121229448E-2</v>
      </c>
      <c r="H711" s="11">
        <v>1.4814430376115233</v>
      </c>
      <c r="I711" s="11">
        <v>6.2425493914560093E-2</v>
      </c>
      <c r="J711" s="11">
        <v>-0.95061393630641611</v>
      </c>
      <c r="K711" s="11">
        <v>0.66271802665561097</v>
      </c>
      <c r="L711" s="11">
        <v>-0.6628835224101568</v>
      </c>
      <c r="M711" s="11">
        <v>-1.0525791871353487</v>
      </c>
      <c r="N711" s="11">
        <v>2.2619308093633812</v>
      </c>
      <c r="O711" s="11">
        <v>-0.79318442555266522</v>
      </c>
      <c r="P711" s="11">
        <v>-0.72434836384782741</v>
      </c>
      <c r="Q711" s="11">
        <v>1.006683970009961</v>
      </c>
      <c r="R711" s="11">
        <v>-1.0790511507045739</v>
      </c>
      <c r="S711" s="11">
        <v>-0.89826985415960792</v>
      </c>
      <c r="T711" s="11">
        <v>-2.0288794412448201</v>
      </c>
      <c r="U711" s="11">
        <v>-2.0997770460604297</v>
      </c>
      <c r="V711" s="11">
        <v>-3.2608274334103076</v>
      </c>
      <c r="W711" s="11">
        <v>-2.5952375578776614</v>
      </c>
      <c r="X711" s="11">
        <v>-3.8962913765017557</v>
      </c>
      <c r="Y711" s="11">
        <v>-4.5911629392678197</v>
      </c>
      <c r="Z711" s="12">
        <v>-2.2262614317370968</v>
      </c>
      <c r="AA711" s="12">
        <v>7.3074785275719307</v>
      </c>
      <c r="AB711" s="12">
        <v>-15.879128522782679</v>
      </c>
    </row>
    <row r="712" spans="2:28" x14ac:dyDescent="0.45">
      <c r="B712" s="9">
        <v>709</v>
      </c>
      <c r="C712" s="11">
        <v>0.65393800000000013</v>
      </c>
      <c r="D712" s="11">
        <v>-0.2784348000000012</v>
      </c>
      <c r="E712" s="11">
        <v>2.8414344000000007</v>
      </c>
      <c r="F712" s="11">
        <v>0.3369143999999995</v>
      </c>
      <c r="G712" s="11">
        <v>0.60584467648884299</v>
      </c>
      <c r="H712" s="11">
        <v>1.1915557632771279</v>
      </c>
      <c r="I712" s="11">
        <v>0.21327053033625276</v>
      </c>
      <c r="J712" s="11">
        <v>-0.28107393232135003</v>
      </c>
      <c r="K712" s="11">
        <v>1.1752093965829591</v>
      </c>
      <c r="L712" s="11">
        <v>-7.0406490710741565E-3</v>
      </c>
      <c r="M712" s="11">
        <v>0.4700619550882994</v>
      </c>
      <c r="N712" s="11">
        <v>2.7802224818740093</v>
      </c>
      <c r="O712" s="11">
        <v>0.81993409001288065</v>
      </c>
      <c r="P712" s="11">
        <v>0.18798947663364629</v>
      </c>
      <c r="Q712" s="11">
        <v>0.92113621742286256</v>
      </c>
      <c r="R712" s="11">
        <v>0.58038459576864732</v>
      </c>
      <c r="S712" s="11">
        <v>0.88311166278619702</v>
      </c>
      <c r="T712" s="11">
        <v>1.5215157233816647</v>
      </c>
      <c r="U712" s="11">
        <v>-0.40747297045724906</v>
      </c>
      <c r="V712" s="11">
        <v>-0.33402397832573349</v>
      </c>
      <c r="W712" s="11">
        <v>-3.0699998602774059E-2</v>
      </c>
      <c r="X712" s="11">
        <v>-0.88312322063166349</v>
      </c>
      <c r="Y712" s="11">
        <v>-1.7459020279788078</v>
      </c>
      <c r="Z712" s="12">
        <v>0.79902967658613377</v>
      </c>
      <c r="AA712" s="12">
        <v>11.701902222255057</v>
      </c>
      <c r="AB712" s="12">
        <v>14.01378146885088</v>
      </c>
    </row>
    <row r="713" spans="2:28" x14ac:dyDescent="0.45">
      <c r="B713" s="9">
        <v>710</v>
      </c>
      <c r="C713" s="11">
        <v>0.65393800000000013</v>
      </c>
      <c r="D713" s="11">
        <v>-0.2784348000000012</v>
      </c>
      <c r="E713" s="11">
        <v>2.8414344000000007</v>
      </c>
      <c r="F713" s="11">
        <v>0.3369143999999995</v>
      </c>
      <c r="G713" s="11">
        <v>-0.17721629054578436</v>
      </c>
      <c r="H713" s="11">
        <v>2.1841139263058942</v>
      </c>
      <c r="I713" s="11">
        <v>-0.86268562475612853</v>
      </c>
      <c r="J713" s="11">
        <v>-0.10982063604790504</v>
      </c>
      <c r="K713" s="11">
        <v>-0.17875362971881081</v>
      </c>
      <c r="L713" s="11">
        <v>-0.66617074201156434</v>
      </c>
      <c r="M713" s="11">
        <v>-1.4328024085759488</v>
      </c>
      <c r="N713" s="11">
        <v>1.0416760699436445</v>
      </c>
      <c r="O713" s="11">
        <v>-1.9119213342146661</v>
      </c>
      <c r="P713" s="11">
        <v>-1.5645062283675344</v>
      </c>
      <c r="Q713" s="11">
        <v>-1.3690394707975617</v>
      </c>
      <c r="R713" s="11">
        <v>-1.278588949695866</v>
      </c>
      <c r="S713" s="11">
        <v>-1.5660784109628718</v>
      </c>
      <c r="T713" s="11">
        <v>-0.9099308178308565</v>
      </c>
      <c r="U713" s="11">
        <v>-1.4724034850437722</v>
      </c>
      <c r="V713" s="11">
        <v>-0.6648460928455755</v>
      </c>
      <c r="W713" s="11">
        <v>-0.70687953692369732</v>
      </c>
      <c r="X713" s="11">
        <v>-1.138569890939495</v>
      </c>
      <c r="Y713" s="11">
        <v>-2.0454847832836016</v>
      </c>
      <c r="Z713" s="12">
        <v>1.0972809237098744</v>
      </c>
      <c r="AA713" s="12">
        <v>5.3521926645933888</v>
      </c>
      <c r="AB713" s="12">
        <v>-8.1787754126022207</v>
      </c>
    </row>
    <row r="714" spans="2:28" x14ac:dyDescent="0.45">
      <c r="B714" s="9">
        <v>711</v>
      </c>
      <c r="C714" s="11">
        <v>0.65393800000000013</v>
      </c>
      <c r="D714" s="11">
        <v>-0.2784348000000012</v>
      </c>
      <c r="E714" s="11">
        <v>2.8414344000000007</v>
      </c>
      <c r="F714" s="11">
        <v>0.3369143999999995</v>
      </c>
      <c r="G714" s="11">
        <v>1.6409651148887363</v>
      </c>
      <c r="H714" s="11">
        <v>2.162421852007661</v>
      </c>
      <c r="I714" s="11">
        <v>0.19160511832425442</v>
      </c>
      <c r="J714" s="11">
        <v>0.12629087928609017</v>
      </c>
      <c r="K714" s="11">
        <v>0.78549156505078166</v>
      </c>
      <c r="L714" s="11">
        <v>0.60929375919046436</v>
      </c>
      <c r="M714" s="11">
        <v>-0.87160722272626856</v>
      </c>
      <c r="N714" s="11">
        <v>3.2029321076058999</v>
      </c>
      <c r="O714" s="11">
        <v>-0.93537846790817802</v>
      </c>
      <c r="P714" s="11">
        <v>-0.94476354350023861</v>
      </c>
      <c r="Q714" s="11">
        <v>-0.50424518181196198</v>
      </c>
      <c r="R714" s="11">
        <v>-1.6800711821555954</v>
      </c>
      <c r="S714" s="11">
        <v>-0.98924625499225094</v>
      </c>
      <c r="T714" s="11">
        <v>-1.8300077713980034</v>
      </c>
      <c r="U714" s="11">
        <v>-1.313482808917291</v>
      </c>
      <c r="V714" s="11">
        <v>-2.0703289023813252</v>
      </c>
      <c r="W714" s="11">
        <v>-0.67150584364807386</v>
      </c>
      <c r="X714" s="11">
        <v>-2.252166742047871</v>
      </c>
      <c r="Y714" s="11">
        <v>-2.2459963661151736</v>
      </c>
      <c r="Z714" s="12">
        <v>0.84072297190623146</v>
      </c>
      <c r="AA714" s="12">
        <v>13.401245173627643</v>
      </c>
      <c r="AB714" s="12">
        <v>-1.1952249193421096</v>
      </c>
    </row>
    <row r="715" spans="2:28" x14ac:dyDescent="0.45">
      <c r="B715" s="9">
        <v>712</v>
      </c>
      <c r="C715" s="11">
        <v>0.65393800000000013</v>
      </c>
      <c r="D715" s="11">
        <v>-0.2784348000000012</v>
      </c>
      <c r="E715" s="11">
        <v>2.8414344000000007</v>
      </c>
      <c r="F715" s="11">
        <v>0.3369143999999995</v>
      </c>
      <c r="G715" s="11">
        <v>1.0600665838862451</v>
      </c>
      <c r="H715" s="11">
        <v>2.0085023076651289</v>
      </c>
      <c r="I715" s="11">
        <v>0.18262316493878927</v>
      </c>
      <c r="J715" s="11">
        <v>0.7489440201429538</v>
      </c>
      <c r="K715" s="11">
        <v>1.0704215725064348</v>
      </c>
      <c r="L715" s="11">
        <v>-0.39808977455200356</v>
      </c>
      <c r="M715" s="11">
        <v>0.20575319343060805</v>
      </c>
      <c r="N715" s="11">
        <v>2.8194416954220074</v>
      </c>
      <c r="O715" s="11">
        <v>0.15046310874835811</v>
      </c>
      <c r="P715" s="11">
        <v>0.39965699778150388</v>
      </c>
      <c r="Q715" s="11">
        <v>1.3091045216087931</v>
      </c>
      <c r="R715" s="11">
        <v>5.6436119310728117E-2</v>
      </c>
      <c r="S715" s="11">
        <v>0.54171906066772024</v>
      </c>
      <c r="T715" s="11">
        <v>1.0975445089372862</v>
      </c>
      <c r="U715" s="11">
        <v>-0.29228125544798544</v>
      </c>
      <c r="V715" s="11">
        <v>-0.79955858082936793</v>
      </c>
      <c r="W715" s="11">
        <v>1.183901333878822</v>
      </c>
      <c r="X715" s="11">
        <v>-1.6473162955614757</v>
      </c>
      <c r="Y715" s="11">
        <v>-0.12809719925325957</v>
      </c>
      <c r="Z715" s="12">
        <v>3.6134646128337167</v>
      </c>
      <c r="AA715" s="12">
        <v>13.251514763440156</v>
      </c>
      <c r="AB715" s="12">
        <v>18.736551696115015</v>
      </c>
    </row>
    <row r="716" spans="2:28" x14ac:dyDescent="0.45">
      <c r="B716" s="9">
        <v>713</v>
      </c>
      <c r="C716" s="11">
        <v>0.65393800000000013</v>
      </c>
      <c r="D716" s="11">
        <v>-0.2784348000000012</v>
      </c>
      <c r="E716" s="11">
        <v>2.8414344000000007</v>
      </c>
      <c r="F716" s="11">
        <v>0.3369143999999995</v>
      </c>
      <c r="G716" s="11">
        <v>0.14783598404294374</v>
      </c>
      <c r="H716" s="11">
        <v>1.4725472797461752</v>
      </c>
      <c r="I716" s="11">
        <v>-0.73097661115387247</v>
      </c>
      <c r="J716" s="11">
        <v>-1.0482926556473302</v>
      </c>
      <c r="K716" s="11">
        <v>0.51116221601987633</v>
      </c>
      <c r="L716" s="11">
        <v>-1.0647228547600616</v>
      </c>
      <c r="M716" s="11">
        <v>-0.66696819444682021</v>
      </c>
      <c r="N716" s="11">
        <v>1.503427033812013</v>
      </c>
      <c r="O716" s="11">
        <v>-0.57276534446309135</v>
      </c>
      <c r="P716" s="11">
        <v>-0.19096857340768914</v>
      </c>
      <c r="Q716" s="11">
        <v>0.44341242717973728</v>
      </c>
      <c r="R716" s="11">
        <v>3.8999646798298926E-2</v>
      </c>
      <c r="S716" s="11">
        <v>-0.93937149099777351</v>
      </c>
      <c r="T716" s="11">
        <v>1.1706865186769306</v>
      </c>
      <c r="U716" s="11">
        <v>-1.5102911222877626</v>
      </c>
      <c r="V716" s="11">
        <v>0.12202123189983816</v>
      </c>
      <c r="W716" s="11">
        <v>0.31639860917693774</v>
      </c>
      <c r="X716" s="11">
        <v>-1.272034079189206</v>
      </c>
      <c r="Y716" s="11">
        <v>-1.8980647709322831</v>
      </c>
      <c r="Z716" s="12">
        <v>0.94812114237887002</v>
      </c>
      <c r="AA716" s="12">
        <v>5.6778641976129336</v>
      </c>
      <c r="AB716" s="12">
        <v>2.3340083924457531</v>
      </c>
    </row>
    <row r="717" spans="2:28" x14ac:dyDescent="0.45">
      <c r="B717" s="9">
        <v>714</v>
      </c>
      <c r="C717" s="11">
        <v>0.65393800000000013</v>
      </c>
      <c r="D717" s="11">
        <v>-0.2784348000000012</v>
      </c>
      <c r="E717" s="11">
        <v>2.8414344000000007</v>
      </c>
      <c r="F717" s="11">
        <v>0.3369143999999995</v>
      </c>
      <c r="G717" s="11">
        <v>1.1081757263032781</v>
      </c>
      <c r="H717" s="11">
        <v>1.9464452588227381</v>
      </c>
      <c r="I717" s="11">
        <v>-0.32456523460029629</v>
      </c>
      <c r="J717" s="11">
        <v>-0.52019786937981394</v>
      </c>
      <c r="K717" s="11">
        <v>0.21129934000786399</v>
      </c>
      <c r="L717" s="11">
        <v>-0.2797040775610764</v>
      </c>
      <c r="M717" s="11">
        <v>-0.6268873084215727</v>
      </c>
      <c r="N717" s="11">
        <v>1.8116682053685373</v>
      </c>
      <c r="O717" s="11">
        <v>0.36433765237438642</v>
      </c>
      <c r="P717" s="11">
        <v>-0.19333931878346888</v>
      </c>
      <c r="Q717" s="11">
        <v>0.81892749461078473</v>
      </c>
      <c r="R717" s="11">
        <v>7.7792608425916399E-2</v>
      </c>
      <c r="S717" s="11">
        <v>0.44622304976674165</v>
      </c>
      <c r="T717" s="11">
        <v>0.83163058321022021</v>
      </c>
      <c r="U717" s="11">
        <v>0.8975990194575072</v>
      </c>
      <c r="V717" s="11">
        <v>0.33265836966541329</v>
      </c>
      <c r="W717" s="11">
        <v>0.93981158887837424</v>
      </c>
      <c r="X717" s="11">
        <v>-0.58436958588720422</v>
      </c>
      <c r="Y717" s="11">
        <v>-1.4550643557980614</v>
      </c>
      <c r="Z717" s="12">
        <v>1.3831965984165677</v>
      </c>
      <c r="AA717" s="12">
        <v>8.880086040539652</v>
      </c>
      <c r="AB717" s="12">
        <v>12.739489744876806</v>
      </c>
    </row>
    <row r="718" spans="2:28" x14ac:dyDescent="0.45">
      <c r="B718" s="9">
        <v>715</v>
      </c>
      <c r="C718" s="11">
        <v>0.65393800000000013</v>
      </c>
      <c r="D718" s="11">
        <v>-0.2784348000000012</v>
      </c>
      <c r="E718" s="11">
        <v>2.8414344000000007</v>
      </c>
      <c r="F718" s="11">
        <v>0.3369143999999995</v>
      </c>
      <c r="G718" s="11">
        <v>0.68039670985093892</v>
      </c>
      <c r="H718" s="11">
        <v>2.3078637987895618</v>
      </c>
      <c r="I718" s="11">
        <v>1.0199141463260322</v>
      </c>
      <c r="J718" s="11">
        <v>1.3527112518053244</v>
      </c>
      <c r="K718" s="11">
        <v>2.9287560989371286</v>
      </c>
      <c r="L718" s="11">
        <v>2.1821068816693305</v>
      </c>
      <c r="M718" s="11">
        <v>2.3777130556260921</v>
      </c>
      <c r="N718" s="11">
        <v>5.2198148894844145</v>
      </c>
      <c r="O718" s="11">
        <v>2.3094896196067651</v>
      </c>
      <c r="P718" s="11">
        <v>2.5098639674379513</v>
      </c>
      <c r="Q718" s="11">
        <v>4.5323975881563392</v>
      </c>
      <c r="R718" s="11">
        <v>3.219699338300547</v>
      </c>
      <c r="S718" s="11">
        <v>3.5425283956587066</v>
      </c>
      <c r="T718" s="11">
        <v>4.137478538874916</v>
      </c>
      <c r="U718" s="11">
        <v>3.0581262863251126</v>
      </c>
      <c r="V718" s="11">
        <v>4.1348806224696446</v>
      </c>
      <c r="W718" s="11">
        <v>5.1243424611478687</v>
      </c>
      <c r="X718" s="11">
        <v>3.306950205292388</v>
      </c>
      <c r="Y718" s="11">
        <v>2.3008985426704278</v>
      </c>
      <c r="Z718" s="12">
        <v>7.1431830501721656</v>
      </c>
      <c r="AA718" s="12">
        <v>23.623128832488817</v>
      </c>
      <c r="AB718" s="12">
        <v>68.942967448601649</v>
      </c>
    </row>
    <row r="719" spans="2:28" x14ac:dyDescent="0.45">
      <c r="B719" s="9">
        <v>716</v>
      </c>
      <c r="C719" s="11">
        <v>0.65393800000000013</v>
      </c>
      <c r="D719" s="11">
        <v>-0.2784348000000012</v>
      </c>
      <c r="E719" s="11">
        <v>2.8414344000000007</v>
      </c>
      <c r="F719" s="11">
        <v>0.3369143999999995</v>
      </c>
      <c r="G719" s="11">
        <v>1.4082647257778937</v>
      </c>
      <c r="H719" s="11">
        <v>1.1744740414771027</v>
      </c>
      <c r="I719" s="11">
        <v>1.0762336450315697</v>
      </c>
      <c r="J719" s="11">
        <v>4.4802600937670078E-2</v>
      </c>
      <c r="K719" s="11">
        <v>1.5193377808199404</v>
      </c>
      <c r="L719" s="11">
        <v>1.0154652926726904</v>
      </c>
      <c r="M719" s="11">
        <v>0.34972135876648203</v>
      </c>
      <c r="N719" s="11">
        <v>3.23237527322323</v>
      </c>
      <c r="O719" s="11">
        <v>0.39263464328517017</v>
      </c>
      <c r="P719" s="11">
        <v>-0.49628101535454405</v>
      </c>
      <c r="Q719" s="11">
        <v>0.56583817289241978</v>
      </c>
      <c r="R719" s="11">
        <v>-0.13929698082413466</v>
      </c>
      <c r="S719" s="11">
        <v>-0.30639946664724782</v>
      </c>
      <c r="T719" s="11">
        <v>0.33242756716285626</v>
      </c>
      <c r="U719" s="11">
        <v>2.2101320226358467E-2</v>
      </c>
      <c r="V719" s="11">
        <v>-0.18773433092359681</v>
      </c>
      <c r="W719" s="11">
        <v>1.4365564107535924</v>
      </c>
      <c r="X719" s="11">
        <v>-0.17633013346586601</v>
      </c>
      <c r="Y719" s="11">
        <v>-0.98332335659110548</v>
      </c>
      <c r="Z719" s="12">
        <v>2.2582565709376929</v>
      </c>
      <c r="AA719" s="12">
        <v>15.374526718706562</v>
      </c>
      <c r="AB719" s="12">
        <v>18.09297612015817</v>
      </c>
    </row>
    <row r="720" spans="2:28" x14ac:dyDescent="0.45">
      <c r="B720" s="9">
        <v>717</v>
      </c>
      <c r="C720" s="11">
        <v>0.65393800000000013</v>
      </c>
      <c r="D720" s="11">
        <v>-0.2784348000000012</v>
      </c>
      <c r="E720" s="11">
        <v>2.8414344000000007</v>
      </c>
      <c r="F720" s="11">
        <v>0.3369143999999995</v>
      </c>
      <c r="G720" s="11">
        <v>0.2024769962152444</v>
      </c>
      <c r="H720" s="11">
        <v>1.3972217181425428</v>
      </c>
      <c r="I720" s="11">
        <v>0.23565957975787022</v>
      </c>
      <c r="J720" s="11">
        <v>0.38657571640566069</v>
      </c>
      <c r="K720" s="11">
        <v>0.97824381646573855</v>
      </c>
      <c r="L720" s="11">
        <v>0.57785730048553141</v>
      </c>
      <c r="M720" s="11">
        <v>9.1855972555679344E-2</v>
      </c>
      <c r="N720" s="11">
        <v>2.8296079539809327</v>
      </c>
      <c r="O720" s="11">
        <v>1.041217480373211</v>
      </c>
      <c r="P720" s="11">
        <v>0.86118701299271727</v>
      </c>
      <c r="Q720" s="11">
        <v>2.4329121745232491</v>
      </c>
      <c r="R720" s="11">
        <v>1.5581589843309871</v>
      </c>
      <c r="S720" s="11">
        <v>1.8527055606143215</v>
      </c>
      <c r="T720" s="11">
        <v>1.892016561363782</v>
      </c>
      <c r="U720" s="11">
        <v>0.74103653397594726</v>
      </c>
      <c r="V720" s="11">
        <v>2.0587731560082538</v>
      </c>
      <c r="W720" s="11">
        <v>1.6466218236839829</v>
      </c>
      <c r="X720" s="11">
        <v>1.1088029883429584</v>
      </c>
      <c r="Y720" s="11">
        <v>0.88516570465451139</v>
      </c>
      <c r="Z720" s="12">
        <v>4.4672909292257579</v>
      </c>
      <c r="AA720" s="12">
        <v>12.253351054009187</v>
      </c>
      <c r="AB720" s="12">
        <v>32.799239964098888</v>
      </c>
    </row>
    <row r="721" spans="2:28" x14ac:dyDescent="0.45">
      <c r="B721" s="9">
        <v>718</v>
      </c>
      <c r="C721" s="11">
        <v>0.65393800000000013</v>
      </c>
      <c r="D721" s="11">
        <v>-0.2784348000000012</v>
      </c>
      <c r="E721" s="11">
        <v>2.8414344000000007</v>
      </c>
      <c r="F721" s="11">
        <v>0.3369143999999995</v>
      </c>
      <c r="G721" s="11">
        <v>0.73575728479659297</v>
      </c>
      <c r="H721" s="11">
        <v>0.70312472254689773</v>
      </c>
      <c r="I721" s="11">
        <v>-0.87533128157061846</v>
      </c>
      <c r="J721" s="11">
        <v>-0.49822854863226418</v>
      </c>
      <c r="K721" s="11">
        <v>0.1284261779879774</v>
      </c>
      <c r="L721" s="11">
        <v>0.37732823104416724</v>
      </c>
      <c r="M721" s="11">
        <v>0.28616144155288836</v>
      </c>
      <c r="N721" s="11">
        <v>2.310267411599682</v>
      </c>
      <c r="O721" s="11">
        <v>-0.5349008448295578</v>
      </c>
      <c r="P721" s="11">
        <v>-0.61640618654796064</v>
      </c>
      <c r="Q721" s="11">
        <v>0.84364577175262312</v>
      </c>
      <c r="R721" s="11">
        <v>-0.59946768790606519</v>
      </c>
      <c r="S721" s="11">
        <v>-0.35184206793305073</v>
      </c>
      <c r="T721" s="11">
        <v>-0.44435759545522302</v>
      </c>
      <c r="U721" s="11">
        <v>-0.70046010407197379</v>
      </c>
      <c r="V721" s="11">
        <v>-0.20785884069629468</v>
      </c>
      <c r="W721" s="11">
        <v>0.68506616655215957</v>
      </c>
      <c r="X721" s="11">
        <v>-4.2492537835904898E-2</v>
      </c>
      <c r="Y721" s="11">
        <v>-1.0015876381481128</v>
      </c>
      <c r="Z721" s="12">
        <v>3.1884824663388009</v>
      </c>
      <c r="AA721" s="12">
        <v>8.7213574393252884</v>
      </c>
      <c r="AB721" s="12">
        <v>8.9391783405447143</v>
      </c>
    </row>
    <row r="722" spans="2:28" x14ac:dyDescent="0.45">
      <c r="B722" s="9">
        <v>719</v>
      </c>
      <c r="C722" s="11">
        <v>0.65393800000000013</v>
      </c>
      <c r="D722" s="11">
        <v>-0.2784348000000012</v>
      </c>
      <c r="E722" s="11">
        <v>2.8414344000000007</v>
      </c>
      <c r="F722" s="11">
        <v>0.3369143999999995</v>
      </c>
      <c r="G722" s="11">
        <v>1.054218912564636</v>
      </c>
      <c r="H722" s="11">
        <v>1.6596365711968559</v>
      </c>
      <c r="I722" s="11">
        <v>0.41407693235275822</v>
      </c>
      <c r="J722" s="11">
        <v>0.95703391607748856</v>
      </c>
      <c r="K722" s="11">
        <v>1.4637679540321855</v>
      </c>
      <c r="L722" s="11">
        <v>1.4301115626142469</v>
      </c>
      <c r="M722" s="11">
        <v>0.84482514878660631</v>
      </c>
      <c r="N722" s="11">
        <v>4.2425773669351479</v>
      </c>
      <c r="O722" s="11">
        <v>0.2688298453331992</v>
      </c>
      <c r="P722" s="11">
        <v>0.79046152231645017</v>
      </c>
      <c r="Q722" s="11">
        <v>1.077084080902635</v>
      </c>
      <c r="R722" s="11">
        <v>0.31193390210836469</v>
      </c>
      <c r="S722" s="11">
        <v>-0.15630232969856195</v>
      </c>
      <c r="T722" s="11">
        <v>0.16031732094533524</v>
      </c>
      <c r="U722" s="11">
        <v>-1.2867197148479761</v>
      </c>
      <c r="V722" s="11">
        <v>-0.72904409765634703</v>
      </c>
      <c r="W722" s="11">
        <v>0.69751948933645025</v>
      </c>
      <c r="X722" s="11">
        <v>-1.6930554562123969</v>
      </c>
      <c r="Y722" s="11">
        <v>-1.3626306248517093</v>
      </c>
      <c r="Z722" s="12">
        <v>0.56927345738796831</v>
      </c>
      <c r="AA722" s="12">
        <v>17.620100364559931</v>
      </c>
      <c r="AB722" s="12">
        <v>16.267767759623354</v>
      </c>
    </row>
    <row r="723" spans="2:28" x14ac:dyDescent="0.45">
      <c r="B723" s="9">
        <v>720</v>
      </c>
      <c r="C723" s="11">
        <v>0.65393800000000013</v>
      </c>
      <c r="D723" s="11">
        <v>-0.2784348000000012</v>
      </c>
      <c r="E723" s="11">
        <v>2.8414344000000007</v>
      </c>
      <c r="F723" s="11">
        <v>0.3369143999999995</v>
      </c>
      <c r="G723" s="11">
        <v>-4.6373361339538732E-2</v>
      </c>
      <c r="H723" s="11">
        <v>1.9706380244301798</v>
      </c>
      <c r="I723" s="11">
        <v>-4.6768514608581668E-2</v>
      </c>
      <c r="J723" s="11">
        <v>0.27510759440299104</v>
      </c>
      <c r="K723" s="11">
        <v>2.0102492042899165</v>
      </c>
      <c r="L723" s="11">
        <v>0.6993313557922427</v>
      </c>
      <c r="M723" s="11">
        <v>0.83240484689550698</v>
      </c>
      <c r="N723" s="11">
        <v>5.2835594291154564</v>
      </c>
      <c r="O723" s="11">
        <v>0.85445009516444514</v>
      </c>
      <c r="P723" s="11">
        <v>2.0666609241398515</v>
      </c>
      <c r="Q723" s="11">
        <v>1.55443132354441</v>
      </c>
      <c r="R723" s="11">
        <v>1.779983340173759</v>
      </c>
      <c r="S723" s="11">
        <v>1.0135653432936031</v>
      </c>
      <c r="T723" s="11">
        <v>2.2768362627836574</v>
      </c>
      <c r="U723" s="11">
        <v>1.1569494091430279</v>
      </c>
      <c r="V723" s="11">
        <v>0.24654235904479727</v>
      </c>
      <c r="W723" s="11">
        <v>1.5584501550880496</v>
      </c>
      <c r="X723" s="11">
        <v>0.60902350810738604</v>
      </c>
      <c r="Y723" s="11">
        <v>-4.791162576433905E-2</v>
      </c>
      <c r="Z723" s="12">
        <v>2.4255747416329392</v>
      </c>
      <c r="AA723" s="12">
        <v>16.53200057897817</v>
      </c>
      <c r="AB723" s="12">
        <v>32.026556415329765</v>
      </c>
    </row>
    <row r="724" spans="2:28" x14ac:dyDescent="0.45">
      <c r="B724" s="9">
        <v>721</v>
      </c>
      <c r="C724" s="11">
        <v>0.65393800000000013</v>
      </c>
      <c r="D724" s="11">
        <v>-0.2784348000000012</v>
      </c>
      <c r="E724" s="11">
        <v>2.8414344000000007</v>
      </c>
      <c r="F724" s="11">
        <v>0.3369143999999995</v>
      </c>
      <c r="G724" s="11">
        <v>0.33644194569743746</v>
      </c>
      <c r="H724" s="11">
        <v>1.9519474496688272</v>
      </c>
      <c r="I724" s="11">
        <v>0.17995238009663161</v>
      </c>
      <c r="J724" s="11">
        <v>-0.33407253578694274</v>
      </c>
      <c r="K724" s="11">
        <v>1.0511098466297266</v>
      </c>
      <c r="L724" s="11">
        <v>-0.66945299987034801</v>
      </c>
      <c r="M724" s="11">
        <v>-1.2411051843724596</v>
      </c>
      <c r="N724" s="11">
        <v>1.7106150609380748</v>
      </c>
      <c r="O724" s="11">
        <v>-0.44503622539880361</v>
      </c>
      <c r="P724" s="11">
        <v>0.19707896701416061</v>
      </c>
      <c r="Q724" s="11">
        <v>0.19707582673508028</v>
      </c>
      <c r="R724" s="11">
        <v>-0.14084187204855958</v>
      </c>
      <c r="S724" s="11">
        <v>-0.30168505546092739</v>
      </c>
      <c r="T724" s="11">
        <v>-0.27953532741288534</v>
      </c>
      <c r="U724" s="11">
        <v>-1.2559937416350184</v>
      </c>
      <c r="V724" s="11">
        <v>-1.0588180968564345</v>
      </c>
      <c r="W724" s="11">
        <v>-0.12135688469895811</v>
      </c>
      <c r="X724" s="11">
        <v>-1.4089833956789803</v>
      </c>
      <c r="Y724" s="11">
        <v>-1.627422412548615</v>
      </c>
      <c r="Z724" s="12">
        <v>0.94859663093806645</v>
      </c>
      <c r="AA724" s="12">
        <v>8.5392879630009304</v>
      </c>
      <c r="AB724" s="12">
        <v>3.2423663759490466</v>
      </c>
    </row>
    <row r="725" spans="2:28" x14ac:dyDescent="0.45">
      <c r="B725" s="9">
        <v>722</v>
      </c>
      <c r="C725" s="11">
        <v>0.65393800000000013</v>
      </c>
      <c r="D725" s="11">
        <v>-0.2784348000000012</v>
      </c>
      <c r="E725" s="11">
        <v>2.8414344000000007</v>
      </c>
      <c r="F725" s="11">
        <v>0.3369143999999995</v>
      </c>
      <c r="G725" s="11">
        <v>0.96360399612884429</v>
      </c>
      <c r="H725" s="11">
        <v>1.2231727554275107</v>
      </c>
      <c r="I725" s="11">
        <v>-1.0252549131315298</v>
      </c>
      <c r="J725" s="11">
        <v>-1.1149749812838987</v>
      </c>
      <c r="K725" s="11">
        <v>-0.35859946905624795</v>
      </c>
      <c r="L725" s="11">
        <v>-0.70495618001575089</v>
      </c>
      <c r="M725" s="11">
        <v>-1.5612549943890226</v>
      </c>
      <c r="N725" s="11">
        <v>2.8157903248208669</v>
      </c>
      <c r="O725" s="11">
        <v>-1.006155752964931</v>
      </c>
      <c r="P725" s="11">
        <v>-0.5293509778842882</v>
      </c>
      <c r="Q725" s="11">
        <v>-0.331127157481097</v>
      </c>
      <c r="R725" s="11">
        <v>-1.1787087028636716</v>
      </c>
      <c r="S725" s="11">
        <v>-1.9392034359060393</v>
      </c>
      <c r="T725" s="11">
        <v>-1.078324036199735</v>
      </c>
      <c r="U725" s="11">
        <v>-2.0724973970031524</v>
      </c>
      <c r="V725" s="11">
        <v>-1.0262037293608977</v>
      </c>
      <c r="W725" s="11">
        <v>-1.1365212484980436</v>
      </c>
      <c r="X725" s="11">
        <v>-2.3770498893903707</v>
      </c>
      <c r="Y725" s="11">
        <v>-1.8844569307285912</v>
      </c>
      <c r="Z725" s="12">
        <v>-0.43028456210768695</v>
      </c>
      <c r="AA725" s="12">
        <v>5.7913785385007372</v>
      </c>
      <c r="AB725" s="12">
        <v>-9.1985052818877762</v>
      </c>
    </row>
    <row r="726" spans="2:28" x14ac:dyDescent="0.45">
      <c r="B726" s="9">
        <v>723</v>
      </c>
      <c r="C726" s="11">
        <v>0.65393800000000013</v>
      </c>
      <c r="D726" s="11">
        <v>-0.2784348000000012</v>
      </c>
      <c r="E726" s="11">
        <v>2.8414344000000007</v>
      </c>
      <c r="F726" s="11">
        <v>0.3369143999999995</v>
      </c>
      <c r="G726" s="11">
        <v>-0.25094979717677646</v>
      </c>
      <c r="H726" s="11">
        <v>1.4036692505612827</v>
      </c>
      <c r="I726" s="11">
        <v>-0.88968275853267897</v>
      </c>
      <c r="J726" s="11">
        <v>-0.37503908310986311</v>
      </c>
      <c r="K726" s="11">
        <v>0.85115738448637579</v>
      </c>
      <c r="L726" s="11">
        <v>-1.0674203041347052</v>
      </c>
      <c r="M726" s="11">
        <v>-0.12197816287685548</v>
      </c>
      <c r="N726" s="11">
        <v>1.1528550735850871</v>
      </c>
      <c r="O726" s="11">
        <v>-0.3755044731965036</v>
      </c>
      <c r="P726" s="11">
        <v>-0.89346090116633547</v>
      </c>
      <c r="Q726" s="11">
        <v>1.1492466063209044</v>
      </c>
      <c r="R726" s="11">
        <v>-0.38022566099875021</v>
      </c>
      <c r="S726" s="11">
        <v>-0.50219056039088272</v>
      </c>
      <c r="T726" s="11">
        <v>-1.6533422942012344</v>
      </c>
      <c r="U726" s="11">
        <v>-1.6653943089662437</v>
      </c>
      <c r="V726" s="11">
        <v>-0.53352448122544871</v>
      </c>
      <c r="W726" s="11">
        <v>-0.13404832884340045</v>
      </c>
      <c r="X726" s="11">
        <v>-2.1688086499574784</v>
      </c>
      <c r="Y726" s="11">
        <v>-2.5971713249361343</v>
      </c>
      <c r="Z726" s="12">
        <v>0.33950791376714662</v>
      </c>
      <c r="AA726" s="12">
        <v>6.2564636028018867</v>
      </c>
      <c r="AB726" s="12">
        <v>-3.1584528609924973</v>
      </c>
    </row>
    <row r="727" spans="2:28" x14ac:dyDescent="0.45">
      <c r="B727" s="9">
        <v>724</v>
      </c>
      <c r="C727" s="11">
        <v>0.65393800000000013</v>
      </c>
      <c r="D727" s="11">
        <v>-0.2784348000000012</v>
      </c>
      <c r="E727" s="11">
        <v>2.8414344000000007</v>
      </c>
      <c r="F727" s="11">
        <v>0.3369143999999995</v>
      </c>
      <c r="G727" s="11">
        <v>0.951199058133815</v>
      </c>
      <c r="H727" s="11">
        <v>3.308634125477365</v>
      </c>
      <c r="I727" s="11">
        <v>1.0162646837214488</v>
      </c>
      <c r="J727" s="11">
        <v>1.7581504865412398</v>
      </c>
      <c r="K727" s="11">
        <v>1.1737388879880122</v>
      </c>
      <c r="L727" s="11">
        <v>1.2696763556701125</v>
      </c>
      <c r="M727" s="11">
        <v>0.15353419265063195</v>
      </c>
      <c r="N727" s="11">
        <v>3.8809625218790273</v>
      </c>
      <c r="O727" s="11">
        <v>1.0771437612709018</v>
      </c>
      <c r="P727" s="11">
        <v>1.4064038177905367</v>
      </c>
      <c r="Q727" s="11">
        <v>3.6993937445639951</v>
      </c>
      <c r="R727" s="11">
        <v>2.1746809344617333</v>
      </c>
      <c r="S727" s="11">
        <v>2.5357989468102424</v>
      </c>
      <c r="T727" s="11">
        <v>3.406476500935657</v>
      </c>
      <c r="U727" s="11">
        <v>1.1058725301723342</v>
      </c>
      <c r="V727" s="11">
        <v>2.1809428826142394</v>
      </c>
      <c r="W727" s="11">
        <v>2.0592374354037979</v>
      </c>
      <c r="X727" s="11">
        <v>0.39073474123281748</v>
      </c>
      <c r="Y727" s="11">
        <v>-0.65116332156327772</v>
      </c>
      <c r="Z727" s="12">
        <v>3.9214111194452563</v>
      </c>
      <c r="AA727" s="12">
        <v>19.066012312061616</v>
      </c>
      <c r="AB727" s="12">
        <v>42.372945405199829</v>
      </c>
    </row>
    <row r="728" spans="2:28" x14ac:dyDescent="0.45">
      <c r="B728" s="9">
        <v>725</v>
      </c>
      <c r="C728" s="11">
        <v>0.65393800000000013</v>
      </c>
      <c r="D728" s="11">
        <v>-0.2784348000000012</v>
      </c>
      <c r="E728" s="11">
        <v>2.8414344000000007</v>
      </c>
      <c r="F728" s="11">
        <v>0.3369143999999995</v>
      </c>
      <c r="G728" s="11">
        <v>0.91771796719265986</v>
      </c>
      <c r="H728" s="11">
        <v>2.0244711212880055</v>
      </c>
      <c r="I728" s="11">
        <v>0.46292013966729506</v>
      </c>
      <c r="J728" s="11">
        <v>0.37997574081656005</v>
      </c>
      <c r="K728" s="11">
        <v>2.6364193636680255</v>
      </c>
      <c r="L728" s="11">
        <v>0.58073366165672446</v>
      </c>
      <c r="M728" s="11">
        <v>-0.53389324874293109</v>
      </c>
      <c r="N728" s="11">
        <v>2.4548201010140893</v>
      </c>
      <c r="O728" s="11">
        <v>-1.1028265267154307</v>
      </c>
      <c r="P728" s="11">
        <v>0.24336864804243774</v>
      </c>
      <c r="Q728" s="11">
        <v>-0.34318995427964616</v>
      </c>
      <c r="R728" s="11">
        <v>8.1107253995874373E-2</v>
      </c>
      <c r="S728" s="11">
        <v>-0.14167100437059865</v>
      </c>
      <c r="T728" s="11">
        <v>-0.74196699630062923</v>
      </c>
      <c r="U728" s="11">
        <v>-1.2962176164111288</v>
      </c>
      <c r="V728" s="11">
        <v>-1.74413587819984</v>
      </c>
      <c r="W728" s="11">
        <v>0.62061856214028843</v>
      </c>
      <c r="X728" s="11">
        <v>-2.2089035592012856</v>
      </c>
      <c r="Y728" s="11">
        <v>-1.5787683754232393</v>
      </c>
      <c r="Z728" s="12">
        <v>0.67383766554248226</v>
      </c>
      <c r="AA728" s="12">
        <v>14.477016846560417</v>
      </c>
      <c r="AB728" s="12">
        <v>6.9382690653797283</v>
      </c>
    </row>
    <row r="729" spans="2:28" x14ac:dyDescent="0.45">
      <c r="B729" s="9">
        <v>726</v>
      </c>
      <c r="C729" s="11">
        <v>0.65393800000000013</v>
      </c>
      <c r="D729" s="11">
        <v>-0.2784348000000012</v>
      </c>
      <c r="E729" s="11">
        <v>2.8414344000000007</v>
      </c>
      <c r="F729" s="11">
        <v>0.3369143999999995</v>
      </c>
      <c r="G729" s="11">
        <v>-0.37192275305468847</v>
      </c>
      <c r="H729" s="11">
        <v>1.4785326314739073</v>
      </c>
      <c r="I729" s="11">
        <v>-0.92939756981103194</v>
      </c>
      <c r="J729" s="11">
        <v>-0.91192958842383653</v>
      </c>
      <c r="K729" s="11">
        <v>-0.16251358394270454</v>
      </c>
      <c r="L729" s="11">
        <v>-0.68848346749671485</v>
      </c>
      <c r="M729" s="11">
        <v>-2.1061594097184066</v>
      </c>
      <c r="N729" s="11">
        <v>1.1047189368657229</v>
      </c>
      <c r="O729" s="11">
        <v>-1.7939676894501968</v>
      </c>
      <c r="P729" s="11">
        <v>-1.7249617230893541</v>
      </c>
      <c r="Q729" s="11">
        <v>-2.1463839005678569</v>
      </c>
      <c r="R729" s="11">
        <v>-2.4450707239033367</v>
      </c>
      <c r="S729" s="11">
        <v>-3.3683054681149258</v>
      </c>
      <c r="T729" s="11">
        <v>-3.861418940704354</v>
      </c>
      <c r="U729" s="11">
        <v>-4.0270930401868021</v>
      </c>
      <c r="V729" s="11">
        <v>-3.8265452183510771</v>
      </c>
      <c r="W729" s="11">
        <v>-3.5036958581516799</v>
      </c>
      <c r="X729" s="11">
        <v>-4.7209439000656541</v>
      </c>
      <c r="Y729" s="11">
        <v>-4.6245675029445632</v>
      </c>
      <c r="Z729" s="12">
        <v>-4.2253143533058193</v>
      </c>
      <c r="AA729" s="12">
        <v>2.9666971958922659</v>
      </c>
      <c r="AB729" s="12">
        <v>-37.301571122943329</v>
      </c>
    </row>
    <row r="730" spans="2:28" x14ac:dyDescent="0.45">
      <c r="B730" s="9">
        <v>727</v>
      </c>
      <c r="C730" s="11">
        <v>0.65393800000000013</v>
      </c>
      <c r="D730" s="11">
        <v>-0.2784348000000012</v>
      </c>
      <c r="E730" s="11">
        <v>2.8414344000000007</v>
      </c>
      <c r="F730" s="11">
        <v>0.3369143999999995</v>
      </c>
      <c r="G730" s="11">
        <v>0.11835676533831752</v>
      </c>
      <c r="H730" s="11">
        <v>1.9869730724554842</v>
      </c>
      <c r="I730" s="11">
        <v>0.55093502890587587</v>
      </c>
      <c r="J730" s="11">
        <v>-0.20593121619801025</v>
      </c>
      <c r="K730" s="11">
        <v>1.3529945138795085</v>
      </c>
      <c r="L730" s="11">
        <v>0.22528918890964356</v>
      </c>
      <c r="M730" s="11">
        <v>0.42065855154916321</v>
      </c>
      <c r="N730" s="11">
        <v>3.6880760252277121</v>
      </c>
      <c r="O730" s="11">
        <v>1.5829002247175286</v>
      </c>
      <c r="P730" s="11">
        <v>0.85162809478526391</v>
      </c>
      <c r="Q730" s="11">
        <v>2.1631617489884079</v>
      </c>
      <c r="R730" s="11">
        <v>1.2726211166059915</v>
      </c>
      <c r="S730" s="11">
        <v>0.40312112299890224</v>
      </c>
      <c r="T730" s="11">
        <v>1.4942406572371887</v>
      </c>
      <c r="U730" s="11">
        <v>-0.42191052297972043</v>
      </c>
      <c r="V730" s="11">
        <v>-0.36702875205101648</v>
      </c>
      <c r="W730" s="11">
        <v>0.74412621077300933</v>
      </c>
      <c r="X730" s="11">
        <v>-1.2806256239075644</v>
      </c>
      <c r="Y730" s="11">
        <v>-2.8234678430714215</v>
      </c>
      <c r="Z730" s="12">
        <v>0.9828226054415623</v>
      </c>
      <c r="AA730" s="12">
        <v>13.691203930067701</v>
      </c>
      <c r="AB730" s="12">
        <v>18.292792969605841</v>
      </c>
    </row>
    <row r="731" spans="2:28" x14ac:dyDescent="0.45">
      <c r="B731" s="9">
        <v>728</v>
      </c>
      <c r="C731" s="11">
        <v>0.65393800000000013</v>
      </c>
      <c r="D731" s="11">
        <v>-0.2784348000000012</v>
      </c>
      <c r="E731" s="11">
        <v>2.8414344000000007</v>
      </c>
      <c r="F731" s="11">
        <v>0.3369143999999995</v>
      </c>
      <c r="G731" s="11">
        <v>0.76806578801608794</v>
      </c>
      <c r="H731" s="11">
        <v>0.4264473560399793</v>
      </c>
      <c r="I731" s="11">
        <v>-9.5187924225799136E-2</v>
      </c>
      <c r="J731" s="11">
        <v>-0.87200320218738447</v>
      </c>
      <c r="K731" s="11">
        <v>0.26289091746999027</v>
      </c>
      <c r="L731" s="11">
        <v>-0.52185723213521662</v>
      </c>
      <c r="M731" s="11">
        <v>-0.38825868766895333</v>
      </c>
      <c r="N731" s="11">
        <v>1.0145494223315055</v>
      </c>
      <c r="O731" s="11">
        <v>-0.57531913994399098</v>
      </c>
      <c r="P731" s="11">
        <v>-1.5348515994264815</v>
      </c>
      <c r="Q731" s="11">
        <v>-0.79453799479139242</v>
      </c>
      <c r="R731" s="11">
        <v>-1.2682885502728887</v>
      </c>
      <c r="S731" s="11">
        <v>-1.9110549049254129</v>
      </c>
      <c r="T731" s="11">
        <v>-0.97163208344413476</v>
      </c>
      <c r="U731" s="11">
        <v>-1.5546401200720439</v>
      </c>
      <c r="V731" s="11">
        <v>-3.116962287259506</v>
      </c>
      <c r="W731" s="11">
        <v>-1.7385166255682858</v>
      </c>
      <c r="X731" s="11">
        <v>-3.8554670600290493</v>
      </c>
      <c r="Y731" s="11">
        <v>-3.3741866563605019</v>
      </c>
      <c r="Z731" s="12">
        <v>-1.2220526253734096</v>
      </c>
      <c r="AA731" s="12">
        <v>6.1484984376401997</v>
      </c>
      <c r="AB731" s="12">
        <v>-15.769011209826914</v>
      </c>
    </row>
    <row r="732" spans="2:28" x14ac:dyDescent="0.45">
      <c r="B732" s="9">
        <v>729</v>
      </c>
      <c r="C732" s="11">
        <v>0.65393800000000013</v>
      </c>
      <c r="D732" s="11">
        <v>-0.2784348000000012</v>
      </c>
      <c r="E732" s="11">
        <v>2.8414344000000007</v>
      </c>
      <c r="F732" s="11">
        <v>0.3369143999999995</v>
      </c>
      <c r="G732" s="11">
        <v>0.57914507409333105</v>
      </c>
      <c r="H732" s="11">
        <v>0.56016209202049794</v>
      </c>
      <c r="I732" s="11">
        <v>-0.90620666002307182</v>
      </c>
      <c r="J732" s="11">
        <v>-1.3401714564277132</v>
      </c>
      <c r="K732" s="11">
        <v>-0.10234471787887323</v>
      </c>
      <c r="L732" s="11">
        <v>-0.82403439919585786</v>
      </c>
      <c r="M732" s="11">
        <v>-1.840681922501739</v>
      </c>
      <c r="N732" s="11">
        <v>1.4061088395624921</v>
      </c>
      <c r="O732" s="11">
        <v>-1.1943576427301483</v>
      </c>
      <c r="P732" s="11">
        <v>-1.4407499173465421</v>
      </c>
      <c r="Q732" s="11">
        <v>-0.50201878498819674</v>
      </c>
      <c r="R732" s="11">
        <v>-1.5794727767045469</v>
      </c>
      <c r="S732" s="11">
        <v>-1.2459297356758068</v>
      </c>
      <c r="T732" s="11">
        <v>-2.3739232114539028</v>
      </c>
      <c r="U732" s="11">
        <v>-2.9264000310946958</v>
      </c>
      <c r="V732" s="11">
        <v>-2.7584871638296047</v>
      </c>
      <c r="W732" s="11">
        <v>-0.72171968792178909</v>
      </c>
      <c r="X732" s="11">
        <v>-2.4062698719498794</v>
      </c>
      <c r="Y732" s="11">
        <v>-3.4423219230569213</v>
      </c>
      <c r="Z732" s="12">
        <v>-0.14976720321334014</v>
      </c>
      <c r="AA732" s="12">
        <v>3.0858288496490331</v>
      </c>
      <c r="AB732" s="12">
        <v>-17.655589100316348</v>
      </c>
    </row>
    <row r="733" spans="2:28" x14ac:dyDescent="0.45">
      <c r="B733" s="9">
        <v>730</v>
      </c>
      <c r="C733" s="11">
        <v>0.65393800000000013</v>
      </c>
      <c r="D733" s="11">
        <v>-0.2784348000000012</v>
      </c>
      <c r="E733" s="11">
        <v>2.8414344000000007</v>
      </c>
      <c r="F733" s="11">
        <v>0.3369143999999995</v>
      </c>
      <c r="G733" s="11">
        <v>-0.64547250992402461</v>
      </c>
      <c r="H733" s="11">
        <v>1.5764871425578733</v>
      </c>
      <c r="I733" s="11">
        <v>-1.8560054588465693</v>
      </c>
      <c r="J733" s="11">
        <v>0.47844365934125221</v>
      </c>
      <c r="K733" s="11">
        <v>-2.168597703585462E-2</v>
      </c>
      <c r="L733" s="11">
        <v>-0.58078342233441482</v>
      </c>
      <c r="M733" s="11">
        <v>-1.0995515909761053</v>
      </c>
      <c r="N733" s="11">
        <v>1.6463584320988858</v>
      </c>
      <c r="O733" s="11">
        <v>-1.5329129913432222</v>
      </c>
      <c r="P733" s="11">
        <v>-1.3822658900634845</v>
      </c>
      <c r="Q733" s="11">
        <v>-2.2531098324004404</v>
      </c>
      <c r="R733" s="11">
        <v>-2.0259727803001066</v>
      </c>
      <c r="S733" s="11">
        <v>-2.4799127758494617</v>
      </c>
      <c r="T733" s="11">
        <v>-1.7855769768642027</v>
      </c>
      <c r="U733" s="11">
        <v>-2.4502900613121703</v>
      </c>
      <c r="V733" s="11">
        <v>-2.3092218261010444</v>
      </c>
      <c r="W733" s="11">
        <v>-0.74819286647287875</v>
      </c>
      <c r="X733" s="11">
        <v>-3.0104604224857479</v>
      </c>
      <c r="Y733" s="11">
        <v>-3.1293614813126744</v>
      </c>
      <c r="Z733" s="12">
        <v>-1.0572204744549367</v>
      </c>
      <c r="AA733" s="12">
        <v>5.0516422748810044</v>
      </c>
      <c r="AB733" s="12">
        <v>-19.112856104079356</v>
      </c>
    </row>
    <row r="734" spans="2:28" x14ac:dyDescent="0.45">
      <c r="B734" s="9">
        <v>731</v>
      </c>
      <c r="C734" s="11">
        <v>0.65393800000000013</v>
      </c>
      <c r="D734" s="11">
        <v>-0.2784348000000012</v>
      </c>
      <c r="E734" s="11">
        <v>2.8414344000000007</v>
      </c>
      <c r="F734" s="11">
        <v>0.3369143999999995</v>
      </c>
      <c r="G734" s="11">
        <v>0.56358889633380294</v>
      </c>
      <c r="H734" s="11">
        <v>0.64564583620962601</v>
      </c>
      <c r="I734" s="11">
        <v>0.19432511505703509</v>
      </c>
      <c r="J734" s="11">
        <v>-0.32084391551292057</v>
      </c>
      <c r="K734" s="11">
        <v>0.79748772497868536</v>
      </c>
      <c r="L734" s="11">
        <v>-1.1357391926859108</v>
      </c>
      <c r="M734" s="11">
        <v>-0.83518181362518007</v>
      </c>
      <c r="N734" s="11">
        <v>1.2456671279635856</v>
      </c>
      <c r="O734" s="11">
        <v>-0.84842674720800382</v>
      </c>
      <c r="P734" s="11">
        <v>-0.55262785795466129</v>
      </c>
      <c r="Q734" s="11">
        <v>-0.46406394560706055</v>
      </c>
      <c r="R734" s="11">
        <v>-0.66750305438875834</v>
      </c>
      <c r="S734" s="11">
        <v>-2.1553370784314563</v>
      </c>
      <c r="T734" s="11">
        <v>-1.3421792341858598</v>
      </c>
      <c r="U734" s="11">
        <v>-2.9121712103846473</v>
      </c>
      <c r="V734" s="11">
        <v>-3.1172233928672934</v>
      </c>
      <c r="W734" s="11">
        <v>-0.68698017603186123</v>
      </c>
      <c r="X734" s="11">
        <v>-2.6962186748906607</v>
      </c>
      <c r="Y734" s="11">
        <v>-3.1313376269458235</v>
      </c>
      <c r="Z734" s="12">
        <v>0.43418978918693796</v>
      </c>
      <c r="AA734" s="12">
        <v>6.70880177871868</v>
      </c>
      <c r="AB734" s="12">
        <v>-11.431077430990456</v>
      </c>
    </row>
    <row r="735" spans="2:28" x14ac:dyDescent="0.45">
      <c r="B735" s="9">
        <v>732</v>
      </c>
      <c r="C735" s="11">
        <v>0.65393800000000013</v>
      </c>
      <c r="D735" s="11">
        <v>-0.2784348000000012</v>
      </c>
      <c r="E735" s="11">
        <v>2.8414344000000007</v>
      </c>
      <c r="F735" s="11">
        <v>0.3369143999999995</v>
      </c>
      <c r="G735" s="11">
        <v>1.5886708136423646</v>
      </c>
      <c r="H735" s="11">
        <v>2.405476629361825</v>
      </c>
      <c r="I735" s="11">
        <v>2.3437276347134066</v>
      </c>
      <c r="J735" s="11">
        <v>0.77956558133110221</v>
      </c>
      <c r="K735" s="11">
        <v>3.8422458914102471</v>
      </c>
      <c r="L735" s="11">
        <v>2.1553708950469019</v>
      </c>
      <c r="M735" s="11">
        <v>1.7911072739726102</v>
      </c>
      <c r="N735" s="11">
        <v>5.5104075042993621</v>
      </c>
      <c r="O735" s="11">
        <v>1.4146570429301999</v>
      </c>
      <c r="P735" s="11">
        <v>1.1851860910311753</v>
      </c>
      <c r="Q735" s="11">
        <v>2.7830503331267451</v>
      </c>
      <c r="R735" s="11">
        <v>1.1582694121086945</v>
      </c>
      <c r="S735" s="11">
        <v>2.400249548494493</v>
      </c>
      <c r="T735" s="11">
        <v>3.1038493347820619</v>
      </c>
      <c r="U735" s="11">
        <v>1.7640325051115759</v>
      </c>
      <c r="V735" s="11">
        <v>2.0252639734474336</v>
      </c>
      <c r="W735" s="11">
        <v>3.2801899831282029</v>
      </c>
      <c r="X735" s="11">
        <v>1.4765256638342628</v>
      </c>
      <c r="Y735" s="11">
        <v>0.56261482583417433</v>
      </c>
      <c r="Z735" s="12">
        <v>3.4305827366985504</v>
      </c>
      <c r="AA735" s="12">
        <v>25.970424223777826</v>
      </c>
      <c r="AB735" s="12">
        <v>50.554895674305385</v>
      </c>
    </row>
    <row r="736" spans="2:28" x14ac:dyDescent="0.45">
      <c r="B736" s="9">
        <v>733</v>
      </c>
      <c r="C736" s="11">
        <v>0.65393800000000013</v>
      </c>
      <c r="D736" s="11">
        <v>-0.2784348000000012</v>
      </c>
      <c r="E736" s="11">
        <v>2.8414344000000007</v>
      </c>
      <c r="F736" s="11">
        <v>0.3369143999999995</v>
      </c>
      <c r="G736" s="11">
        <v>1.0709095687693715</v>
      </c>
      <c r="H736" s="11">
        <v>2.2357671203914826</v>
      </c>
      <c r="I736" s="11">
        <v>0.63957042416176435</v>
      </c>
      <c r="J736" s="11">
        <v>0.41938138164058714</v>
      </c>
      <c r="K736" s="11">
        <v>0.62703468413338825</v>
      </c>
      <c r="L736" s="11">
        <v>0.80640112048027213</v>
      </c>
      <c r="M736" s="11">
        <v>-6.184642661734685E-3</v>
      </c>
      <c r="N736" s="11">
        <v>4.0084230559893257</v>
      </c>
      <c r="O736" s="11">
        <v>0.24054567510373737</v>
      </c>
      <c r="P736" s="11">
        <v>0.32894978390285345</v>
      </c>
      <c r="Q736" s="11">
        <v>1.1603566052410628</v>
      </c>
      <c r="R736" s="11">
        <v>0.2817915164169893</v>
      </c>
      <c r="S736" s="11">
        <v>-9.371171055106764E-2</v>
      </c>
      <c r="T736" s="11">
        <v>-0.19284719659206218</v>
      </c>
      <c r="U736" s="11">
        <v>-0.92894976584728184</v>
      </c>
      <c r="V736" s="11">
        <v>-2.4605980936885299</v>
      </c>
      <c r="W736" s="11">
        <v>-1.2017093592671397</v>
      </c>
      <c r="X736" s="11">
        <v>-2.6526508066497101</v>
      </c>
      <c r="Y736" s="11">
        <v>-3.2392171143622335</v>
      </c>
      <c r="Z736" s="12">
        <v>-1.0045264154049356</v>
      </c>
      <c r="AA736" s="12">
        <v>15.355154712904437</v>
      </c>
      <c r="AB736" s="12">
        <v>5.5925878312061172</v>
      </c>
    </row>
    <row r="737" spans="2:28" x14ac:dyDescent="0.45">
      <c r="B737" s="9">
        <v>734</v>
      </c>
      <c r="C737" s="11">
        <v>0.65393800000000013</v>
      </c>
      <c r="D737" s="11">
        <v>-0.2784348000000012</v>
      </c>
      <c r="E737" s="11">
        <v>2.8414344000000007</v>
      </c>
      <c r="F737" s="11">
        <v>0.3369143999999995</v>
      </c>
      <c r="G737" s="11">
        <v>1.7430378372438025</v>
      </c>
      <c r="H737" s="11">
        <v>2.6197620621324731</v>
      </c>
      <c r="I737" s="11">
        <v>0.85399367401278603</v>
      </c>
      <c r="J737" s="11">
        <v>1.0521641294000172</v>
      </c>
      <c r="K737" s="11">
        <v>2.2686723531211612</v>
      </c>
      <c r="L737" s="11">
        <v>1.6266895691272723</v>
      </c>
      <c r="M737" s="11">
        <v>1.4788790530906528</v>
      </c>
      <c r="N737" s="11">
        <v>5.4177571201484227</v>
      </c>
      <c r="O737" s="11">
        <v>1.5805723231160389</v>
      </c>
      <c r="P737" s="11">
        <v>2.8502427034555353</v>
      </c>
      <c r="Q737" s="11">
        <v>3.2400187502227382</v>
      </c>
      <c r="R737" s="11">
        <v>2.5832875270393867</v>
      </c>
      <c r="S737" s="11">
        <v>2.5550283995958836</v>
      </c>
      <c r="T737" s="11">
        <v>2.4045112416154026</v>
      </c>
      <c r="U737" s="11">
        <v>1.6709035309452211</v>
      </c>
      <c r="V737" s="11">
        <v>1.961789886151422</v>
      </c>
      <c r="W737" s="11">
        <v>3.3774414564508</v>
      </c>
      <c r="X737" s="11">
        <v>0.95182371021119216</v>
      </c>
      <c r="Y737" s="11">
        <v>-0.38145949053272155</v>
      </c>
      <c r="Z737" s="12">
        <v>3.2140729790264508</v>
      </c>
      <c r="AA737" s="12">
        <v>22.614807798276559</v>
      </c>
      <c r="AB737" s="12">
        <v>48.623040815573887</v>
      </c>
    </row>
    <row r="738" spans="2:28" x14ac:dyDescent="0.45">
      <c r="B738" s="9">
        <v>735</v>
      </c>
      <c r="C738" s="11">
        <v>0.65393800000000013</v>
      </c>
      <c r="D738" s="11">
        <v>-0.2784348000000012</v>
      </c>
      <c r="E738" s="11">
        <v>2.8414344000000007</v>
      </c>
      <c r="F738" s="11">
        <v>0.3369143999999995</v>
      </c>
      <c r="G738" s="11">
        <v>-0.29664908033367787</v>
      </c>
      <c r="H738" s="11">
        <v>1.7936823514989637</v>
      </c>
      <c r="I738" s="11">
        <v>-0.62684542775466845</v>
      </c>
      <c r="J738" s="11">
        <v>0.46943070709897228</v>
      </c>
      <c r="K738" s="11">
        <v>0.15517836043769329</v>
      </c>
      <c r="L738" s="11">
        <v>0.49044618787353578</v>
      </c>
      <c r="M738" s="11">
        <v>0.24933679569790357</v>
      </c>
      <c r="N738" s="11">
        <v>4.5632670915340228</v>
      </c>
      <c r="O738" s="11">
        <v>0.60237234155138886</v>
      </c>
      <c r="P738" s="11">
        <v>1.214703846679571</v>
      </c>
      <c r="Q738" s="11">
        <v>1.2756271016794436</v>
      </c>
      <c r="R738" s="11">
        <v>0.77705865696064436</v>
      </c>
      <c r="S738" s="11">
        <v>0.96175575682175563</v>
      </c>
      <c r="T738" s="11">
        <v>1.3212775800143959</v>
      </c>
      <c r="U738" s="11">
        <v>0.3950128035247733</v>
      </c>
      <c r="V738" s="11">
        <v>-0.37368004420747702</v>
      </c>
      <c r="W738" s="11">
        <v>1.6448046517828168</v>
      </c>
      <c r="X738" s="11">
        <v>-0.43323904342665465</v>
      </c>
      <c r="Y738" s="11">
        <v>-0.7265963952694765</v>
      </c>
      <c r="Z738" s="12">
        <v>2.8281449768194094</v>
      </c>
      <c r="AA738" s="12">
        <v>12.351698986052696</v>
      </c>
      <c r="AB738" s="12">
        <v>21.838941218983308</v>
      </c>
    </row>
    <row r="739" spans="2:28" x14ac:dyDescent="0.45">
      <c r="B739" s="9">
        <v>736</v>
      </c>
      <c r="C739" s="11">
        <v>0.65393800000000013</v>
      </c>
      <c r="D739" s="11">
        <v>-0.2784348000000012</v>
      </c>
      <c r="E739" s="11">
        <v>2.8414344000000007</v>
      </c>
      <c r="F739" s="11">
        <v>0.3369143999999995</v>
      </c>
      <c r="G739" s="11">
        <v>0.4040211024283078</v>
      </c>
      <c r="H739" s="11">
        <v>0.34146069554272351</v>
      </c>
      <c r="I739" s="11">
        <v>-0.90186152066002201</v>
      </c>
      <c r="J739" s="11">
        <v>-0.53885199177447873</v>
      </c>
      <c r="K739" s="11">
        <v>-0.24165254563530603</v>
      </c>
      <c r="L739" s="11">
        <v>-0.58885446454661405</v>
      </c>
      <c r="M739" s="11">
        <v>-0.86485186241587009</v>
      </c>
      <c r="N739" s="11">
        <v>2.2587570124452476</v>
      </c>
      <c r="O739" s="11">
        <v>-0.12243610036942343</v>
      </c>
      <c r="P739" s="11">
        <v>-0.68472956658619388</v>
      </c>
      <c r="Q739" s="11">
        <v>0.27456200129004493</v>
      </c>
      <c r="R739" s="11">
        <v>-0.14975760264044702</v>
      </c>
      <c r="S739" s="11">
        <v>-0.53716987188651366</v>
      </c>
      <c r="T739" s="11">
        <v>-0.74437469353561525</v>
      </c>
      <c r="U739" s="11">
        <v>-1.1485285953911131</v>
      </c>
      <c r="V739" s="11">
        <v>-1.0173548597752404</v>
      </c>
      <c r="W739" s="11">
        <v>-0.2445883249956573</v>
      </c>
      <c r="X739" s="11">
        <v>-1.8065231357189706</v>
      </c>
      <c r="Y739" s="11">
        <v>-1.9039957580262445</v>
      </c>
      <c r="Z739" s="12">
        <v>2.0100108521402333</v>
      </c>
      <c r="AA739" s="12">
        <v>5.4220184253839818</v>
      </c>
      <c r="AB739" s="12">
        <v>-0.65286723011115555</v>
      </c>
    </row>
    <row r="740" spans="2:28" x14ac:dyDescent="0.45">
      <c r="B740" s="9">
        <v>737</v>
      </c>
      <c r="C740" s="11">
        <v>0.65393800000000013</v>
      </c>
      <c r="D740" s="11">
        <v>-0.2784348000000012</v>
      </c>
      <c r="E740" s="11">
        <v>2.8414344000000007</v>
      </c>
      <c r="F740" s="11">
        <v>0.3369143999999995</v>
      </c>
      <c r="G740" s="11">
        <v>-0.16743643240026884</v>
      </c>
      <c r="H740" s="11">
        <v>1.617166927144746</v>
      </c>
      <c r="I740" s="11">
        <v>-0.77012458905426051</v>
      </c>
      <c r="J740" s="11">
        <v>0.2203184454474485</v>
      </c>
      <c r="K740" s="11">
        <v>4.8928007501160664E-2</v>
      </c>
      <c r="L740" s="11">
        <v>-0.30242370016028453</v>
      </c>
      <c r="M740" s="11">
        <v>-0.4229254763392678</v>
      </c>
      <c r="N740" s="11">
        <v>2.3935174013665552</v>
      </c>
      <c r="O740" s="11">
        <v>0.23984741626448525</v>
      </c>
      <c r="P740" s="11">
        <v>-0.26354998047990819</v>
      </c>
      <c r="Q740" s="11">
        <v>0.73029324837098919</v>
      </c>
      <c r="R740" s="11">
        <v>0.50607939783084888</v>
      </c>
      <c r="S740" s="11">
        <v>1.1070453022554485</v>
      </c>
      <c r="T740" s="11">
        <v>1.3344888054004009</v>
      </c>
      <c r="U740" s="11">
        <v>0.72900078003759283</v>
      </c>
      <c r="V740" s="11">
        <v>1.4129037369471469</v>
      </c>
      <c r="W740" s="11">
        <v>2.9910300036970625</v>
      </c>
      <c r="X740" s="11">
        <v>3.2287629511644766E-2</v>
      </c>
      <c r="Y740" s="11">
        <v>0.71568355836690323</v>
      </c>
      <c r="Z740" s="12">
        <v>4.5323615188779023</v>
      </c>
      <c r="AA740" s="12">
        <v>8.170872583505826</v>
      </c>
      <c r="AB740" s="12">
        <v>22.238344000586324</v>
      </c>
    </row>
    <row r="741" spans="2:28" x14ac:dyDescent="0.45">
      <c r="B741" s="9">
        <v>738</v>
      </c>
      <c r="C741" s="11">
        <v>0.65393800000000013</v>
      </c>
      <c r="D741" s="11">
        <v>-0.2784348000000012</v>
      </c>
      <c r="E741" s="11">
        <v>2.8414344000000007</v>
      </c>
      <c r="F741" s="11">
        <v>0.3369143999999995</v>
      </c>
      <c r="G741" s="11">
        <v>1.1877474485940223</v>
      </c>
      <c r="H741" s="11">
        <v>1.6833082059759601</v>
      </c>
      <c r="I741" s="11">
        <v>0.10538265162849747</v>
      </c>
      <c r="J741" s="11">
        <v>0.23553802526664036</v>
      </c>
      <c r="K741" s="11">
        <v>1.9300694550317097</v>
      </c>
      <c r="L741" s="11">
        <v>0.38893362317078051</v>
      </c>
      <c r="M741" s="11">
        <v>1.0199263766982778</v>
      </c>
      <c r="N741" s="11">
        <v>3.2659230702032538</v>
      </c>
      <c r="O741" s="11">
        <v>0.48217630128339017</v>
      </c>
      <c r="P741" s="11">
        <v>0.87647420248913654</v>
      </c>
      <c r="Q741" s="11">
        <v>1.1634076924185255</v>
      </c>
      <c r="R741" s="11">
        <v>0.37442246349965025</v>
      </c>
      <c r="S741" s="11">
        <v>0.41761503710044146</v>
      </c>
      <c r="T741" s="11">
        <v>0.8856681390069383</v>
      </c>
      <c r="U741" s="11">
        <v>-0.61726266616892111</v>
      </c>
      <c r="V741" s="11">
        <v>-0.35299309361613496</v>
      </c>
      <c r="W741" s="11">
        <v>0.18824796689527545</v>
      </c>
      <c r="X741" s="11">
        <v>-0.98344153257191635</v>
      </c>
      <c r="Y741" s="11">
        <v>-0.95601312538264516</v>
      </c>
      <c r="Z741" s="12">
        <v>2.2580673405454839</v>
      </c>
      <c r="AA741" s="12">
        <v>15.370680856569123</v>
      </c>
      <c r="AB741" s="12">
        <v>19.107049582068356</v>
      </c>
    </row>
    <row r="742" spans="2:28" x14ac:dyDescent="0.45">
      <c r="B742" s="9">
        <v>739</v>
      </c>
      <c r="C742" s="11">
        <v>0.65393800000000013</v>
      </c>
      <c r="D742" s="11">
        <v>-0.2784348000000012</v>
      </c>
      <c r="E742" s="11">
        <v>2.8414344000000007</v>
      </c>
      <c r="F742" s="11">
        <v>0.3369143999999995</v>
      </c>
      <c r="G742" s="11">
        <v>9.7325335023962012E-2</v>
      </c>
      <c r="H742" s="11">
        <v>1.2499812511932671</v>
      </c>
      <c r="I742" s="11">
        <v>-0.11428957537160578</v>
      </c>
      <c r="J742" s="11">
        <v>-0.42475489934920851</v>
      </c>
      <c r="K742" s="11">
        <v>0.93278171915508956</v>
      </c>
      <c r="L742" s="11">
        <v>0.66954762441151594</v>
      </c>
      <c r="M742" s="11">
        <v>-1.0634365446481553E-2</v>
      </c>
      <c r="N742" s="11">
        <v>2.5633698699752188</v>
      </c>
      <c r="O742" s="11">
        <v>-0.5357311311829136</v>
      </c>
      <c r="P742" s="11">
        <v>-0.40465484305247124</v>
      </c>
      <c r="Q742" s="11">
        <v>0.66752498396596494</v>
      </c>
      <c r="R742" s="11">
        <v>-0.2277687232346981</v>
      </c>
      <c r="S742" s="11">
        <v>-0.12325764814727869</v>
      </c>
      <c r="T742" s="11">
        <v>7.2433157815677163E-2</v>
      </c>
      <c r="U742" s="11">
        <v>-0.55811614727986303</v>
      </c>
      <c r="V742" s="11">
        <v>0.64997154995347728</v>
      </c>
      <c r="W742" s="11">
        <v>0.27697461790204869</v>
      </c>
      <c r="X742" s="11">
        <v>-0.90113855498637285</v>
      </c>
      <c r="Y742" s="11">
        <v>-1.8273404891241931</v>
      </c>
      <c r="Z742" s="12">
        <v>2.7593928696959296</v>
      </c>
      <c r="AA742" s="12">
        <v>10.517178959591746</v>
      </c>
      <c r="AB742" s="12">
        <v>10.365468601917058</v>
      </c>
    </row>
    <row r="743" spans="2:28" x14ac:dyDescent="0.45">
      <c r="B743" s="9">
        <v>740</v>
      </c>
      <c r="C743" s="11">
        <v>0.65393800000000013</v>
      </c>
      <c r="D743" s="11">
        <v>-0.2784348000000012</v>
      </c>
      <c r="E743" s="11">
        <v>2.8414344000000007</v>
      </c>
      <c r="F743" s="11">
        <v>0.3369143999999995</v>
      </c>
      <c r="G743" s="11">
        <v>1.2676394696262356</v>
      </c>
      <c r="H743" s="11">
        <v>2.7174393382272548</v>
      </c>
      <c r="I743" s="11">
        <v>0.43446049450233559</v>
      </c>
      <c r="J743" s="11">
        <v>1.1144913133360248</v>
      </c>
      <c r="K743" s="11">
        <v>2.2481538277563047</v>
      </c>
      <c r="L743" s="11">
        <v>2.1027311798597008</v>
      </c>
      <c r="M743" s="11">
        <v>2.2828645699871508</v>
      </c>
      <c r="N743" s="11">
        <v>5.3326716975290473</v>
      </c>
      <c r="O743" s="11">
        <v>1.6056219870578392</v>
      </c>
      <c r="P743" s="11">
        <v>1.739872792330095</v>
      </c>
      <c r="Q743" s="11">
        <v>3.4595117630639969</v>
      </c>
      <c r="R743" s="11">
        <v>2.316953591234503</v>
      </c>
      <c r="S743" s="11">
        <v>1.8947171187623262</v>
      </c>
      <c r="T743" s="11">
        <v>3.9802060600140727</v>
      </c>
      <c r="U743" s="11">
        <v>1.8230949416521938</v>
      </c>
      <c r="V743" s="11">
        <v>2.5624137165576713</v>
      </c>
      <c r="W743" s="11">
        <v>3.006347572256324</v>
      </c>
      <c r="X743" s="11">
        <v>1.7718441565985508</v>
      </c>
      <c r="Y743" s="11">
        <v>1.1800064939338952</v>
      </c>
      <c r="Z743" s="12">
        <v>6.1034899422494888</v>
      </c>
      <c r="AA743" s="12">
        <v>23.054303890824002</v>
      </c>
      <c r="AB743" s="12">
        <v>54.49838402653495</v>
      </c>
    </row>
    <row r="744" spans="2:28" x14ac:dyDescent="0.45">
      <c r="B744" s="9">
        <v>741</v>
      </c>
      <c r="C744" s="11">
        <v>0.65393800000000013</v>
      </c>
      <c r="D744" s="11">
        <v>-0.2784348000000012</v>
      </c>
      <c r="E744" s="11">
        <v>2.8414344000000007</v>
      </c>
      <c r="F744" s="11">
        <v>0.3369143999999995</v>
      </c>
      <c r="G744" s="11">
        <v>-0.27824543605147056</v>
      </c>
      <c r="H744" s="11">
        <v>0.64186192737214043</v>
      </c>
      <c r="I744" s="11">
        <v>-2.1957532098904515</v>
      </c>
      <c r="J744" s="11">
        <v>-0.19212451598999714</v>
      </c>
      <c r="K744" s="11">
        <v>-1.4048984302298333</v>
      </c>
      <c r="L744" s="11">
        <v>-0.49185278164462076</v>
      </c>
      <c r="M744" s="11">
        <v>-1.3895625334217669</v>
      </c>
      <c r="N744" s="11">
        <v>0.87018568302368138</v>
      </c>
      <c r="O744" s="11">
        <v>-1.163013259110782</v>
      </c>
      <c r="P744" s="11">
        <v>-0.86689127497279905</v>
      </c>
      <c r="Q744" s="11">
        <v>-1.6096659335349326</v>
      </c>
      <c r="R744" s="11">
        <v>-1.1034249666446101</v>
      </c>
      <c r="S744" s="11">
        <v>-2.2025844269131074</v>
      </c>
      <c r="T744" s="11">
        <v>-1.8115757254516058</v>
      </c>
      <c r="U744" s="11">
        <v>-2.5784763702376949</v>
      </c>
      <c r="V744" s="11">
        <v>-2.1093805200035067</v>
      </c>
      <c r="W744" s="11">
        <v>-3.0266906126111088</v>
      </c>
      <c r="X744" s="11">
        <v>-3.5580803427792098</v>
      </c>
      <c r="Y744" s="11">
        <v>-3.9806484259862689</v>
      </c>
      <c r="Z744" s="12">
        <v>-1.8013083782352464</v>
      </c>
      <c r="AA744" s="12">
        <v>1.11346270316767</v>
      </c>
      <c r="AB744" s="12">
        <v>-24.698277533313188</v>
      </c>
    </row>
    <row r="745" spans="2:28" x14ac:dyDescent="0.45">
      <c r="B745" s="9">
        <v>742</v>
      </c>
      <c r="C745" s="11">
        <v>0.65393800000000013</v>
      </c>
      <c r="D745" s="11">
        <v>-0.2784348000000012</v>
      </c>
      <c r="E745" s="11">
        <v>2.8414344000000007</v>
      </c>
      <c r="F745" s="11">
        <v>0.3369143999999995</v>
      </c>
      <c r="G745" s="11">
        <v>0.24113887501238196</v>
      </c>
      <c r="H745" s="11">
        <v>1.1056446380246836</v>
      </c>
      <c r="I745" s="11">
        <v>-0.80139028326872541</v>
      </c>
      <c r="J745" s="11">
        <v>-0.66179682832050979</v>
      </c>
      <c r="K745" s="11">
        <v>0.3084046649370471</v>
      </c>
      <c r="L745" s="11">
        <v>-0.51579218285259998</v>
      </c>
      <c r="M745" s="11">
        <v>-0.93328884060804462</v>
      </c>
      <c r="N745" s="11">
        <v>1.5341906987901233</v>
      </c>
      <c r="O745" s="11">
        <v>-0.50219455565295057</v>
      </c>
      <c r="P745" s="11">
        <v>-0.46470144402202429</v>
      </c>
      <c r="Q745" s="11">
        <v>-0.29686152926571374</v>
      </c>
      <c r="R745" s="11">
        <v>-0.58696329981427375</v>
      </c>
      <c r="S745" s="11">
        <v>-1.1911196297108848</v>
      </c>
      <c r="T745" s="11">
        <v>-0.36470271234816565</v>
      </c>
      <c r="U745" s="11">
        <v>-1.1082946288309188</v>
      </c>
      <c r="V745" s="11">
        <v>-1.7116338696074802</v>
      </c>
      <c r="W745" s="11">
        <v>0.20180741559898507</v>
      </c>
      <c r="X745" s="11">
        <v>-2.5503182255497894</v>
      </c>
      <c r="Y745" s="11">
        <v>-2.0275428693551287</v>
      </c>
      <c r="Z745" s="12">
        <v>-0.20619952417312248</v>
      </c>
      <c r="AA745" s="12">
        <v>5.8309627417143588</v>
      </c>
      <c r="AB745" s="12">
        <v>-4.9777621310171014</v>
      </c>
    </row>
    <row r="746" spans="2:28" x14ac:dyDescent="0.45">
      <c r="B746" s="9">
        <v>743</v>
      </c>
      <c r="C746" s="11">
        <v>0.65393800000000013</v>
      </c>
      <c r="D746" s="11">
        <v>-0.2784348000000012</v>
      </c>
      <c r="E746" s="11">
        <v>2.8414344000000007</v>
      </c>
      <c r="F746" s="11">
        <v>0.3369143999999995</v>
      </c>
      <c r="G746" s="11">
        <v>1.1270328252051449</v>
      </c>
      <c r="H746" s="11">
        <v>0.72086411646247228</v>
      </c>
      <c r="I746" s="11">
        <v>0.72837560704762261</v>
      </c>
      <c r="J746" s="11">
        <v>-0.20213693387505494</v>
      </c>
      <c r="K746" s="11">
        <v>1.3417125815719402</v>
      </c>
      <c r="L746" s="11">
        <v>0.41956008913668086</v>
      </c>
      <c r="M746" s="11">
        <v>-0.11039352544694658</v>
      </c>
      <c r="N746" s="11">
        <v>2.4987553326210801</v>
      </c>
      <c r="O746" s="11">
        <v>-1.1937140909613664</v>
      </c>
      <c r="P746" s="11">
        <v>-0.46167393511427157</v>
      </c>
      <c r="Q746" s="11">
        <v>-0.34747318788339498</v>
      </c>
      <c r="R746" s="11">
        <v>-0.79278237351417502</v>
      </c>
      <c r="S746" s="11">
        <v>-1.1666100808639062</v>
      </c>
      <c r="T746" s="11">
        <v>-1.3800304125082583</v>
      </c>
      <c r="U746" s="11">
        <v>-1.8932372360580381</v>
      </c>
      <c r="V746" s="11">
        <v>-0.7221911223339248</v>
      </c>
      <c r="W746" s="11">
        <v>-0.41600466970005456</v>
      </c>
      <c r="X746" s="11">
        <v>-1.6646095248482737</v>
      </c>
      <c r="Y746" s="11">
        <v>-2.6084722179863746</v>
      </c>
      <c r="Z746" s="12">
        <v>0.72996314417562402</v>
      </c>
      <c r="AA746" s="12">
        <v>12.077622092722947</v>
      </c>
      <c r="AB746" s="12">
        <v>0.16078638512649945</v>
      </c>
    </row>
    <row r="747" spans="2:28" x14ac:dyDescent="0.45">
      <c r="B747" s="9">
        <v>744</v>
      </c>
      <c r="C747" s="11">
        <v>0.65393800000000013</v>
      </c>
      <c r="D747" s="11">
        <v>-0.2784348000000012</v>
      </c>
      <c r="E747" s="11">
        <v>2.8414344000000007</v>
      </c>
      <c r="F747" s="11">
        <v>0.3369143999999995</v>
      </c>
      <c r="G747" s="11">
        <v>0.22766321059356365</v>
      </c>
      <c r="H747" s="11">
        <v>1.7809277123474541</v>
      </c>
      <c r="I747" s="11">
        <v>-2.5101116673276636E-2</v>
      </c>
      <c r="J747" s="11">
        <v>0.30685251015745152</v>
      </c>
      <c r="K747" s="11">
        <v>0.98375093733449326</v>
      </c>
      <c r="L747" s="11">
        <v>-0.43689504218020048</v>
      </c>
      <c r="M747" s="11">
        <v>-0.38282196909750255</v>
      </c>
      <c r="N747" s="11">
        <v>3.5916718840478694</v>
      </c>
      <c r="O747" s="11">
        <v>-3.4008949092900309E-2</v>
      </c>
      <c r="P747" s="11">
        <v>1.4172808384278461</v>
      </c>
      <c r="Q747" s="11">
        <v>2.6310373361751971</v>
      </c>
      <c r="R747" s="11">
        <v>1.4945553377320469</v>
      </c>
      <c r="S747" s="11">
        <v>1.616862355812474</v>
      </c>
      <c r="T747" s="11">
        <v>2.2444784993540239</v>
      </c>
      <c r="U747" s="11">
        <v>2.2578096460339871</v>
      </c>
      <c r="V747" s="11">
        <v>1.2263016593750855</v>
      </c>
      <c r="W747" s="11">
        <v>2.1446144858438245</v>
      </c>
      <c r="X747" s="11">
        <v>-0.26444061985948686</v>
      </c>
      <c r="Y747" s="11">
        <v>-0.6547115248609181</v>
      </c>
      <c r="Z747" s="12">
        <v>3.2035985736040509</v>
      </c>
      <c r="AA747" s="12">
        <v>11.59990012652986</v>
      </c>
      <c r="AB747" s="12">
        <v>28.883277765075064</v>
      </c>
    </row>
    <row r="748" spans="2:28" x14ac:dyDescent="0.45">
      <c r="B748" s="9">
        <v>745</v>
      </c>
      <c r="C748" s="11">
        <v>0.65393800000000013</v>
      </c>
      <c r="D748" s="11">
        <v>-0.2784348000000012</v>
      </c>
      <c r="E748" s="11">
        <v>2.8414344000000007</v>
      </c>
      <c r="F748" s="11">
        <v>0.3369143999999995</v>
      </c>
      <c r="G748" s="11">
        <v>0.58652924466309919</v>
      </c>
      <c r="H748" s="11">
        <v>1.5693510204150165</v>
      </c>
      <c r="I748" s="11">
        <v>-0.80672661362515719</v>
      </c>
      <c r="J748" s="11">
        <v>-0.19256718068280776</v>
      </c>
      <c r="K748" s="11">
        <v>-0.47242827041662672</v>
      </c>
      <c r="L748" s="11">
        <v>-0.81018859770467699</v>
      </c>
      <c r="M748" s="11">
        <v>-1.2191492744844865</v>
      </c>
      <c r="N748" s="11">
        <v>2.206487040336345</v>
      </c>
      <c r="O748" s="11">
        <v>-0.8931767102699677</v>
      </c>
      <c r="P748" s="11">
        <v>-0.6776763990457102</v>
      </c>
      <c r="Q748" s="11">
        <v>0.29983125594231552</v>
      </c>
      <c r="R748" s="11">
        <v>-0.63102754262813399</v>
      </c>
      <c r="S748" s="11">
        <v>-0.41568506838997443</v>
      </c>
      <c r="T748" s="11">
        <v>-1.1728808474748611</v>
      </c>
      <c r="U748" s="11">
        <v>-2.1614100057584587</v>
      </c>
      <c r="V748" s="11">
        <v>-1.89597748234101</v>
      </c>
      <c r="W748" s="11">
        <v>3.3419572628837102E-2</v>
      </c>
      <c r="X748" s="11">
        <v>-0.9878887501224547</v>
      </c>
      <c r="Y748" s="11">
        <v>-2.334201636459948</v>
      </c>
      <c r="Z748" s="12">
        <v>1.9979696995236083</v>
      </c>
      <c r="AA748" s="12">
        <v>6.4151593685006958</v>
      </c>
      <c r="AB748" s="12">
        <v>-2.4235445458950551</v>
      </c>
    </row>
    <row r="749" spans="2:28" x14ac:dyDescent="0.45">
      <c r="B749" s="9">
        <v>746</v>
      </c>
      <c r="C749" s="11">
        <v>0.65393800000000013</v>
      </c>
      <c r="D749" s="11">
        <v>-0.2784348000000012</v>
      </c>
      <c r="E749" s="11">
        <v>2.8414344000000007</v>
      </c>
      <c r="F749" s="11">
        <v>0.3369143999999995</v>
      </c>
      <c r="G749" s="11">
        <v>9.8256410709568698E-2</v>
      </c>
      <c r="H749" s="11">
        <v>0.74824462923301205</v>
      </c>
      <c r="I749" s="11">
        <v>-9.0667684231624079E-2</v>
      </c>
      <c r="J749" s="11">
        <v>-0.87878210427689218</v>
      </c>
      <c r="K749" s="11">
        <v>1.0053030408966315</v>
      </c>
      <c r="L749" s="11">
        <v>-3.9481167820571983E-2</v>
      </c>
      <c r="M749" s="11">
        <v>-0.4433442240442087</v>
      </c>
      <c r="N749" s="11">
        <v>1.8152254429056143</v>
      </c>
      <c r="O749" s="11">
        <v>0.98297543300614443</v>
      </c>
      <c r="P749" s="11">
        <v>0.57691724321931126</v>
      </c>
      <c r="Q749" s="11">
        <v>1.9458676393821701</v>
      </c>
      <c r="R749" s="11">
        <v>0.85024615717252594</v>
      </c>
      <c r="S749" s="11">
        <v>0.81808929099142524</v>
      </c>
      <c r="T749" s="11">
        <v>2.5709130574898431</v>
      </c>
      <c r="U749" s="11">
        <v>0.77634188197767173</v>
      </c>
      <c r="V749" s="11">
        <v>1.3591033176856868</v>
      </c>
      <c r="W749" s="11">
        <v>2.0825703528980952</v>
      </c>
      <c r="X749" s="11">
        <v>4.6502164665177759E-2</v>
      </c>
      <c r="Y749" s="11">
        <v>-1.7103616474209939</v>
      </c>
      <c r="Z749" s="12">
        <v>2.8157775619541106</v>
      </c>
      <c r="AA749" s="12">
        <v>7.7686063433715162</v>
      </c>
      <c r="AB749" s="12">
        <v>20.883548796392716</v>
      </c>
    </row>
    <row r="750" spans="2:28" x14ac:dyDescent="0.45">
      <c r="B750" s="9">
        <v>747</v>
      </c>
      <c r="C750" s="11">
        <v>0.65393800000000013</v>
      </c>
      <c r="D750" s="11">
        <v>-0.2784348000000012</v>
      </c>
      <c r="E750" s="11">
        <v>2.8414344000000007</v>
      </c>
      <c r="F750" s="11">
        <v>0.3369143999999995</v>
      </c>
      <c r="G750" s="11">
        <v>0.547948978645179</v>
      </c>
      <c r="H750" s="11">
        <v>0.92888174248669841</v>
      </c>
      <c r="I750" s="11">
        <v>0.5490781577649777</v>
      </c>
      <c r="J750" s="11">
        <v>0.48267934858139583</v>
      </c>
      <c r="K750" s="11">
        <v>1.354860219869586</v>
      </c>
      <c r="L750" s="11">
        <v>0.13557984514524968</v>
      </c>
      <c r="M750" s="11">
        <v>0.4069446031827777</v>
      </c>
      <c r="N750" s="11">
        <v>2.5446381002959448</v>
      </c>
      <c r="O750" s="11">
        <v>-0.64637318437664959</v>
      </c>
      <c r="P750" s="11">
        <v>-1.0087819846411978</v>
      </c>
      <c r="Q750" s="11">
        <v>0.52556406680924894</v>
      </c>
      <c r="R750" s="11">
        <v>-0.49683403058101661</v>
      </c>
      <c r="S750" s="11">
        <v>0.6209135377208419</v>
      </c>
      <c r="T750" s="11">
        <v>-1.0803062840088486</v>
      </c>
      <c r="U750" s="11">
        <v>-1.2943272207476717</v>
      </c>
      <c r="V750" s="11">
        <v>-1.3658885873095912</v>
      </c>
      <c r="W750" s="11">
        <v>-0.48498574874817635</v>
      </c>
      <c r="X750" s="11">
        <v>-3.1431418932755246</v>
      </c>
      <c r="Y750" s="11">
        <v>-3.1526478750841047</v>
      </c>
      <c r="Z750" s="12">
        <v>-2.4405771348827034</v>
      </c>
      <c r="AA750" s="12">
        <v>12.504462995971807</v>
      </c>
      <c r="AB750" s="12">
        <v>-1.4629233431535908</v>
      </c>
    </row>
    <row r="751" spans="2:28" x14ac:dyDescent="0.45">
      <c r="B751" s="9">
        <v>748</v>
      </c>
      <c r="C751" s="11">
        <v>0.65393800000000013</v>
      </c>
      <c r="D751" s="11">
        <v>-0.2784348000000012</v>
      </c>
      <c r="E751" s="11">
        <v>2.8414344000000007</v>
      </c>
      <c r="F751" s="11">
        <v>0.3369143999999995</v>
      </c>
      <c r="G751" s="11">
        <v>0.86568126299787806</v>
      </c>
      <c r="H751" s="11">
        <v>1.8949829918519008</v>
      </c>
      <c r="I751" s="11">
        <v>-5.4756384008562975E-3</v>
      </c>
      <c r="J751" s="11">
        <v>0.31875931452588269</v>
      </c>
      <c r="K751" s="11">
        <v>1.5030689563068176</v>
      </c>
      <c r="L751" s="11">
        <v>0.9437509167546736</v>
      </c>
      <c r="M751" s="11">
        <v>0.48835483486255526</v>
      </c>
      <c r="N751" s="11">
        <v>4.5602690701903263</v>
      </c>
      <c r="O751" s="11">
        <v>0.609736853793164</v>
      </c>
      <c r="P751" s="11">
        <v>1.5994495910289768</v>
      </c>
      <c r="Q751" s="11">
        <v>1.1006490209108115</v>
      </c>
      <c r="R751" s="11">
        <v>0.29045151071284891</v>
      </c>
      <c r="S751" s="11">
        <v>-0.79323001570833718</v>
      </c>
      <c r="T751" s="11">
        <v>0.75327132782792461</v>
      </c>
      <c r="U751" s="11">
        <v>-0.32878970750805969</v>
      </c>
      <c r="V751" s="11">
        <v>-0.22929744890414838</v>
      </c>
      <c r="W751" s="11">
        <v>1.0792765961860979</v>
      </c>
      <c r="X751" s="11">
        <v>-1.2529429684713378E-2</v>
      </c>
      <c r="Y751" s="11">
        <v>-0.7976885363446975</v>
      </c>
      <c r="Z751" s="12">
        <v>2.0523407626047927</v>
      </c>
      <c r="AA751" s="12">
        <v>16.123243709089166</v>
      </c>
      <c r="AB751" s="12">
        <v>21.44688423400379</v>
      </c>
    </row>
    <row r="752" spans="2:28" x14ac:dyDescent="0.45">
      <c r="B752" s="9">
        <v>749</v>
      </c>
      <c r="C752" s="11">
        <v>0.65393800000000013</v>
      </c>
      <c r="D752" s="11">
        <v>-0.2784348000000012</v>
      </c>
      <c r="E752" s="11">
        <v>2.8414344000000007</v>
      </c>
      <c r="F752" s="11">
        <v>0.3369143999999995</v>
      </c>
      <c r="G752" s="11">
        <v>6.8882820920254773E-2</v>
      </c>
      <c r="H752" s="11">
        <v>2.2714160381204636</v>
      </c>
      <c r="I752" s="11">
        <v>-8.941613489877831E-2</v>
      </c>
      <c r="J752" s="11">
        <v>0.11676866105706551</v>
      </c>
      <c r="K752" s="11">
        <v>0.49409210382475166</v>
      </c>
      <c r="L752" s="11">
        <v>-0.54993844164488515</v>
      </c>
      <c r="M752" s="11">
        <v>-0.44089192940290367</v>
      </c>
      <c r="N752" s="11">
        <v>2.1658013759929986</v>
      </c>
      <c r="O752" s="11">
        <v>0.1318741803705592</v>
      </c>
      <c r="P752" s="11">
        <v>-0.8248582387993455</v>
      </c>
      <c r="Q752" s="11">
        <v>6.1944152880917258E-2</v>
      </c>
      <c r="R752" s="11">
        <v>-1.1734450991473473</v>
      </c>
      <c r="S752" s="11">
        <v>-1.2657046325288785</v>
      </c>
      <c r="T752" s="11">
        <v>-1.6484214330459945</v>
      </c>
      <c r="U752" s="11">
        <v>-1.8414805176764819</v>
      </c>
      <c r="V752" s="11">
        <v>-1.6026372820747685</v>
      </c>
      <c r="W752" s="11">
        <v>5.152590339313079E-2</v>
      </c>
      <c r="X752" s="11">
        <v>-2.4665078785381453</v>
      </c>
      <c r="Y752" s="11">
        <v>-2.0096930391179537</v>
      </c>
      <c r="Z752" s="12">
        <v>1.8169997620987353</v>
      </c>
      <c r="AA752" s="12">
        <v>9.5905664939689359</v>
      </c>
      <c r="AB752" s="12">
        <v>-1.1798376282166601</v>
      </c>
    </row>
    <row r="753" spans="2:28" x14ac:dyDescent="0.45">
      <c r="B753" s="9">
        <v>750</v>
      </c>
      <c r="C753" s="11">
        <v>0.65393800000000013</v>
      </c>
      <c r="D753" s="11">
        <v>-0.2784348000000012</v>
      </c>
      <c r="E753" s="11">
        <v>2.8414344000000007</v>
      </c>
      <c r="F753" s="11">
        <v>0.3369143999999995</v>
      </c>
      <c r="G753" s="11">
        <v>-4.9301715086533804E-2</v>
      </c>
      <c r="H753" s="11">
        <v>0.60782534282181366</v>
      </c>
      <c r="I753" s="11">
        <v>-1.1339271307270877</v>
      </c>
      <c r="J753" s="11">
        <v>-0.35825632039594169</v>
      </c>
      <c r="K753" s="11">
        <v>4.7819486755139806E-2</v>
      </c>
      <c r="L753" s="11">
        <v>-1.8948750554564953</v>
      </c>
      <c r="M753" s="11">
        <v>-1.1683930107762723</v>
      </c>
      <c r="N753" s="11">
        <v>1.5577530801424615</v>
      </c>
      <c r="O753" s="11">
        <v>-0.12702520564962505</v>
      </c>
      <c r="P753" s="11">
        <v>-0.58213004680216329</v>
      </c>
      <c r="Q753" s="11">
        <v>0.34280676554391221</v>
      </c>
      <c r="R753" s="11">
        <v>-0.10292303453683793</v>
      </c>
      <c r="S753" s="11">
        <v>-0.76459035681143739</v>
      </c>
      <c r="T753" s="11">
        <v>-1.1390792765905431</v>
      </c>
      <c r="U753" s="11">
        <v>-1.4593493304233611</v>
      </c>
      <c r="V753" s="11">
        <v>-1.1891989981537723</v>
      </c>
      <c r="W753" s="11">
        <v>-0.67425842505585365</v>
      </c>
      <c r="X753" s="11">
        <v>-1.5484311925836689</v>
      </c>
      <c r="Y753" s="11">
        <v>-2.0043476995857397</v>
      </c>
      <c r="Z753" s="12">
        <v>4.2452136921383499E-2</v>
      </c>
      <c r="AA753" s="12">
        <v>3.1624966772770904</v>
      </c>
      <c r="AB753" s="12">
        <v>-6.0435779864506287</v>
      </c>
    </row>
    <row r="754" spans="2:28" x14ac:dyDescent="0.45">
      <c r="B754" s="9">
        <v>751</v>
      </c>
      <c r="C754" s="11">
        <v>0.65393800000000013</v>
      </c>
      <c r="D754" s="11">
        <v>-0.2784348000000012</v>
      </c>
      <c r="E754" s="11">
        <v>2.8414344000000007</v>
      </c>
      <c r="F754" s="11">
        <v>0.3369143999999995</v>
      </c>
      <c r="G754" s="11">
        <v>0.66967470003861429</v>
      </c>
      <c r="H754" s="11">
        <v>0.38213577092710516</v>
      </c>
      <c r="I754" s="11">
        <v>-0.41396013818727084</v>
      </c>
      <c r="J754" s="11">
        <v>4.0577568754605053E-2</v>
      </c>
      <c r="K754" s="11">
        <v>1.4617714411134362</v>
      </c>
      <c r="L754" s="11">
        <v>0.34133498840182774</v>
      </c>
      <c r="M754" s="11">
        <v>0.6850846953535541</v>
      </c>
      <c r="N754" s="11">
        <v>2.3644205090353836</v>
      </c>
      <c r="O754" s="11">
        <v>0.92828244502789836</v>
      </c>
      <c r="P754" s="11">
        <v>-0.22003262935419521</v>
      </c>
      <c r="Q754" s="11">
        <v>1.6924784001143856</v>
      </c>
      <c r="R754" s="11">
        <v>-0.56220365642816184</v>
      </c>
      <c r="S754" s="11">
        <v>-0.61624117429419911</v>
      </c>
      <c r="T754" s="11">
        <v>-9.7574327224748458E-2</v>
      </c>
      <c r="U754" s="11">
        <v>-1.3988599608751535</v>
      </c>
      <c r="V754" s="11">
        <v>-1.2087870214994876</v>
      </c>
      <c r="W754" s="11">
        <v>-0.18013722612492877</v>
      </c>
      <c r="X754" s="11">
        <v>-1.9838874373113864</v>
      </c>
      <c r="Y754" s="11">
        <v>-1.5218736472510663</v>
      </c>
      <c r="Z754" s="12">
        <v>-2.3313109242209862E-2</v>
      </c>
      <c r="AA754" s="12">
        <v>11.084891535437293</v>
      </c>
      <c r="AB754" s="12">
        <v>5.8927421909740474</v>
      </c>
    </row>
    <row r="755" spans="2:28" x14ac:dyDescent="0.45">
      <c r="B755" s="9">
        <v>752</v>
      </c>
      <c r="C755" s="11">
        <v>0.65393800000000013</v>
      </c>
      <c r="D755" s="11">
        <v>-0.2784348000000012</v>
      </c>
      <c r="E755" s="11">
        <v>2.8414344000000007</v>
      </c>
      <c r="F755" s="11">
        <v>0.3369143999999995</v>
      </c>
      <c r="G755" s="11">
        <v>0.80010398760985524</v>
      </c>
      <c r="H755" s="11">
        <v>1.6496269807175779</v>
      </c>
      <c r="I755" s="11">
        <v>-0.22362214062079921</v>
      </c>
      <c r="J755" s="11">
        <v>-0.10443789399647052</v>
      </c>
      <c r="K755" s="11">
        <v>2.1991010464027738E-2</v>
      </c>
      <c r="L755" s="11">
        <v>-0.19329901017440498</v>
      </c>
      <c r="M755" s="11">
        <v>-0.26419099117406653</v>
      </c>
      <c r="N755" s="11">
        <v>1.9811514757311457</v>
      </c>
      <c r="O755" s="11">
        <v>-0.54713776550012305</v>
      </c>
      <c r="P755" s="11">
        <v>-9.2880627262946547E-2</v>
      </c>
      <c r="Q755" s="11">
        <v>1.1327291146742819</v>
      </c>
      <c r="R755" s="11">
        <v>0.47445136057128146</v>
      </c>
      <c r="S755" s="11">
        <v>-0.16182933006607492</v>
      </c>
      <c r="T755" s="11">
        <v>1.0645343339505047</v>
      </c>
      <c r="U755" s="11">
        <v>-0.43358449656134113</v>
      </c>
      <c r="V755" s="11">
        <v>0.24638637957129106</v>
      </c>
      <c r="W755" s="11">
        <v>1.1453910023642564</v>
      </c>
      <c r="X755" s="11">
        <v>-0.39809880212987991</v>
      </c>
      <c r="Y755" s="11">
        <v>-1.1288410171480141</v>
      </c>
      <c r="Z755" s="12">
        <v>2.2344979154610449</v>
      </c>
      <c r="AA755" s="12">
        <v>9.2211754185568395</v>
      </c>
      <c r="AB755" s="12">
        <v>12.756793486481143</v>
      </c>
    </row>
    <row r="756" spans="2:28" x14ac:dyDescent="0.45">
      <c r="B756" s="9">
        <v>753</v>
      </c>
      <c r="C756" s="11">
        <v>0.65393800000000013</v>
      </c>
      <c r="D756" s="11">
        <v>-0.2784348000000012</v>
      </c>
      <c r="E756" s="11">
        <v>2.8414344000000007</v>
      </c>
      <c r="F756" s="11">
        <v>0.3369143999999995</v>
      </c>
      <c r="G756" s="11">
        <v>0.18190304058046358</v>
      </c>
      <c r="H756" s="11">
        <v>0.78395334713507125</v>
      </c>
      <c r="I756" s="11">
        <v>3.1812028889349975E-2</v>
      </c>
      <c r="J756" s="11">
        <v>-0.4573448826144304</v>
      </c>
      <c r="K756" s="11">
        <v>0.78782786906657698</v>
      </c>
      <c r="L756" s="11">
        <v>-0.82695090250553527</v>
      </c>
      <c r="M756" s="11">
        <v>-0.71551189932219827</v>
      </c>
      <c r="N756" s="11">
        <v>2.266063450081667</v>
      </c>
      <c r="O756" s="11">
        <v>-0.21057202189126123</v>
      </c>
      <c r="P756" s="11">
        <v>-0.30216951502846001</v>
      </c>
      <c r="Q756" s="11">
        <v>1.6688881783093343</v>
      </c>
      <c r="R756" s="11">
        <v>0.18868078021239754</v>
      </c>
      <c r="S756" s="11">
        <v>1.6148410555266306</v>
      </c>
      <c r="T756" s="11">
        <v>1.5122949878314174</v>
      </c>
      <c r="U756" s="11">
        <v>-0.70433778461684504</v>
      </c>
      <c r="V756" s="11">
        <v>0.85899775135694512</v>
      </c>
      <c r="W756" s="11">
        <v>1.1374000096576822</v>
      </c>
      <c r="X756" s="11">
        <v>-1.3709035108564471</v>
      </c>
      <c r="Y756" s="11">
        <v>-1.7501016510698388</v>
      </c>
      <c r="Z756" s="12">
        <v>0.75313110760481194</v>
      </c>
      <c r="AA756" s="12">
        <v>7.6056040513109622</v>
      </c>
      <c r="AB756" s="12">
        <v>11.00175343834735</v>
      </c>
    </row>
    <row r="757" spans="2:28" x14ac:dyDescent="0.45">
      <c r="B757" s="9">
        <v>754</v>
      </c>
      <c r="C757" s="11">
        <v>0.65393800000000013</v>
      </c>
      <c r="D757" s="11">
        <v>-0.2784348000000012</v>
      </c>
      <c r="E757" s="11">
        <v>2.8414344000000007</v>
      </c>
      <c r="F757" s="11">
        <v>0.3369143999999995</v>
      </c>
      <c r="G757" s="11">
        <v>0.69393669398836977</v>
      </c>
      <c r="H757" s="11">
        <v>2.1567998718577961</v>
      </c>
      <c r="I757" s="11">
        <v>0.42119424459174226</v>
      </c>
      <c r="J757" s="11">
        <v>-2.8667361968285121E-2</v>
      </c>
      <c r="K757" s="11">
        <v>0.96930795407924464</v>
      </c>
      <c r="L757" s="11">
        <v>-0.35785276795816578</v>
      </c>
      <c r="M757" s="11">
        <v>-0.71805938306156847</v>
      </c>
      <c r="N757" s="11">
        <v>1.7677731519779911</v>
      </c>
      <c r="O757" s="11">
        <v>0.20781857482062982</v>
      </c>
      <c r="P757" s="11">
        <v>0.88055595497467642</v>
      </c>
      <c r="Q757" s="11">
        <v>0.67425596376861563</v>
      </c>
      <c r="R757" s="11">
        <v>1.0255407683102735</v>
      </c>
      <c r="S757" s="11">
        <v>6.2895876794087258E-2</v>
      </c>
      <c r="T757" s="11">
        <v>0.88363898747761382</v>
      </c>
      <c r="U757" s="11">
        <v>-0.64072522749513894</v>
      </c>
      <c r="V757" s="11">
        <v>0.89279849433649261</v>
      </c>
      <c r="W757" s="11">
        <v>0.30105762427234772</v>
      </c>
      <c r="X757" s="11">
        <v>-5.6614791597073832E-2</v>
      </c>
      <c r="Y757" s="11">
        <v>-1.1190150353919233</v>
      </c>
      <c r="Z757" s="12">
        <v>2.9698976276516476</v>
      </c>
      <c r="AA757" s="12">
        <v>10.458284403507122</v>
      </c>
      <c r="AB757" s="12">
        <v>16.540389221429365</v>
      </c>
    </row>
    <row r="758" spans="2:28" x14ac:dyDescent="0.45">
      <c r="B758" s="9">
        <v>755</v>
      </c>
      <c r="C758" s="11">
        <v>0.65393800000000013</v>
      </c>
      <c r="D758" s="11">
        <v>-0.2784348000000012</v>
      </c>
      <c r="E758" s="11">
        <v>2.8414344000000007</v>
      </c>
      <c r="F758" s="11">
        <v>0.3369143999999995</v>
      </c>
      <c r="G758" s="11">
        <v>0.5346554387822291</v>
      </c>
      <c r="H758" s="11">
        <v>2.2396330823856445</v>
      </c>
      <c r="I758" s="11">
        <v>0.2739448656949488</v>
      </c>
      <c r="J758" s="11">
        <v>6.6390142666122642E-2</v>
      </c>
      <c r="K758" s="11">
        <v>1.5816660418028174</v>
      </c>
      <c r="L758" s="11">
        <v>0.68315107850690282</v>
      </c>
      <c r="M758" s="11">
        <v>0.35410529949042591</v>
      </c>
      <c r="N758" s="11">
        <v>2.3318815073955577</v>
      </c>
      <c r="O758" s="11">
        <v>1.9281762522044943E-2</v>
      </c>
      <c r="P758" s="11">
        <v>-0.1505532658103732</v>
      </c>
      <c r="Q758" s="11">
        <v>1.1060575159401989</v>
      </c>
      <c r="R758" s="11">
        <v>2.0194244916412529E-2</v>
      </c>
      <c r="S758" s="11">
        <v>-0.20464832545969536</v>
      </c>
      <c r="T758" s="11">
        <v>0.99803237895087804</v>
      </c>
      <c r="U758" s="11">
        <v>-0.77906728464034281</v>
      </c>
      <c r="V758" s="11">
        <v>-0.39312122806847682</v>
      </c>
      <c r="W758" s="11">
        <v>0.74393290104958965</v>
      </c>
      <c r="X758" s="11">
        <v>-1.0053614871436363</v>
      </c>
      <c r="Y758" s="11">
        <v>-1.1765720782410973</v>
      </c>
      <c r="Z758" s="12">
        <v>1.9663877475747711</v>
      </c>
      <c r="AA758" s="12">
        <v>13.619279456724627</v>
      </c>
      <c r="AB758" s="12">
        <v>14.763842338314902</v>
      </c>
    </row>
    <row r="759" spans="2:28" x14ac:dyDescent="0.45">
      <c r="B759" s="9">
        <v>756</v>
      </c>
      <c r="C759" s="11">
        <v>0.65393800000000013</v>
      </c>
      <c r="D759" s="11">
        <v>-0.2784348000000012</v>
      </c>
      <c r="E759" s="11">
        <v>2.8414344000000007</v>
      </c>
      <c r="F759" s="11">
        <v>0.3369143999999995</v>
      </c>
      <c r="G759" s="11">
        <v>-0.13080731926038602</v>
      </c>
      <c r="H759" s="11">
        <v>0.13725220008083916</v>
      </c>
      <c r="I759" s="11">
        <v>-0.81191331823156432</v>
      </c>
      <c r="J759" s="11">
        <v>-1.0075913758102608</v>
      </c>
      <c r="K759" s="11">
        <v>0.65396146187851123</v>
      </c>
      <c r="L759" s="11">
        <v>-0.90662601028705048</v>
      </c>
      <c r="M759" s="11">
        <v>-1.6198715391487379</v>
      </c>
      <c r="N759" s="11">
        <v>1.2919716292225907</v>
      </c>
      <c r="O759" s="11">
        <v>-0.42051083498581754</v>
      </c>
      <c r="P759" s="11">
        <v>-0.62897309918942668</v>
      </c>
      <c r="Q759" s="11">
        <v>0.35888885944805793</v>
      </c>
      <c r="R759" s="11">
        <v>5.418442527314582E-2</v>
      </c>
      <c r="S759" s="11">
        <v>-0.1645353076722742</v>
      </c>
      <c r="T759" s="11">
        <v>-0.18171756655000948</v>
      </c>
      <c r="U759" s="11">
        <v>-0.62908693825132467</v>
      </c>
      <c r="V759" s="11">
        <v>-0.5735874578904312</v>
      </c>
      <c r="W759" s="11">
        <v>0.38960930939315119</v>
      </c>
      <c r="X759" s="11">
        <v>-1.197811490874523</v>
      </c>
      <c r="Y759" s="11">
        <v>-1.5375872513252649</v>
      </c>
      <c r="Z759" s="12">
        <v>1.8304690910765871</v>
      </c>
      <c r="AA759" s="12">
        <v>3.1602277284439424</v>
      </c>
      <c r="AB759" s="12">
        <v>0.45956946689582878</v>
      </c>
    </row>
    <row r="760" spans="2:28" x14ac:dyDescent="0.45">
      <c r="B760" s="9">
        <v>757</v>
      </c>
      <c r="C760" s="11">
        <v>0.65393800000000013</v>
      </c>
      <c r="D760" s="11">
        <v>-0.2784348000000012</v>
      </c>
      <c r="E760" s="11">
        <v>2.8414344000000007</v>
      </c>
      <c r="F760" s="11">
        <v>0.3369143999999995</v>
      </c>
      <c r="G760" s="11">
        <v>0.49510350607117815</v>
      </c>
      <c r="H760" s="11">
        <v>2.0672049208524612</v>
      </c>
      <c r="I760" s="11">
        <v>0.40758584908352447</v>
      </c>
      <c r="J760" s="11">
        <v>-0.36937958148145533</v>
      </c>
      <c r="K760" s="11">
        <v>2.0215958094133981</v>
      </c>
      <c r="L760" s="11">
        <v>0.26361804806065869</v>
      </c>
      <c r="M760" s="11">
        <v>-0.4145603233129691</v>
      </c>
      <c r="N760" s="11">
        <v>3.6409370624805462</v>
      </c>
      <c r="O760" s="11">
        <v>0.37762357077969</v>
      </c>
      <c r="P760" s="11">
        <v>0.88225855211693194</v>
      </c>
      <c r="Q760" s="11">
        <v>2.0056760969803697</v>
      </c>
      <c r="R760" s="11">
        <v>1.5439426608233795</v>
      </c>
      <c r="S760" s="11">
        <v>0.6830031197888875</v>
      </c>
      <c r="T760" s="11">
        <v>2.7086255544116895</v>
      </c>
      <c r="U760" s="11">
        <v>0.85575563837846857</v>
      </c>
      <c r="V760" s="11">
        <v>2.0548166198363944</v>
      </c>
      <c r="W760" s="11">
        <v>4.2690033577368247</v>
      </c>
      <c r="X760" s="11">
        <v>1.3299086872338997</v>
      </c>
      <c r="Y760" s="11">
        <v>2.3200990110558806</v>
      </c>
      <c r="Z760" s="12">
        <v>6.6392031061038104</v>
      </c>
      <c r="AA760" s="12">
        <v>13.665957291167331</v>
      </c>
      <c r="AB760" s="12">
        <v>39.335873266413586</v>
      </c>
    </row>
    <row r="761" spans="2:28" x14ac:dyDescent="0.45">
      <c r="B761" s="9">
        <v>758</v>
      </c>
      <c r="C761" s="11">
        <v>0.65393800000000013</v>
      </c>
      <c r="D761" s="11">
        <v>-0.2784348000000012</v>
      </c>
      <c r="E761" s="11">
        <v>2.8414344000000007</v>
      </c>
      <c r="F761" s="11">
        <v>0.3369143999999995</v>
      </c>
      <c r="G761" s="11">
        <v>0.5311717763500603</v>
      </c>
      <c r="H761" s="11">
        <v>1.805901477949849</v>
      </c>
      <c r="I761" s="11">
        <v>-0.13896553213572105</v>
      </c>
      <c r="J761" s="11">
        <v>0.28469993093383295</v>
      </c>
      <c r="K761" s="11">
        <v>1.2146190857151193</v>
      </c>
      <c r="L761" s="11">
        <v>0.93377806683960429</v>
      </c>
      <c r="M761" s="11">
        <v>0.4923615032219768</v>
      </c>
      <c r="N761" s="11">
        <v>3.1228147178937391</v>
      </c>
      <c r="O761" s="11">
        <v>0.16660896268897041</v>
      </c>
      <c r="P761" s="11">
        <v>-0.31095541442647523</v>
      </c>
      <c r="Q761" s="11">
        <v>0.431594045699498</v>
      </c>
      <c r="R761" s="11">
        <v>-8.1504463308817776E-2</v>
      </c>
      <c r="S761" s="11">
        <v>8.4596494946271861E-3</v>
      </c>
      <c r="T761" s="11">
        <v>-0.16070564060144221</v>
      </c>
      <c r="U761" s="11">
        <v>-1.1944446280094922</v>
      </c>
      <c r="V761" s="11">
        <v>-1.1483877287520627</v>
      </c>
      <c r="W761" s="11">
        <v>-6.4832394902147428E-2</v>
      </c>
      <c r="X761" s="11">
        <v>-1.3325647416649389</v>
      </c>
      <c r="Y761" s="11">
        <v>-2.7362469334537991</v>
      </c>
      <c r="Z761" s="12">
        <v>2.2747431307535031</v>
      </c>
      <c r="AA761" s="12">
        <v>13.800233026768439</v>
      </c>
      <c r="AB761" s="12">
        <v>9.6519968702858421</v>
      </c>
    </row>
    <row r="762" spans="2:28" x14ac:dyDescent="0.45">
      <c r="B762" s="9">
        <v>759</v>
      </c>
      <c r="C762" s="11">
        <v>0.65393800000000013</v>
      </c>
      <c r="D762" s="11">
        <v>-0.2784348000000012</v>
      </c>
      <c r="E762" s="11">
        <v>2.8414344000000007</v>
      </c>
      <c r="F762" s="11">
        <v>0.3369143999999995</v>
      </c>
      <c r="G762" s="11">
        <v>0.54973158756394724</v>
      </c>
      <c r="H762" s="11">
        <v>1.451118198881753</v>
      </c>
      <c r="I762" s="11">
        <v>0.17673353742216769</v>
      </c>
      <c r="J762" s="11">
        <v>0.16280426422966876</v>
      </c>
      <c r="K762" s="11">
        <v>0.66818492148322939</v>
      </c>
      <c r="L762" s="11">
        <v>-0.16030477415247724</v>
      </c>
      <c r="M762" s="11">
        <v>-0.30818175360948175</v>
      </c>
      <c r="N762" s="11">
        <v>2.117410151650855</v>
      </c>
      <c r="O762" s="11">
        <v>-4.8099432459398628E-3</v>
      </c>
      <c r="P762" s="11">
        <v>0.52212596261331434</v>
      </c>
      <c r="Q762" s="11">
        <v>0.8463189090929113</v>
      </c>
      <c r="R762" s="11">
        <v>0.80623663320990246</v>
      </c>
      <c r="S762" s="11">
        <v>-0.90559464543694546</v>
      </c>
      <c r="T762" s="11">
        <v>-0.10674067655203601</v>
      </c>
      <c r="U762" s="11">
        <v>-0.10338471865397203</v>
      </c>
      <c r="V762" s="11">
        <v>-0.79574632174239035</v>
      </c>
      <c r="W762" s="11">
        <v>0.97763103040840171</v>
      </c>
      <c r="X762" s="11">
        <v>-0.85380663439146609</v>
      </c>
      <c r="Y762" s="11">
        <v>-1.8988727553779743</v>
      </c>
      <c r="Z762" s="12">
        <v>1.5790884091779063</v>
      </c>
      <c r="AA762" s="12">
        <v>10.21134813346967</v>
      </c>
      <c r="AB762" s="12">
        <v>10.273793382571398</v>
      </c>
    </row>
    <row r="763" spans="2:28" x14ac:dyDescent="0.45">
      <c r="B763" s="9">
        <v>760</v>
      </c>
      <c r="C763" s="11">
        <v>0.65393800000000013</v>
      </c>
      <c r="D763" s="11">
        <v>-0.2784348000000012</v>
      </c>
      <c r="E763" s="11">
        <v>2.8414344000000007</v>
      </c>
      <c r="F763" s="11">
        <v>0.3369143999999995</v>
      </c>
      <c r="G763" s="11">
        <v>0.96704026233737927</v>
      </c>
      <c r="H763" s="11">
        <v>2.5893933750504452</v>
      </c>
      <c r="I763" s="11">
        <v>3.2098390745858296E-2</v>
      </c>
      <c r="J763" s="11">
        <v>-0.33201664714206203</v>
      </c>
      <c r="K763" s="11">
        <v>0.45699052534289741</v>
      </c>
      <c r="L763" s="11">
        <v>0.13564578503913083</v>
      </c>
      <c r="M763" s="11">
        <v>0.30461403450319757</v>
      </c>
      <c r="N763" s="11">
        <v>2.6365783354697214</v>
      </c>
      <c r="O763" s="11">
        <v>9.632556001715642E-3</v>
      </c>
      <c r="P763" s="11">
        <v>-0.2157428660363454</v>
      </c>
      <c r="Q763" s="11">
        <v>0.65901279392592116</v>
      </c>
      <c r="R763" s="11">
        <v>-0.53790108005409998</v>
      </c>
      <c r="S763" s="11">
        <v>-0.60236047261509285</v>
      </c>
      <c r="T763" s="11">
        <v>-0.79978875245506842</v>
      </c>
      <c r="U763" s="11">
        <v>-1.8617040131648768</v>
      </c>
      <c r="V763" s="11">
        <v>-2.5061662229954624</v>
      </c>
      <c r="W763" s="11">
        <v>-0.46928076880860203</v>
      </c>
      <c r="X763" s="11">
        <v>-3.1355648272008683</v>
      </c>
      <c r="Y763" s="11">
        <v>-3.2919575673939914</v>
      </c>
      <c r="Z763" s="12">
        <v>-1.832701558172392</v>
      </c>
      <c r="AA763" s="12">
        <v>12.344196061346565</v>
      </c>
      <c r="AB763" s="12">
        <v>-2.2403267176225938</v>
      </c>
    </row>
    <row r="764" spans="2:28" x14ac:dyDescent="0.45">
      <c r="B764" s="9">
        <v>761</v>
      </c>
      <c r="C764" s="11">
        <v>0.65393800000000013</v>
      </c>
      <c r="D764" s="11">
        <v>-0.2784348000000012</v>
      </c>
      <c r="E764" s="11">
        <v>2.8414344000000007</v>
      </c>
      <c r="F764" s="11">
        <v>0.3369143999999995</v>
      </c>
      <c r="G764" s="11">
        <v>1.3399977028862544</v>
      </c>
      <c r="H764" s="11">
        <v>1.3614943735156757</v>
      </c>
      <c r="I764" s="11">
        <v>-0.17629099878805299</v>
      </c>
      <c r="J764" s="11">
        <v>-0.87434940458291699</v>
      </c>
      <c r="K764" s="11">
        <v>0.22261209632908674</v>
      </c>
      <c r="L764" s="11">
        <v>-0.59196274687132977</v>
      </c>
      <c r="M764" s="11">
        <v>-0.12697439714978564</v>
      </c>
      <c r="N764" s="11">
        <v>1.7943626964559982</v>
      </c>
      <c r="O764" s="11">
        <v>-0.30065523099523617</v>
      </c>
      <c r="P764" s="11">
        <v>-0.68466529588727632</v>
      </c>
      <c r="Q764" s="11">
        <v>-0.36566568104769459</v>
      </c>
      <c r="R764" s="11">
        <v>-0.30603596867392824</v>
      </c>
      <c r="S764" s="11">
        <v>-1.0588672262734988</v>
      </c>
      <c r="T764" s="11">
        <v>0.35563798913769773</v>
      </c>
      <c r="U764" s="11">
        <v>-1.0448325405060839</v>
      </c>
      <c r="V764" s="11">
        <v>-0.16497145940834734</v>
      </c>
      <c r="W764" s="11">
        <v>-2.4050877568182472E-3</v>
      </c>
      <c r="X764" s="11">
        <v>-2.2163708091054026</v>
      </c>
      <c r="Y764" s="11">
        <v>-2.3626287160338979</v>
      </c>
      <c r="Z764" s="12">
        <v>0.61907452339531588</v>
      </c>
      <c r="AA764" s="12">
        <v>8.5027413217949288</v>
      </c>
      <c r="AB764" s="12">
        <v>0.97035581863977427</v>
      </c>
    </row>
    <row r="765" spans="2:28" x14ac:dyDescent="0.45">
      <c r="B765" s="9">
        <v>762</v>
      </c>
      <c r="C765" s="11">
        <v>0.65393800000000013</v>
      </c>
      <c r="D765" s="11">
        <v>-0.2784348000000012</v>
      </c>
      <c r="E765" s="11">
        <v>2.8414344000000007</v>
      </c>
      <c r="F765" s="11">
        <v>0.3369143999999995</v>
      </c>
      <c r="G765" s="11">
        <v>1.6005076750779672</v>
      </c>
      <c r="H765" s="11">
        <v>1.6201156428937811</v>
      </c>
      <c r="I765" s="11">
        <v>2.4337082633149265E-2</v>
      </c>
      <c r="J765" s="11">
        <v>-0.25733683242554761</v>
      </c>
      <c r="K765" s="11">
        <v>1.0022660278822801</v>
      </c>
      <c r="L765" s="11">
        <v>0.19009928007885257</v>
      </c>
      <c r="M765" s="11">
        <v>9.2066169357291727E-2</v>
      </c>
      <c r="N765" s="11">
        <v>3.3387187823251985</v>
      </c>
      <c r="O765" s="11">
        <v>1.002493286707077</v>
      </c>
      <c r="P765" s="11">
        <v>1.071779540265883</v>
      </c>
      <c r="Q765" s="11">
        <v>1.7876808836743567</v>
      </c>
      <c r="R765" s="11">
        <v>0.73246555479581765</v>
      </c>
      <c r="S765" s="11">
        <v>0.63064276406467457</v>
      </c>
      <c r="T765" s="11">
        <v>1.0733157582878192</v>
      </c>
      <c r="U765" s="11">
        <v>0.25478341666437565</v>
      </c>
      <c r="V765" s="11">
        <v>0.17259557826215222</v>
      </c>
      <c r="W765" s="11">
        <v>0.98954691477556622</v>
      </c>
      <c r="X765" s="11">
        <v>-0.9772410307368915</v>
      </c>
      <c r="Y765" s="11">
        <v>-0.92627333769979181</v>
      </c>
      <c r="Z765" s="12">
        <v>2.0687473285013986</v>
      </c>
      <c r="AA765" s="12">
        <v>13.16462582782296</v>
      </c>
      <c r="AB765" s="12">
        <v>21.045162485385362</v>
      </c>
    </row>
    <row r="766" spans="2:28" x14ac:dyDescent="0.45">
      <c r="B766" s="9">
        <v>763</v>
      </c>
      <c r="C766" s="11">
        <v>0.65393800000000013</v>
      </c>
      <c r="D766" s="11">
        <v>-0.2784348000000012</v>
      </c>
      <c r="E766" s="11">
        <v>2.8414344000000007</v>
      </c>
      <c r="F766" s="11">
        <v>0.3369143999999995</v>
      </c>
      <c r="G766" s="11">
        <v>0.31097645223336023</v>
      </c>
      <c r="H766" s="11">
        <v>1.0738448740755491</v>
      </c>
      <c r="I766" s="11">
        <v>-0.10688477454610634</v>
      </c>
      <c r="J766" s="11">
        <v>0.16856843422990941</v>
      </c>
      <c r="K766" s="11">
        <v>0.52752249856436428</v>
      </c>
      <c r="L766" s="11">
        <v>1.0961017359975234</v>
      </c>
      <c r="M766" s="11">
        <v>-0.13516487206069705</v>
      </c>
      <c r="N766" s="11">
        <v>3.4738516700212401</v>
      </c>
      <c r="O766" s="11">
        <v>0.64668303631922797</v>
      </c>
      <c r="P766" s="11">
        <v>6.0518155502036208E-2</v>
      </c>
      <c r="Q766" s="11">
        <v>0.98675781868185908</v>
      </c>
      <c r="R766" s="11">
        <v>9.003887959387491E-2</v>
      </c>
      <c r="S766" s="11">
        <v>1.2226836354621149</v>
      </c>
      <c r="T766" s="11">
        <v>0.95231931612991616</v>
      </c>
      <c r="U766" s="11">
        <v>-0.11512616662221831</v>
      </c>
      <c r="V766" s="11">
        <v>0.18245523651525808</v>
      </c>
      <c r="W766" s="11">
        <v>1.594399657546699</v>
      </c>
      <c r="X766" s="11">
        <v>-0.82312827985409243</v>
      </c>
      <c r="Y766" s="11">
        <v>-0.89749402692254598</v>
      </c>
      <c r="Z766" s="12">
        <v>1.6015418900833325</v>
      </c>
      <c r="AA766" s="12">
        <v>11.96266801851516</v>
      </c>
      <c r="AB766" s="12">
        <v>17.464317170950608</v>
      </c>
    </row>
    <row r="767" spans="2:28" x14ac:dyDescent="0.45">
      <c r="B767" s="9">
        <v>764</v>
      </c>
      <c r="C767" s="11">
        <v>0.65393800000000013</v>
      </c>
      <c r="D767" s="11">
        <v>-0.2784348000000012</v>
      </c>
      <c r="E767" s="11">
        <v>2.8414344000000007</v>
      </c>
      <c r="F767" s="11">
        <v>0.3369143999999995</v>
      </c>
      <c r="G767" s="11">
        <v>1.0147267836247309</v>
      </c>
      <c r="H767" s="11">
        <v>1.5844892669483794</v>
      </c>
      <c r="I767" s="11">
        <v>0.37452623595570422</v>
      </c>
      <c r="J767" s="11">
        <v>0.38803402599308789</v>
      </c>
      <c r="K767" s="11">
        <v>1.6824315499994</v>
      </c>
      <c r="L767" s="11">
        <v>1.2324051123513282</v>
      </c>
      <c r="M767" s="11">
        <v>0.75702368607412396</v>
      </c>
      <c r="N767" s="11">
        <v>3.8441138595148061</v>
      </c>
      <c r="O767" s="11">
        <v>0.89132536557772291</v>
      </c>
      <c r="P767" s="11">
        <v>1.007183744327266</v>
      </c>
      <c r="Q767" s="11">
        <v>2.3650826685146775</v>
      </c>
      <c r="R767" s="11">
        <v>1.5637334694417326</v>
      </c>
      <c r="S767" s="11">
        <v>1.2048499177122522</v>
      </c>
      <c r="T767" s="11">
        <v>2.1314385813645806</v>
      </c>
      <c r="U767" s="11">
        <v>1.1863675471051813</v>
      </c>
      <c r="V767" s="11">
        <v>1.7625187232298245</v>
      </c>
      <c r="W767" s="11">
        <v>3.1191272961383802</v>
      </c>
      <c r="X767" s="11">
        <v>1.3976493616635253</v>
      </c>
      <c r="Y767" s="11">
        <v>0.60459898115345112</v>
      </c>
      <c r="Z767" s="12">
        <v>5.1436857107144576</v>
      </c>
      <c r="AA767" s="12">
        <v>16.431602520461553</v>
      </c>
      <c r="AB767" s="12">
        <v>38.809163887404594</v>
      </c>
    </row>
    <row r="768" spans="2:28" x14ac:dyDescent="0.45">
      <c r="B768" s="9">
        <v>765</v>
      </c>
      <c r="C768" s="11">
        <v>0.65393800000000013</v>
      </c>
      <c r="D768" s="11">
        <v>-0.2784348000000012</v>
      </c>
      <c r="E768" s="11">
        <v>2.8414344000000007</v>
      </c>
      <c r="F768" s="11">
        <v>0.3369143999999995</v>
      </c>
      <c r="G768" s="11">
        <v>0.58075858721931439</v>
      </c>
      <c r="H768" s="11">
        <v>1.4231636195226471</v>
      </c>
      <c r="I768" s="11">
        <v>-0.87701713729524577</v>
      </c>
      <c r="J768" s="11">
        <v>-0.20967570827082405</v>
      </c>
      <c r="K768" s="11">
        <v>0.22731192153997704</v>
      </c>
      <c r="L768" s="11">
        <v>0.43244402224809519</v>
      </c>
      <c r="M768" s="11">
        <v>-1.3187104068713413</v>
      </c>
      <c r="N768" s="11">
        <v>1.0640139657519967</v>
      </c>
      <c r="O768" s="11">
        <v>-1.1647022766957438</v>
      </c>
      <c r="P768" s="11">
        <v>-1.4067088351935677</v>
      </c>
      <c r="Q768" s="11">
        <v>-1.1549324617969301</v>
      </c>
      <c r="R768" s="11">
        <v>-1.2769687435544341</v>
      </c>
      <c r="S768" s="11">
        <v>-1.6259386625947467</v>
      </c>
      <c r="T768" s="11">
        <v>-1.3568500176823388</v>
      </c>
      <c r="U768" s="11">
        <v>-2.1616441062073495</v>
      </c>
      <c r="V768" s="11">
        <v>-1.7844757495002703</v>
      </c>
      <c r="W768" s="11">
        <v>-1.0205448847115228</v>
      </c>
      <c r="X768" s="11">
        <v>-1.7413387801808753</v>
      </c>
      <c r="Y768" s="11">
        <v>-3.0815216768706346</v>
      </c>
      <c r="Z768" s="12">
        <v>0.53911498941224067</v>
      </c>
      <c r="AA768" s="12">
        <v>6.8761408638446255</v>
      </c>
      <c r="AB768" s="12">
        <v>-10.360370341731567</v>
      </c>
    </row>
    <row r="769" spans="2:28" x14ac:dyDescent="0.45">
      <c r="B769" s="9">
        <v>766</v>
      </c>
      <c r="C769" s="11">
        <v>0.65393800000000013</v>
      </c>
      <c r="D769" s="11">
        <v>-0.2784348000000012</v>
      </c>
      <c r="E769" s="11">
        <v>2.8414344000000007</v>
      </c>
      <c r="F769" s="11">
        <v>0.3369143999999995</v>
      </c>
      <c r="G769" s="11">
        <v>0.49038442006658833</v>
      </c>
      <c r="H769" s="11">
        <v>1.7020459610793424</v>
      </c>
      <c r="I769" s="11">
        <v>0.65030672624825492</v>
      </c>
      <c r="J769" s="11">
        <v>0.66047214746986072</v>
      </c>
      <c r="K769" s="11">
        <v>2.7610512748236715</v>
      </c>
      <c r="L769" s="11">
        <v>2.5126025281439048</v>
      </c>
      <c r="M769" s="11">
        <v>1.7109753799288718</v>
      </c>
      <c r="N769" s="11">
        <v>5.600153753386035</v>
      </c>
      <c r="O769" s="11">
        <v>1.957940146137565</v>
      </c>
      <c r="P769" s="11">
        <v>2.0212343000534343</v>
      </c>
      <c r="Q769" s="11">
        <v>3.1951444481821802</v>
      </c>
      <c r="R769" s="11">
        <v>1.4576961660816465</v>
      </c>
      <c r="S769" s="11">
        <v>2.1531336012614446</v>
      </c>
      <c r="T769" s="11">
        <v>2.4940103516257963</v>
      </c>
      <c r="U769" s="11">
        <v>2.1944786018096529</v>
      </c>
      <c r="V769" s="11">
        <v>1.4828452430624814</v>
      </c>
      <c r="W769" s="11">
        <v>3.9291311263287554</v>
      </c>
      <c r="X769" s="11">
        <v>1.9978811316416767</v>
      </c>
      <c r="Y769" s="11">
        <v>1.2656948686633633</v>
      </c>
      <c r="Z769" s="12">
        <v>6.5927208306242981</v>
      </c>
      <c r="AA769" s="12">
        <v>21.641844191146532</v>
      </c>
      <c r="AB769" s="12">
        <v>52.383755006618827</v>
      </c>
    </row>
    <row r="770" spans="2:28" x14ac:dyDescent="0.45">
      <c r="B770" s="9">
        <v>767</v>
      </c>
      <c r="C770" s="11">
        <v>0.65393800000000013</v>
      </c>
      <c r="D770" s="11">
        <v>-0.2784348000000012</v>
      </c>
      <c r="E770" s="11">
        <v>2.8414344000000007</v>
      </c>
      <c r="F770" s="11">
        <v>0.3369143999999995</v>
      </c>
      <c r="G770" s="11">
        <v>-0.21395570131102559</v>
      </c>
      <c r="H770" s="11">
        <v>1.2156782142344476</v>
      </c>
      <c r="I770" s="11">
        <v>-0.53348448512376123</v>
      </c>
      <c r="J770" s="11">
        <v>-0.46806090321281069</v>
      </c>
      <c r="K770" s="11">
        <v>0.65987995354417883</v>
      </c>
      <c r="L770" s="11">
        <v>0.37587479967247539</v>
      </c>
      <c r="M770" s="11">
        <v>9.3023753568134637E-2</v>
      </c>
      <c r="N770" s="11">
        <v>3.2682290092916197</v>
      </c>
      <c r="O770" s="11">
        <v>-0.6057050957734198</v>
      </c>
      <c r="P770" s="11">
        <v>-0.25570021051846403</v>
      </c>
      <c r="Q770" s="11">
        <v>0.29210532394857225</v>
      </c>
      <c r="R770" s="11">
        <v>-0.31700362522643033</v>
      </c>
      <c r="S770" s="11">
        <v>-1.1170193543790266</v>
      </c>
      <c r="T770" s="11">
        <v>-1.2587405575150505</v>
      </c>
      <c r="U770" s="11">
        <v>-1.1920257184315215</v>
      </c>
      <c r="V770" s="11">
        <v>-2.139671540127253</v>
      </c>
      <c r="W770" s="11">
        <v>-1.4997592157076074</v>
      </c>
      <c r="X770" s="11">
        <v>-2.5980451966343079</v>
      </c>
      <c r="Y770" s="11">
        <v>-3.041274184353</v>
      </c>
      <c r="Z770" s="12">
        <v>-0.1588187312174334</v>
      </c>
      <c r="AA770" s="12">
        <v>9.9510366406632329</v>
      </c>
      <c r="AB770" s="12">
        <v>-3.940621465271704</v>
      </c>
    </row>
    <row r="771" spans="2:28" x14ac:dyDescent="0.45">
      <c r="B771" s="9">
        <v>768</v>
      </c>
      <c r="C771" s="11">
        <v>0.65393800000000013</v>
      </c>
      <c r="D771" s="11">
        <v>-0.2784348000000012</v>
      </c>
      <c r="E771" s="11">
        <v>2.8414344000000007</v>
      </c>
      <c r="F771" s="11">
        <v>0.3369143999999995</v>
      </c>
      <c r="G771" s="11">
        <v>1.3777278460258557</v>
      </c>
      <c r="H771" s="11">
        <v>2.5366507641227436</v>
      </c>
      <c r="I771" s="11">
        <v>1.6955286141122734</v>
      </c>
      <c r="J771" s="11">
        <v>0.89062729964993714</v>
      </c>
      <c r="K771" s="11">
        <v>2.6467077771609624</v>
      </c>
      <c r="L771" s="11">
        <v>0.49126868773802457</v>
      </c>
      <c r="M771" s="11">
        <v>0.61442241320832913</v>
      </c>
      <c r="N771" s="11">
        <v>4.3670079177998602</v>
      </c>
      <c r="O771" s="11">
        <v>0.58588776116134156</v>
      </c>
      <c r="P771" s="11">
        <v>1.2369665614417524</v>
      </c>
      <c r="Q771" s="11">
        <v>1.7137894832299132</v>
      </c>
      <c r="R771" s="11">
        <v>1.1703604912085623</v>
      </c>
      <c r="S771" s="11">
        <v>1.0482472185902836</v>
      </c>
      <c r="T771" s="11">
        <v>1.2615753481857901</v>
      </c>
      <c r="U771" s="11">
        <v>0.43336322838726282</v>
      </c>
      <c r="V771" s="11">
        <v>0.23143448062799798</v>
      </c>
      <c r="W771" s="11">
        <v>1.5709238385277402</v>
      </c>
      <c r="X771" s="11">
        <v>-0.14730100968727022</v>
      </c>
      <c r="Y771" s="11">
        <v>-0.12259837788662153</v>
      </c>
      <c r="Z771" s="12">
        <v>3.4281526140321468</v>
      </c>
      <c r="AA771" s="12">
        <v>20.173793319817975</v>
      </c>
      <c r="AB771" s="12">
        <v>32.584594957636853</v>
      </c>
    </row>
    <row r="772" spans="2:28" x14ac:dyDescent="0.45">
      <c r="B772" s="9">
        <v>769</v>
      </c>
      <c r="C772" s="11">
        <v>0.65393800000000013</v>
      </c>
      <c r="D772" s="11">
        <v>-0.2784348000000012</v>
      </c>
      <c r="E772" s="11">
        <v>2.8414344000000007</v>
      </c>
      <c r="F772" s="11">
        <v>0.3369143999999995</v>
      </c>
      <c r="G772" s="11">
        <v>0.16194363588254745</v>
      </c>
      <c r="H772" s="11">
        <v>1.4111299463923306</v>
      </c>
      <c r="I772" s="11">
        <v>-0.91859246162500519</v>
      </c>
      <c r="J772" s="11">
        <v>-2.9354432518831075E-2</v>
      </c>
      <c r="K772" s="11">
        <v>-0.1899148536648827</v>
      </c>
      <c r="L772" s="11">
        <v>-0.38489344209263976</v>
      </c>
      <c r="M772" s="11">
        <v>-1.3796813241431209</v>
      </c>
      <c r="N772" s="11">
        <v>2.148534832012249</v>
      </c>
      <c r="O772" s="11">
        <v>-7.7869105558571405E-2</v>
      </c>
      <c r="P772" s="11">
        <v>0.44011225346655181</v>
      </c>
      <c r="Q772" s="11">
        <v>0.56879702959292366</v>
      </c>
      <c r="R772" s="11">
        <v>7.638150932603871E-2</v>
      </c>
      <c r="S772" s="11">
        <v>0.48100583743861947</v>
      </c>
      <c r="T772" s="11">
        <v>0.80028597731859463</v>
      </c>
      <c r="U772" s="11">
        <v>-0.22814807124417236</v>
      </c>
      <c r="V772" s="11">
        <v>9.8265671519001785E-2</v>
      </c>
      <c r="W772" s="11">
        <v>1.1551622468482066</v>
      </c>
      <c r="X772" s="11">
        <v>-0.22723227243023381</v>
      </c>
      <c r="Y772" s="11">
        <v>-0.49073161323211067</v>
      </c>
      <c r="Z772" s="12">
        <v>4.6445776232298215</v>
      </c>
      <c r="AA772" s="12">
        <v>6.3730239002426288</v>
      </c>
      <c r="AB772" s="12">
        <v>13.613630986517308</v>
      </c>
    </row>
    <row r="773" spans="2:28" x14ac:dyDescent="0.45">
      <c r="B773" s="9">
        <v>770</v>
      </c>
      <c r="C773" s="11">
        <v>0.65393800000000013</v>
      </c>
      <c r="D773" s="11">
        <v>-0.2784348000000012</v>
      </c>
      <c r="E773" s="11">
        <v>2.8414344000000007</v>
      </c>
      <c r="F773" s="11">
        <v>0.3369143999999995</v>
      </c>
      <c r="G773" s="11">
        <v>2.1197008187296209</v>
      </c>
      <c r="H773" s="11">
        <v>2.1321606562682618</v>
      </c>
      <c r="I773" s="11">
        <v>1.0884946904195427</v>
      </c>
      <c r="J773" s="11">
        <v>0.36811088973945694</v>
      </c>
      <c r="K773" s="11">
        <v>2.065958470621851</v>
      </c>
      <c r="L773" s="11">
        <v>0.27947489088499644</v>
      </c>
      <c r="M773" s="11">
        <v>-8.6019598535969521E-2</v>
      </c>
      <c r="N773" s="11">
        <v>2.4886748763080035</v>
      </c>
      <c r="O773" s="11">
        <v>-0.54727937338967436</v>
      </c>
      <c r="P773" s="11">
        <v>-0.27822783743772739</v>
      </c>
      <c r="Q773" s="11">
        <v>0.94236108780621208</v>
      </c>
      <c r="R773" s="11">
        <v>0.26344013359669738</v>
      </c>
      <c r="S773" s="11">
        <v>0.10849920082144493</v>
      </c>
      <c r="T773" s="11">
        <v>1.3148485658166571</v>
      </c>
      <c r="U773" s="11">
        <v>-0.89001851515498309</v>
      </c>
      <c r="V773" s="11">
        <v>-0.80385142369737572</v>
      </c>
      <c r="W773" s="11">
        <v>1.0411954523646223</v>
      </c>
      <c r="X773" s="11">
        <v>-1.2377662341606506</v>
      </c>
      <c r="Y773" s="11">
        <v>-0.74054790105857649</v>
      </c>
      <c r="Z773" s="12">
        <v>1.1922111903822774</v>
      </c>
      <c r="AA773" s="12">
        <v>16.01040769443577</v>
      </c>
      <c r="AB773" s="12">
        <v>16.37527204032466</v>
      </c>
    </row>
    <row r="774" spans="2:28" x14ac:dyDescent="0.45">
      <c r="B774" s="9">
        <v>771</v>
      </c>
      <c r="C774" s="11">
        <v>0.65393800000000013</v>
      </c>
      <c r="D774" s="11">
        <v>-0.2784348000000012</v>
      </c>
      <c r="E774" s="11">
        <v>2.8414344000000007</v>
      </c>
      <c r="F774" s="11">
        <v>0.3369143999999995</v>
      </c>
      <c r="G774" s="11">
        <v>0.88661218771524375</v>
      </c>
      <c r="H774" s="11">
        <v>2.3460969132256402</v>
      </c>
      <c r="I774" s="11">
        <v>0.59396032081308547</v>
      </c>
      <c r="J774" s="11">
        <v>0.82768989614605282</v>
      </c>
      <c r="K774" s="11">
        <v>2.4179577095763598</v>
      </c>
      <c r="L774" s="11">
        <v>1.8504662230721092</v>
      </c>
      <c r="M774" s="11">
        <v>0.82171600438291037</v>
      </c>
      <c r="N774" s="11">
        <v>3.9415879088953432</v>
      </c>
      <c r="O774" s="11">
        <v>1.4561463114794968</v>
      </c>
      <c r="P774" s="11">
        <v>0.94636181380481155</v>
      </c>
      <c r="Q774" s="11">
        <v>1.7862007429015474</v>
      </c>
      <c r="R774" s="11">
        <v>1.7107671022841249</v>
      </c>
      <c r="S774" s="11">
        <v>1.5577747647334732</v>
      </c>
      <c r="T774" s="11">
        <v>3.0544371497327454</v>
      </c>
      <c r="U774" s="11">
        <v>1.41829246544442</v>
      </c>
      <c r="V774" s="11">
        <v>1.8567159415984094</v>
      </c>
      <c r="W774" s="11">
        <v>3.4567812370851279</v>
      </c>
      <c r="X774" s="11">
        <v>0.6835144316405497</v>
      </c>
      <c r="Y774" s="11">
        <v>0.46580441105766468</v>
      </c>
      <c r="Z774" s="12">
        <v>3.5076466751260718</v>
      </c>
      <c r="AA774" s="12">
        <v>19.239939163826733</v>
      </c>
      <c r="AB774" s="12">
        <v>41.140382210715188</v>
      </c>
    </row>
    <row r="775" spans="2:28" x14ac:dyDescent="0.45">
      <c r="B775" s="9">
        <v>772</v>
      </c>
      <c r="C775" s="11">
        <v>0.65393800000000013</v>
      </c>
      <c r="D775" s="11">
        <v>-0.2784348000000012</v>
      </c>
      <c r="E775" s="11">
        <v>2.8414344000000007</v>
      </c>
      <c r="F775" s="11">
        <v>0.3369143999999995</v>
      </c>
      <c r="G775" s="11">
        <v>0.16809019783880252</v>
      </c>
      <c r="H775" s="11">
        <v>1.4801382778242562</v>
      </c>
      <c r="I775" s="11">
        <v>-0.51802893544502382</v>
      </c>
      <c r="J775" s="11">
        <v>9.9758934255888221E-2</v>
      </c>
      <c r="K775" s="11">
        <v>1.3939271818069052</v>
      </c>
      <c r="L775" s="11">
        <v>0.30045195707931249</v>
      </c>
      <c r="M775" s="11">
        <v>-1.2378744322639079E-2</v>
      </c>
      <c r="N775" s="11">
        <v>3.5394514117045013</v>
      </c>
      <c r="O775" s="11">
        <v>0.902137462770634</v>
      </c>
      <c r="P775" s="11">
        <v>-4.3751601712749277E-2</v>
      </c>
      <c r="Q775" s="11">
        <v>2.0730796239782912</v>
      </c>
      <c r="R775" s="11">
        <v>6.8364929778377714E-2</v>
      </c>
      <c r="S775" s="11">
        <v>0.84691675083043449</v>
      </c>
      <c r="T775" s="11">
        <v>-0.21198423218400819</v>
      </c>
      <c r="U775" s="11">
        <v>-0.33834706477881937</v>
      </c>
      <c r="V775" s="11">
        <v>-0.27025826637195038</v>
      </c>
      <c r="W775" s="11">
        <v>1.1662644424860602</v>
      </c>
      <c r="X775" s="11">
        <v>-0.5663909522101207</v>
      </c>
      <c r="Y775" s="11">
        <v>-0.56183353078851184</v>
      </c>
      <c r="Z775" s="12">
        <v>3.3352138262565063</v>
      </c>
      <c r="AA775" s="12">
        <v>12.005262280742016</v>
      </c>
      <c r="AB775" s="12">
        <v>18.404673668796164</v>
      </c>
    </row>
    <row r="776" spans="2:28" x14ac:dyDescent="0.45">
      <c r="B776" s="9">
        <v>773</v>
      </c>
      <c r="C776" s="11">
        <v>0.65393800000000013</v>
      </c>
      <c r="D776" s="11">
        <v>-0.2784348000000012</v>
      </c>
      <c r="E776" s="11">
        <v>2.8414344000000007</v>
      </c>
      <c r="F776" s="11">
        <v>0.3369143999999995</v>
      </c>
      <c r="G776" s="11">
        <v>1.1406281060036836</v>
      </c>
      <c r="H776" s="11">
        <v>2.666531736035413</v>
      </c>
      <c r="I776" s="11">
        <v>0.73623997960947385</v>
      </c>
      <c r="J776" s="11">
        <v>1.6037292825101126</v>
      </c>
      <c r="K776" s="11">
        <v>2.354053294570484</v>
      </c>
      <c r="L776" s="11">
        <v>0.32501089232071223</v>
      </c>
      <c r="M776" s="11">
        <v>-1.7638466842180733E-2</v>
      </c>
      <c r="N776" s="11">
        <v>2.843014729222503</v>
      </c>
      <c r="O776" s="11">
        <v>-0.44070260436706654</v>
      </c>
      <c r="P776" s="11">
        <v>-0.52896123773912329</v>
      </c>
      <c r="Q776" s="11">
        <v>0.62884879913470826</v>
      </c>
      <c r="R776" s="11">
        <v>-0.35954613764334376</v>
      </c>
      <c r="S776" s="11">
        <v>-0.82514944791711287</v>
      </c>
      <c r="T776" s="11">
        <v>0.24683401470375799</v>
      </c>
      <c r="U776" s="11">
        <v>-1.4599094277884088</v>
      </c>
      <c r="V776" s="11">
        <v>-1.4353545012129185</v>
      </c>
      <c r="W776" s="11">
        <v>-0.3783649217483287</v>
      </c>
      <c r="X776" s="11">
        <v>-1.7572792599145561</v>
      </c>
      <c r="Y776" s="11">
        <v>-1.9181234562443947</v>
      </c>
      <c r="Z776" s="12">
        <v>0.51306633450214889</v>
      </c>
      <c r="AA776" s="12">
        <v>17.205421553430199</v>
      </c>
      <c r="AB776" s="12">
        <v>9.4907797071955713</v>
      </c>
    </row>
    <row r="777" spans="2:28" x14ac:dyDescent="0.45">
      <c r="B777" s="9">
        <v>774</v>
      </c>
      <c r="C777" s="11">
        <v>0.65393800000000013</v>
      </c>
      <c r="D777" s="11">
        <v>-0.2784348000000012</v>
      </c>
      <c r="E777" s="11">
        <v>2.8414344000000007</v>
      </c>
      <c r="F777" s="11">
        <v>0.3369143999999995</v>
      </c>
      <c r="G777" s="11">
        <v>1.2862069942249104</v>
      </c>
      <c r="H777" s="11">
        <v>2.0928675730490056</v>
      </c>
      <c r="I777" s="11">
        <v>1.3600632001857811</v>
      </c>
      <c r="J777" s="11">
        <v>0.74459713325128263</v>
      </c>
      <c r="K777" s="11">
        <v>2.351853847067968</v>
      </c>
      <c r="L777" s="11">
        <v>1.8194459944918648</v>
      </c>
      <c r="M777" s="11">
        <v>1.3765501441702135</v>
      </c>
      <c r="N777" s="11">
        <v>4.6577601825960322</v>
      </c>
      <c r="O777" s="11">
        <v>1.3751946077793953</v>
      </c>
      <c r="P777" s="11">
        <v>1.0541746428698193</v>
      </c>
      <c r="Q777" s="11">
        <v>2.2112406520691898</v>
      </c>
      <c r="R777" s="11">
        <v>0.60331145686366838</v>
      </c>
      <c r="S777" s="11">
        <v>1.5529616109133677</v>
      </c>
      <c r="T777" s="11">
        <v>1.1434580642680388</v>
      </c>
      <c r="U777" s="11">
        <v>0.70699025427247975</v>
      </c>
      <c r="V777" s="11">
        <v>0.32906008696503974</v>
      </c>
      <c r="W777" s="11">
        <v>2.2679284502813424</v>
      </c>
      <c r="X777" s="11">
        <v>-0.25106477411903683</v>
      </c>
      <c r="Y777" s="11">
        <v>0.44386579202942222</v>
      </c>
      <c r="Z777" s="12">
        <v>3.6212914887816297</v>
      </c>
      <c r="AA777" s="12">
        <v>21.243197069037052</v>
      </c>
      <c r="AB777" s="12">
        <v>36.301609402011394</v>
      </c>
    </row>
    <row r="778" spans="2:28" x14ac:dyDescent="0.45">
      <c r="B778" s="9">
        <v>775</v>
      </c>
      <c r="C778" s="11">
        <v>0.65393800000000013</v>
      </c>
      <c r="D778" s="11">
        <v>-0.2784348000000012</v>
      </c>
      <c r="E778" s="11">
        <v>2.8414344000000007</v>
      </c>
      <c r="F778" s="11">
        <v>0.3369143999999995</v>
      </c>
      <c r="G778" s="11">
        <v>0.49849215984264106</v>
      </c>
      <c r="H778" s="11">
        <v>1.3656432659501228</v>
      </c>
      <c r="I778" s="11">
        <v>-6.7843376946024492E-2</v>
      </c>
      <c r="J778" s="11">
        <v>9.7891794762961837E-2</v>
      </c>
      <c r="K778" s="11">
        <v>0.64735105412667338</v>
      </c>
      <c r="L778" s="11">
        <v>-7.0888517802854878E-2</v>
      </c>
      <c r="M778" s="11">
        <v>-1.1380830537797042</v>
      </c>
      <c r="N778" s="11">
        <v>2.7327307366887794</v>
      </c>
      <c r="O778" s="11">
        <v>-0.88083810781893312</v>
      </c>
      <c r="P778" s="11">
        <v>-0.10181666714409054</v>
      </c>
      <c r="Q778" s="11">
        <v>-0.13273047319969145</v>
      </c>
      <c r="R778" s="11">
        <v>7.9202107816467304E-2</v>
      </c>
      <c r="S778" s="11">
        <v>-0.30897871533848686</v>
      </c>
      <c r="T778" s="11">
        <v>-0.98996761756617602</v>
      </c>
      <c r="U778" s="11">
        <v>-1.093282526849972</v>
      </c>
      <c r="V778" s="11">
        <v>-1.5682012478162175</v>
      </c>
      <c r="W778" s="11">
        <v>0.10674053233867475</v>
      </c>
      <c r="X778" s="11">
        <v>-1.4758384448561781</v>
      </c>
      <c r="Y778" s="11">
        <v>-2.0887911803392623</v>
      </c>
      <c r="Z778" s="12">
        <v>1.8827754023977441</v>
      </c>
      <c r="AA778" s="12">
        <v>9.6191460628425887</v>
      </c>
      <c r="AB778" s="12">
        <v>3.0474191244664723</v>
      </c>
    </row>
    <row r="779" spans="2:28" x14ac:dyDescent="0.45">
      <c r="B779" s="9">
        <v>776</v>
      </c>
      <c r="C779" s="11">
        <v>0.65393800000000013</v>
      </c>
      <c r="D779" s="11">
        <v>-0.2784348000000012</v>
      </c>
      <c r="E779" s="11">
        <v>2.8414344000000007</v>
      </c>
      <c r="F779" s="11">
        <v>0.3369143999999995</v>
      </c>
      <c r="G779" s="11">
        <v>0.15941076783373198</v>
      </c>
      <c r="H779" s="11">
        <v>0.97990645933187004</v>
      </c>
      <c r="I779" s="11">
        <v>-0.53795920159913102</v>
      </c>
      <c r="J779" s="11">
        <v>-0.51471501540518538</v>
      </c>
      <c r="K779" s="11">
        <v>1.6908202588447541</v>
      </c>
      <c r="L779" s="11">
        <v>0.17356767843444665</v>
      </c>
      <c r="M779" s="11">
        <v>0.40624183664583846</v>
      </c>
      <c r="N779" s="11">
        <v>2.0927228376017162</v>
      </c>
      <c r="O779" s="11">
        <v>-9.8924900283433814E-2</v>
      </c>
      <c r="P779" s="11">
        <v>-0.70016908509851383</v>
      </c>
      <c r="Q779" s="11">
        <v>-0.50168793826580149</v>
      </c>
      <c r="R779" s="11">
        <v>-0.58286931448083301</v>
      </c>
      <c r="S779" s="11">
        <v>-1.1945329362940846</v>
      </c>
      <c r="T779" s="11">
        <v>-4.1183402542444014E-4</v>
      </c>
      <c r="U779" s="11">
        <v>-1.5799016499969589</v>
      </c>
      <c r="V779" s="11">
        <v>-0.86287198838958012</v>
      </c>
      <c r="W779" s="11">
        <v>-0.49857616246345771</v>
      </c>
      <c r="X779" s="11">
        <v>-0.88513414322503259</v>
      </c>
      <c r="Y779" s="11">
        <v>-1.5602776940161913</v>
      </c>
      <c r="Z779" s="12">
        <v>1.9073238399357351</v>
      </c>
      <c r="AA779" s="12">
        <v>10.003847621688038</v>
      </c>
      <c r="AB779" s="12">
        <v>3.4458138150844775</v>
      </c>
    </row>
    <row r="780" spans="2:28" x14ac:dyDescent="0.45">
      <c r="B780" s="9">
        <v>777</v>
      </c>
      <c r="C780" s="11">
        <v>0.65393800000000013</v>
      </c>
      <c r="D780" s="11">
        <v>-0.2784348000000012</v>
      </c>
      <c r="E780" s="11">
        <v>2.8414344000000007</v>
      </c>
      <c r="F780" s="11">
        <v>0.3369143999999995</v>
      </c>
      <c r="G780" s="11">
        <v>0.68904395078937775</v>
      </c>
      <c r="H780" s="11">
        <v>1.3366592699689619</v>
      </c>
      <c r="I780" s="11">
        <v>-1.2548311153963265</v>
      </c>
      <c r="J780" s="11">
        <v>-0.51790889776582638</v>
      </c>
      <c r="K780" s="11">
        <v>-1.4159508095606288</v>
      </c>
      <c r="L780" s="11">
        <v>-1.2621602776670127</v>
      </c>
      <c r="M780" s="11">
        <v>-1.8477350156658154</v>
      </c>
      <c r="N780" s="11">
        <v>1.5552485600574641</v>
      </c>
      <c r="O780" s="11">
        <v>-0.93524689218847534</v>
      </c>
      <c r="P780" s="11">
        <v>-0.61140568580743349</v>
      </c>
      <c r="Q780" s="11">
        <v>-0.86619877447462024</v>
      </c>
      <c r="R780" s="11">
        <v>-0.72653214674228472</v>
      </c>
      <c r="S780" s="11">
        <v>-0.48290251365848569</v>
      </c>
      <c r="T780" s="11">
        <v>-0.22102367614363061</v>
      </c>
      <c r="U780" s="11">
        <v>-0.44317340039140163</v>
      </c>
      <c r="V780" s="11">
        <v>0.37274235522945709</v>
      </c>
      <c r="W780" s="11">
        <v>1.7833508116756889</v>
      </c>
      <c r="X780" s="11">
        <v>-0.18436404537231255</v>
      </c>
      <c r="Y780" s="11">
        <v>-1.7226341857959682E-2</v>
      </c>
      <c r="Z780" s="12">
        <v>2.8158523365927799</v>
      </c>
      <c r="AA780" s="12">
        <v>2.8362176647601984</v>
      </c>
      <c r="AB780" s="12">
        <v>3.3200896916215186</v>
      </c>
    </row>
    <row r="781" spans="2:28" x14ac:dyDescent="0.45">
      <c r="B781" s="9">
        <v>778</v>
      </c>
      <c r="C781" s="11">
        <v>0.65393800000000013</v>
      </c>
      <c r="D781" s="11">
        <v>-0.2784348000000012</v>
      </c>
      <c r="E781" s="11">
        <v>2.8414344000000007</v>
      </c>
      <c r="F781" s="11">
        <v>0.3369143999999995</v>
      </c>
      <c r="G781" s="11">
        <v>1.5480655295629511</v>
      </c>
      <c r="H781" s="11">
        <v>3.2849380623669191</v>
      </c>
      <c r="I781" s="11">
        <v>1.8329932930284976</v>
      </c>
      <c r="J781" s="11">
        <v>1.6266777502953929</v>
      </c>
      <c r="K781" s="11">
        <v>2.7549682641423416</v>
      </c>
      <c r="L781" s="11">
        <v>1.784654628413433</v>
      </c>
      <c r="M781" s="11">
        <v>1.930617048235117</v>
      </c>
      <c r="N781" s="11">
        <v>4.9669137960986127</v>
      </c>
      <c r="O781" s="11">
        <v>1.2352135892586293</v>
      </c>
      <c r="P781" s="11">
        <v>2.0497531990646696</v>
      </c>
      <c r="Q781" s="11">
        <v>2.8751462830303076</v>
      </c>
      <c r="R781" s="11">
        <v>1.6948874983404938</v>
      </c>
      <c r="S781" s="11">
        <v>1.4398787245036608</v>
      </c>
      <c r="T781" s="11">
        <v>0.86539325968215053</v>
      </c>
      <c r="U781" s="11">
        <v>0.78412288520835993</v>
      </c>
      <c r="V781" s="11">
        <v>0.16501038297451665</v>
      </c>
      <c r="W781" s="11">
        <v>1.811331249255943</v>
      </c>
      <c r="X781" s="11">
        <v>-0.54981341204061174</v>
      </c>
      <c r="Y781" s="11">
        <v>-1.1148951631131556</v>
      </c>
      <c r="Z781" s="12">
        <v>2.6006477397082399</v>
      </c>
      <c r="AA781" s="12">
        <v>25.283680372143266</v>
      </c>
      <c r="AB781" s="12">
        <v>39.140356608016504</v>
      </c>
    </row>
    <row r="782" spans="2:28" x14ac:dyDescent="0.45">
      <c r="B782" s="9">
        <v>779</v>
      </c>
      <c r="C782" s="11">
        <v>0.65393800000000013</v>
      </c>
      <c r="D782" s="11">
        <v>-0.2784348000000012</v>
      </c>
      <c r="E782" s="11">
        <v>2.8414344000000007</v>
      </c>
      <c r="F782" s="11">
        <v>0.3369143999999995</v>
      </c>
      <c r="G782" s="11">
        <v>0.92556939716574327</v>
      </c>
      <c r="H782" s="11">
        <v>2.7703964809328419</v>
      </c>
      <c r="I782" s="11">
        <v>-0.35223412324607928</v>
      </c>
      <c r="J782" s="11">
        <v>-3.940041432496777E-2</v>
      </c>
      <c r="K782" s="11">
        <v>0.47466776296844237</v>
      </c>
      <c r="L782" s="11">
        <v>0.58502060472241624</v>
      </c>
      <c r="M782" s="11">
        <v>0.58440241293001982</v>
      </c>
      <c r="N782" s="11">
        <v>3.8981194584152696</v>
      </c>
      <c r="O782" s="11">
        <v>1.6354588156819538</v>
      </c>
      <c r="P782" s="11">
        <v>0.90992979514922823</v>
      </c>
      <c r="Q782" s="11">
        <v>3.6177553242525384</v>
      </c>
      <c r="R782" s="11">
        <v>1.8026485585397793</v>
      </c>
      <c r="S782" s="11">
        <v>2.4279699372987906</v>
      </c>
      <c r="T782" s="11">
        <v>2.7862858707036402</v>
      </c>
      <c r="U782" s="11">
        <v>1.5626403776756028</v>
      </c>
      <c r="V782" s="11">
        <v>1.4841173038483824</v>
      </c>
      <c r="W782" s="11">
        <v>3.1595324984044417</v>
      </c>
      <c r="X782" s="11">
        <v>1.2229156393843716</v>
      </c>
      <c r="Y782" s="11">
        <v>2.608395241287198E-2</v>
      </c>
      <c r="Z782" s="12">
        <v>4.671559215907525</v>
      </c>
      <c r="AA782" s="12">
        <v>14.400393579563683</v>
      </c>
      <c r="AB782" s="12">
        <v>39.707290868822838</v>
      </c>
    </row>
    <row r="783" spans="2:28" x14ac:dyDescent="0.45">
      <c r="B783" s="9">
        <v>780</v>
      </c>
      <c r="C783" s="11">
        <v>0.65393800000000013</v>
      </c>
      <c r="D783" s="11">
        <v>-0.2784348000000012</v>
      </c>
      <c r="E783" s="11">
        <v>2.8414344000000007</v>
      </c>
      <c r="F783" s="11">
        <v>0.3369143999999995</v>
      </c>
      <c r="G783" s="11">
        <v>0.90528143826970187</v>
      </c>
      <c r="H783" s="11">
        <v>2.1475276507324885</v>
      </c>
      <c r="I783" s="11">
        <v>-0.16711556288671936</v>
      </c>
      <c r="J783" s="11">
        <v>0.12727947992991773</v>
      </c>
      <c r="K783" s="11">
        <v>0.56398367263738081</v>
      </c>
      <c r="L783" s="11">
        <v>-9.1383730652010442E-2</v>
      </c>
      <c r="M783" s="11">
        <v>-1.1912994082387627</v>
      </c>
      <c r="N783" s="11">
        <v>2.5501867229057034</v>
      </c>
      <c r="O783" s="11">
        <v>-0.89671956181034851</v>
      </c>
      <c r="P783" s="11">
        <v>-1.1070155484402964</v>
      </c>
      <c r="Q783" s="11">
        <v>-1.187937618912887</v>
      </c>
      <c r="R783" s="11">
        <v>-2.0997838848452641</v>
      </c>
      <c r="S783" s="11">
        <v>-1.3783625478632775</v>
      </c>
      <c r="T783" s="11">
        <v>-2.5443017467003681</v>
      </c>
      <c r="U783" s="11">
        <v>-2.4731758899897756</v>
      </c>
      <c r="V783" s="11">
        <v>-3.0536003373934388</v>
      </c>
      <c r="W783" s="11">
        <v>-2.0205631602524399</v>
      </c>
      <c r="X783" s="11">
        <v>-3.4295013904789577</v>
      </c>
      <c r="Y783" s="11">
        <v>-4.4611072713482844</v>
      </c>
      <c r="Z783" s="12">
        <v>-1.5218294939673527</v>
      </c>
      <c r="AA783" s="12">
        <v>10.398312262697686</v>
      </c>
      <c r="AB783" s="12">
        <v>-15.775586189304988</v>
      </c>
    </row>
    <row r="784" spans="2:28" x14ac:dyDescent="0.45">
      <c r="B784" s="9">
        <v>781</v>
      </c>
      <c r="C784" s="11">
        <v>0.65393800000000013</v>
      </c>
      <c r="D784" s="11">
        <v>-0.2784348000000012</v>
      </c>
      <c r="E784" s="11">
        <v>2.8414344000000007</v>
      </c>
      <c r="F784" s="11">
        <v>0.3369143999999995</v>
      </c>
      <c r="G784" s="11">
        <v>1.4749355887593065</v>
      </c>
      <c r="H784" s="11">
        <v>2.1936444542071953</v>
      </c>
      <c r="I784" s="11">
        <v>0.82174247353394669</v>
      </c>
      <c r="J784" s="11">
        <v>1.6482616800213812</v>
      </c>
      <c r="K784" s="11">
        <v>2.0206327965402195</v>
      </c>
      <c r="L784" s="11">
        <v>1.7302072905140555</v>
      </c>
      <c r="M784" s="11">
        <v>0.65273210164841622</v>
      </c>
      <c r="N784" s="11">
        <v>4.2355903061122504</v>
      </c>
      <c r="O784" s="11">
        <v>0.98325028538027048</v>
      </c>
      <c r="P784" s="11">
        <v>0.64712987569593139</v>
      </c>
      <c r="Q784" s="11">
        <v>1.7463425352287985</v>
      </c>
      <c r="R784" s="11">
        <v>0.84700566434961821</v>
      </c>
      <c r="S784" s="11">
        <v>1.2793697374811295</v>
      </c>
      <c r="T784" s="11">
        <v>1.9948825263721446</v>
      </c>
      <c r="U784" s="11">
        <v>0.87533160618747807</v>
      </c>
      <c r="V784" s="11">
        <v>-0.4092982998766157</v>
      </c>
      <c r="W784" s="11">
        <v>1.3759803966885862</v>
      </c>
      <c r="X784" s="11">
        <v>-0.87863513843849717</v>
      </c>
      <c r="Y784" s="11">
        <v>-1.3556193681174715</v>
      </c>
      <c r="Z784" s="12">
        <v>2.6506724467502849</v>
      </c>
      <c r="AA784" s="12">
        <v>20.331598691336723</v>
      </c>
      <c r="AB784" s="12">
        <v>30.0880109590384</v>
      </c>
    </row>
    <row r="785" spans="2:28" x14ac:dyDescent="0.45">
      <c r="B785" s="9">
        <v>782</v>
      </c>
      <c r="C785" s="11">
        <v>0.65393800000000013</v>
      </c>
      <c r="D785" s="11">
        <v>-0.2784348000000012</v>
      </c>
      <c r="E785" s="11">
        <v>2.8414344000000007</v>
      </c>
      <c r="F785" s="11">
        <v>0.3369143999999995</v>
      </c>
      <c r="G785" s="11">
        <v>0.13586467505389876</v>
      </c>
      <c r="H785" s="11">
        <v>1.8021747173282492</v>
      </c>
      <c r="I785" s="11">
        <v>-0.73742363734386274</v>
      </c>
      <c r="J785" s="11">
        <v>0.55754244145225407</v>
      </c>
      <c r="K785" s="11">
        <v>-8.8041477752440755E-3</v>
      </c>
      <c r="L785" s="11">
        <v>0.2658373535197498</v>
      </c>
      <c r="M785" s="11">
        <v>-0.72818077412328996</v>
      </c>
      <c r="N785" s="11">
        <v>1.3459660554228243</v>
      </c>
      <c r="O785" s="11">
        <v>-1.2482714920153342</v>
      </c>
      <c r="P785" s="11">
        <v>-0.98259263688361642</v>
      </c>
      <c r="Q785" s="11">
        <v>-0.46266300181011211</v>
      </c>
      <c r="R785" s="11">
        <v>-1.2125587681058736</v>
      </c>
      <c r="S785" s="11">
        <v>-1.0622537869863269</v>
      </c>
      <c r="T785" s="11">
        <v>-1.844563818281193</v>
      </c>
      <c r="U785" s="11">
        <v>-1.8611530408772516</v>
      </c>
      <c r="V785" s="11">
        <v>-2.7304404791260559</v>
      </c>
      <c r="W785" s="11">
        <v>-1.3591551696555513</v>
      </c>
      <c r="X785" s="11">
        <v>-2.9497667537800165</v>
      </c>
      <c r="Y785" s="11">
        <v>-2.987847825833386</v>
      </c>
      <c r="Z785" s="12">
        <v>-0.48313394054818914</v>
      </c>
      <c r="AA785" s="12">
        <v>8.186828683534543</v>
      </c>
      <c r="AB785" s="12">
        <v>-10.99757203036836</v>
      </c>
    </row>
    <row r="786" spans="2:28" x14ac:dyDescent="0.45">
      <c r="B786" s="9">
        <v>783</v>
      </c>
      <c r="C786" s="11">
        <v>0.65393800000000013</v>
      </c>
      <c r="D786" s="11">
        <v>-0.2784348000000012</v>
      </c>
      <c r="E786" s="11">
        <v>2.8414344000000007</v>
      </c>
      <c r="F786" s="11">
        <v>0.3369143999999995</v>
      </c>
      <c r="G786" s="11">
        <v>0.78048061778613587</v>
      </c>
      <c r="H786" s="11">
        <v>2.240502716634829</v>
      </c>
      <c r="I786" s="11">
        <v>0.33277985930230614</v>
      </c>
      <c r="J786" s="11">
        <v>1.0634969053409868</v>
      </c>
      <c r="K786" s="11">
        <v>1.8112923952198905</v>
      </c>
      <c r="L786" s="11">
        <v>0.54364050448495149</v>
      </c>
      <c r="M786" s="11">
        <v>-0.31038032898504042</v>
      </c>
      <c r="N786" s="11">
        <v>2.1963571021391068</v>
      </c>
      <c r="O786" s="11">
        <v>-0.15640511419401015</v>
      </c>
      <c r="P786" s="11">
        <v>-0.14187059404282643</v>
      </c>
      <c r="Q786" s="11">
        <v>0.1940376490586182</v>
      </c>
      <c r="R786" s="11">
        <v>9.3084746767615911E-2</v>
      </c>
      <c r="S786" s="11">
        <v>-0.17617655698407653</v>
      </c>
      <c r="T786" s="11">
        <v>0.53265938819009051</v>
      </c>
      <c r="U786" s="11">
        <v>-0.36329013655241482</v>
      </c>
      <c r="V786" s="11">
        <v>-0.53580640838070437</v>
      </c>
      <c r="W786" s="11">
        <v>-0.61938886946017213</v>
      </c>
      <c r="X786" s="11">
        <v>-2.0343589845990202</v>
      </c>
      <c r="Y786" s="11">
        <v>-1.4807176563303273</v>
      </c>
      <c r="Z786" s="12">
        <v>1.6312310126469569</v>
      </c>
      <c r="AA786" s="12">
        <v>14.212021771923133</v>
      </c>
      <c r="AB786" s="12">
        <v>11.155020248042888</v>
      </c>
    </row>
    <row r="787" spans="2:28" x14ac:dyDescent="0.45">
      <c r="B787" s="9">
        <v>784</v>
      </c>
      <c r="C787" s="11">
        <v>0.65393800000000013</v>
      </c>
      <c r="D787" s="11">
        <v>-0.2784348000000012</v>
      </c>
      <c r="E787" s="11">
        <v>2.8414344000000007</v>
      </c>
      <c r="F787" s="11">
        <v>0.3369143999999995</v>
      </c>
      <c r="G787" s="11">
        <v>0.28929098432086064</v>
      </c>
      <c r="H787" s="11">
        <v>1.7478655907157972</v>
      </c>
      <c r="I787" s="11">
        <v>-0.83578198076107846</v>
      </c>
      <c r="J787" s="11">
        <v>0.32056918624572361</v>
      </c>
      <c r="K787" s="11">
        <v>-0.747784209220276</v>
      </c>
      <c r="L787" s="11">
        <v>-0.95383636923622994</v>
      </c>
      <c r="M787" s="11">
        <v>-1.3160894363021551</v>
      </c>
      <c r="N787" s="11">
        <v>1.2967727036080454</v>
      </c>
      <c r="O787" s="11">
        <v>-0.42896871035882711</v>
      </c>
      <c r="P787" s="11">
        <v>-1.328193308140543</v>
      </c>
      <c r="Q787" s="11">
        <v>-1.5283007621299287</v>
      </c>
      <c r="R787" s="11">
        <v>-1.9213462693951531</v>
      </c>
      <c r="S787" s="11">
        <v>-2.4467750742082526</v>
      </c>
      <c r="T787" s="11">
        <v>-2.7334056209833477</v>
      </c>
      <c r="U787" s="11">
        <v>-3.4124672656733459</v>
      </c>
      <c r="V787" s="11">
        <v>-4.1199483716843712</v>
      </c>
      <c r="W787" s="11">
        <v>-2.3918438241570019</v>
      </c>
      <c r="X787" s="11">
        <v>-5.0257943619182619</v>
      </c>
      <c r="Y787" s="11">
        <v>-4.1627841793462199</v>
      </c>
      <c r="Z787" s="12">
        <v>-2.2264060615349184</v>
      </c>
      <c r="AA787" s="12">
        <v>5.3548584693706687</v>
      </c>
      <c r="AB787" s="12">
        <v>-26.371375340159517</v>
      </c>
    </row>
    <row r="788" spans="2:28" x14ac:dyDescent="0.45">
      <c r="B788" s="9">
        <v>785</v>
      </c>
      <c r="C788" s="11">
        <v>0.65393800000000013</v>
      </c>
      <c r="D788" s="11">
        <v>-0.2784348000000012</v>
      </c>
      <c r="E788" s="11">
        <v>2.8414344000000007</v>
      </c>
      <c r="F788" s="11">
        <v>0.3369143999999995</v>
      </c>
      <c r="G788" s="11">
        <v>0.67322256415415893</v>
      </c>
      <c r="H788" s="11">
        <v>1.8993218012566633</v>
      </c>
      <c r="I788" s="11">
        <v>-0.55983658272788084</v>
      </c>
      <c r="J788" s="11">
        <v>0.53402897388339809</v>
      </c>
      <c r="K788" s="11">
        <v>0.41608417802216024</v>
      </c>
      <c r="L788" s="11">
        <v>2.2798398033788914E-2</v>
      </c>
      <c r="M788" s="11">
        <v>-0.43292497971710908</v>
      </c>
      <c r="N788" s="11">
        <v>3.332581082562676</v>
      </c>
      <c r="O788" s="11">
        <v>-0.15252571901189782</v>
      </c>
      <c r="P788" s="11">
        <v>7.4122726277826345E-2</v>
      </c>
      <c r="Q788" s="11">
        <v>1.0033120621367466</v>
      </c>
      <c r="R788" s="11">
        <v>-0.85235914222312381</v>
      </c>
      <c r="S788" s="11">
        <v>-1.2456497512577425</v>
      </c>
      <c r="T788" s="11">
        <v>-0.83694000566985238</v>
      </c>
      <c r="U788" s="11">
        <v>-1.6006794719662718</v>
      </c>
      <c r="V788" s="11">
        <v>-0.21565448657199227</v>
      </c>
      <c r="W788" s="11">
        <v>-0.36914669631460129</v>
      </c>
      <c r="X788" s="11">
        <v>-1.9782141341840003</v>
      </c>
      <c r="Y788" s="11">
        <v>-2.0217104529808996</v>
      </c>
      <c r="Z788" s="12">
        <v>0.55514015338599165</v>
      </c>
      <c r="AA788" s="12">
        <v>11.439127435467839</v>
      </c>
      <c r="AB788" s="12">
        <v>3.7988225170880128</v>
      </c>
    </row>
    <row r="789" spans="2:28" x14ac:dyDescent="0.45">
      <c r="B789" s="9">
        <v>786</v>
      </c>
      <c r="C789" s="11">
        <v>0.65393800000000013</v>
      </c>
      <c r="D789" s="11">
        <v>-0.2784348000000012</v>
      </c>
      <c r="E789" s="11">
        <v>2.8414344000000007</v>
      </c>
      <c r="F789" s="11">
        <v>0.3369143999999995</v>
      </c>
      <c r="G789" s="11">
        <v>0.20575466301809442</v>
      </c>
      <c r="H789" s="11">
        <v>1.7604282403099631</v>
      </c>
      <c r="I789" s="11">
        <v>-0.15396283179369341</v>
      </c>
      <c r="J789" s="11">
        <v>-0.85350065512968953</v>
      </c>
      <c r="K789" s="11">
        <v>0.75398410428693907</v>
      </c>
      <c r="L789" s="11">
        <v>-0.76684907565963378</v>
      </c>
      <c r="M789" s="11">
        <v>-0.19599341736538634</v>
      </c>
      <c r="N789" s="11">
        <v>3.2078926202828981</v>
      </c>
      <c r="O789" s="11">
        <v>0.81717643060452083</v>
      </c>
      <c r="P789" s="11">
        <v>0.91106046987866662</v>
      </c>
      <c r="Q789" s="11">
        <v>1.1849839381689709</v>
      </c>
      <c r="R789" s="11">
        <v>1.1440261849052735</v>
      </c>
      <c r="S789" s="11">
        <v>1.0681632714905938</v>
      </c>
      <c r="T789" s="11">
        <v>1.876962629186373</v>
      </c>
      <c r="U789" s="11">
        <v>-4.1703130695546875E-2</v>
      </c>
      <c r="V789" s="11">
        <v>0.43089709718082503</v>
      </c>
      <c r="W789" s="11">
        <v>1.1914671241842036</v>
      </c>
      <c r="X789" s="11">
        <v>-0.76435559465965675</v>
      </c>
      <c r="Y789" s="11">
        <v>-1.6432290530090672</v>
      </c>
      <c r="Z789" s="12">
        <v>2.0395044988252451</v>
      </c>
      <c r="AA789" s="12">
        <v>9.5116056479495228</v>
      </c>
      <c r="AB789" s="12">
        <v>17.726559514009921</v>
      </c>
    </row>
    <row r="790" spans="2:28" x14ac:dyDescent="0.45">
      <c r="B790" s="9">
        <v>787</v>
      </c>
      <c r="C790" s="11">
        <v>0.65393800000000013</v>
      </c>
      <c r="D790" s="11">
        <v>-0.2784348000000012</v>
      </c>
      <c r="E790" s="11">
        <v>2.8414344000000007</v>
      </c>
      <c r="F790" s="11">
        <v>0.3369143999999995</v>
      </c>
      <c r="G790" s="11">
        <v>0.2004179560320658</v>
      </c>
      <c r="H790" s="11">
        <v>2.522737776494079</v>
      </c>
      <c r="I790" s="11">
        <v>1.0939727557316168</v>
      </c>
      <c r="J790" s="11">
        <v>1.3163740784414433</v>
      </c>
      <c r="K790" s="11">
        <v>3.0261068927215149</v>
      </c>
      <c r="L790" s="11">
        <v>2.5275884675968125</v>
      </c>
      <c r="M790" s="11">
        <v>1.5579624254825273</v>
      </c>
      <c r="N790" s="11">
        <v>6.6363443785207181</v>
      </c>
      <c r="O790" s="11">
        <v>2.0630686658370632</v>
      </c>
      <c r="P790" s="11">
        <v>2.1439973554896596</v>
      </c>
      <c r="Q790" s="11">
        <v>4.3610218846437228</v>
      </c>
      <c r="R790" s="11">
        <v>2.0128897062411042</v>
      </c>
      <c r="S790" s="11">
        <v>3.9603610767194866</v>
      </c>
      <c r="T790" s="11">
        <v>3.6620983167190033</v>
      </c>
      <c r="U790" s="11">
        <v>2.4602999642843884</v>
      </c>
      <c r="V790" s="11">
        <v>2.8635961458093782</v>
      </c>
      <c r="W790" s="11">
        <v>3.6854315798550132</v>
      </c>
      <c r="X790" s="11">
        <v>1.0738125813621124</v>
      </c>
      <c r="Y790" s="11">
        <v>-0.34717523615753265</v>
      </c>
      <c r="Z790" s="12">
        <v>2.8631316095573709</v>
      </c>
      <c r="AA790" s="12">
        <v>24.435356731020761</v>
      </c>
      <c r="AB790" s="12">
        <v>55.237890381381533</v>
      </c>
    </row>
    <row r="791" spans="2:28" x14ac:dyDescent="0.45">
      <c r="B791" s="9">
        <v>788</v>
      </c>
      <c r="C791" s="11">
        <v>0.65393800000000013</v>
      </c>
      <c r="D791" s="11">
        <v>-0.2784348000000012</v>
      </c>
      <c r="E791" s="11">
        <v>2.8414344000000007</v>
      </c>
      <c r="F791" s="11">
        <v>0.3369143999999995</v>
      </c>
      <c r="G791" s="11">
        <v>0.73936390725354251</v>
      </c>
      <c r="H791" s="11">
        <v>1.4987718312014398</v>
      </c>
      <c r="I791" s="11">
        <v>-3.9124732797262141E-2</v>
      </c>
      <c r="J791" s="11">
        <v>0.53389441671938087</v>
      </c>
      <c r="K791" s="11">
        <v>1.2827155639229098</v>
      </c>
      <c r="L791" s="11">
        <v>2.1639875899982286E-2</v>
      </c>
      <c r="M791" s="11">
        <v>0.45490858368043163</v>
      </c>
      <c r="N791" s="11">
        <v>3.9923293469564882</v>
      </c>
      <c r="O791" s="11">
        <v>0.51600338135838797</v>
      </c>
      <c r="P791" s="11">
        <v>1.186760820966196</v>
      </c>
      <c r="Q791" s="11">
        <v>2.7246886235771122</v>
      </c>
      <c r="R791" s="11">
        <v>0.28153619995276813</v>
      </c>
      <c r="S791" s="11">
        <v>1.5547075695191435</v>
      </c>
      <c r="T791" s="11">
        <v>0.77916953068815076</v>
      </c>
      <c r="U791" s="11">
        <v>2.3213734662574694</v>
      </c>
      <c r="V791" s="11">
        <v>1.1909666128289942</v>
      </c>
      <c r="W791" s="11">
        <v>4.0842929470979499</v>
      </c>
      <c r="X791" s="11">
        <v>2.212043197621913</v>
      </c>
      <c r="Y791" s="11">
        <v>1.1210105925323148</v>
      </c>
      <c r="Z791" s="12">
        <v>6.3423573355677973</v>
      </c>
      <c r="AA791" s="12">
        <v>14.038350792836923</v>
      </c>
      <c r="AB791" s="12">
        <v>38.353261070805104</v>
      </c>
    </row>
    <row r="792" spans="2:28" x14ac:dyDescent="0.45">
      <c r="B792" s="9">
        <v>789</v>
      </c>
      <c r="C792" s="11">
        <v>0.65393800000000013</v>
      </c>
      <c r="D792" s="11">
        <v>-0.2784348000000012</v>
      </c>
      <c r="E792" s="11">
        <v>2.8414344000000007</v>
      </c>
      <c r="F792" s="11">
        <v>0.3369143999999995</v>
      </c>
      <c r="G792" s="11">
        <v>0.25962619685155808</v>
      </c>
      <c r="H792" s="11">
        <v>0.35488391197845282</v>
      </c>
      <c r="I792" s="11">
        <v>-0.75258331667654943</v>
      </c>
      <c r="J792" s="11">
        <v>-0.99092722088529861</v>
      </c>
      <c r="K792" s="11">
        <v>0.94323800311970629</v>
      </c>
      <c r="L792" s="11">
        <v>-0.23695020812760603</v>
      </c>
      <c r="M792" s="11">
        <v>-0.22377569076354042</v>
      </c>
      <c r="N792" s="11">
        <v>1.9555011790960997</v>
      </c>
      <c r="O792" s="11">
        <v>1.1055892607875375</v>
      </c>
      <c r="P792" s="11">
        <v>0.71396504601987587</v>
      </c>
      <c r="Q792" s="11">
        <v>2.2129156730061332</v>
      </c>
      <c r="R792" s="11">
        <v>0.63030254914909811</v>
      </c>
      <c r="S792" s="11">
        <v>0.50822861154856191</v>
      </c>
      <c r="T792" s="11">
        <v>0.59068477437058675</v>
      </c>
      <c r="U792" s="11">
        <v>-0.61490478717203878</v>
      </c>
      <c r="V792" s="11">
        <v>-0.53989598270367978</v>
      </c>
      <c r="W792" s="11">
        <v>0.79850360249962371</v>
      </c>
      <c r="X792" s="11">
        <v>-1.7237652087858102</v>
      </c>
      <c r="Y792" s="11">
        <v>-1.4731519600902452</v>
      </c>
      <c r="Z792" s="12">
        <v>0.46571685121361739</v>
      </c>
      <c r="AA792" s="12">
        <v>6.8628648545928002</v>
      </c>
      <c r="AB792" s="12">
        <v>9.5370532844360696</v>
      </c>
    </row>
    <row r="793" spans="2:28" x14ac:dyDescent="0.45">
      <c r="B793" s="9">
        <v>790</v>
      </c>
      <c r="C793" s="11">
        <v>0.65393800000000013</v>
      </c>
      <c r="D793" s="11">
        <v>-0.2784348000000012</v>
      </c>
      <c r="E793" s="11">
        <v>2.8414344000000007</v>
      </c>
      <c r="F793" s="11">
        <v>0.3369143999999995</v>
      </c>
      <c r="G793" s="11">
        <v>1.104307062721924</v>
      </c>
      <c r="H793" s="11">
        <v>2.5523575351466619</v>
      </c>
      <c r="I793" s="11">
        <v>0.41632217622693624</v>
      </c>
      <c r="J793" s="11">
        <v>1.1131970611104958</v>
      </c>
      <c r="K793" s="11">
        <v>2.1325545428342494</v>
      </c>
      <c r="L793" s="11">
        <v>0.71428623905291921</v>
      </c>
      <c r="M793" s="11">
        <v>0.36573151232492762</v>
      </c>
      <c r="N793" s="11">
        <v>4.2246284232143587</v>
      </c>
      <c r="O793" s="11">
        <v>0.87181428086453749</v>
      </c>
      <c r="P793" s="11">
        <v>1.2594838593942868</v>
      </c>
      <c r="Q793" s="11">
        <v>3.1610605650642327</v>
      </c>
      <c r="R793" s="11">
        <v>2.2124198602939167</v>
      </c>
      <c r="S793" s="11">
        <v>2.3860426614180383</v>
      </c>
      <c r="T793" s="11">
        <v>3.2772306801476176</v>
      </c>
      <c r="U793" s="11">
        <v>1.0374338802664163</v>
      </c>
      <c r="V793" s="11">
        <v>2.1647096489040329</v>
      </c>
      <c r="W793" s="11">
        <v>2.0072232371943564</v>
      </c>
      <c r="X793" s="11">
        <v>0.70206378144154868</v>
      </c>
      <c r="Y793" s="11">
        <v>0.76692017547390101</v>
      </c>
      <c r="Z793" s="12">
        <v>3.3058052684304116</v>
      </c>
      <c r="AA793" s="12">
        <v>18.177236552632451</v>
      </c>
      <c r="AB793" s="12">
        <v>41.329444451525774</v>
      </c>
    </row>
    <row r="794" spans="2:28" x14ac:dyDescent="0.45">
      <c r="B794" s="9">
        <v>791</v>
      </c>
      <c r="C794" s="11">
        <v>0.65393800000000013</v>
      </c>
      <c r="D794" s="11">
        <v>-0.2784348000000012</v>
      </c>
      <c r="E794" s="11">
        <v>2.8414344000000007</v>
      </c>
      <c r="F794" s="11">
        <v>0.3369143999999995</v>
      </c>
      <c r="G794" s="11">
        <v>0.99738810298929614</v>
      </c>
      <c r="H794" s="11">
        <v>2.473874145627466</v>
      </c>
      <c r="I794" s="11">
        <v>-0.64815140460794396</v>
      </c>
      <c r="J794" s="11">
        <v>0.5056257348618427</v>
      </c>
      <c r="K794" s="11">
        <v>0.65090160631596383</v>
      </c>
      <c r="L794" s="11">
        <v>0.8669580599231832</v>
      </c>
      <c r="M794" s="11">
        <v>0.16527715267510423</v>
      </c>
      <c r="N794" s="11">
        <v>2.6999923261366519</v>
      </c>
      <c r="O794" s="11">
        <v>-0.21637866030519604</v>
      </c>
      <c r="P794" s="11">
        <v>-0.54813460441002881</v>
      </c>
      <c r="Q794" s="11">
        <v>0.35608505428568016</v>
      </c>
      <c r="R794" s="11">
        <v>-0.10959923777386216</v>
      </c>
      <c r="S794" s="11">
        <v>-3.2992964153082838E-2</v>
      </c>
      <c r="T794" s="11">
        <v>-6.6703718810245505E-2</v>
      </c>
      <c r="U794" s="11">
        <v>-0.2719427496448148</v>
      </c>
      <c r="V794" s="11">
        <v>0.29104724816133754</v>
      </c>
      <c r="W794" s="11">
        <v>1.3644902656403204</v>
      </c>
      <c r="X794" s="11">
        <v>-1.3412150566007579</v>
      </c>
      <c r="Y794" s="11">
        <v>-2.2217420565333175</v>
      </c>
      <c r="Z794" s="12">
        <v>1.0582379058100209</v>
      </c>
      <c r="AA794" s="12">
        <v>13.265717723921568</v>
      </c>
      <c r="AB794" s="12">
        <v>11.526869149587611</v>
      </c>
    </row>
    <row r="795" spans="2:28" x14ac:dyDescent="0.45">
      <c r="B795" s="9">
        <v>792</v>
      </c>
      <c r="C795" s="11">
        <v>0.65393800000000013</v>
      </c>
      <c r="D795" s="11">
        <v>-0.2784348000000012</v>
      </c>
      <c r="E795" s="11">
        <v>2.8414344000000007</v>
      </c>
      <c r="F795" s="11">
        <v>0.3369143999999995</v>
      </c>
      <c r="G795" s="11">
        <v>0.9187772495690254</v>
      </c>
      <c r="H795" s="11">
        <v>2.1792202064227695</v>
      </c>
      <c r="I795" s="11">
        <v>-8.8148387737751577E-2</v>
      </c>
      <c r="J795" s="11">
        <v>0.96020652045734423</v>
      </c>
      <c r="K795" s="11">
        <v>1.6696195913546603</v>
      </c>
      <c r="L795" s="11">
        <v>1.4484796284417918</v>
      </c>
      <c r="M795" s="11">
        <v>-0.20294941222854668</v>
      </c>
      <c r="N795" s="11">
        <v>5.6116119809086875</v>
      </c>
      <c r="O795" s="11">
        <v>0.85114112740212633</v>
      </c>
      <c r="P795" s="11">
        <v>1.081711716194107</v>
      </c>
      <c r="Q795" s="11">
        <v>2.5862748266215654</v>
      </c>
      <c r="R795" s="11">
        <v>1.9999991612152428</v>
      </c>
      <c r="S795" s="11">
        <v>2.1667583431848492</v>
      </c>
      <c r="T795" s="11">
        <v>2.4628812157983866</v>
      </c>
      <c r="U795" s="11">
        <v>1.0303824890003135</v>
      </c>
      <c r="V795" s="11">
        <v>0.91575483440781369</v>
      </c>
      <c r="W795" s="11">
        <v>1.7953746025472412</v>
      </c>
      <c r="X795" s="11">
        <v>0.70341522403709256</v>
      </c>
      <c r="Y795" s="11">
        <v>0.74950121915212975</v>
      </c>
      <c r="Z795" s="12">
        <v>4.4710843172367696</v>
      </c>
      <c r="AA795" s="12">
        <v>18.050669377188001</v>
      </c>
      <c r="AB795" s="12">
        <v>38.864948453985647</v>
      </c>
    </row>
    <row r="796" spans="2:28" x14ac:dyDescent="0.45">
      <c r="B796" s="9">
        <v>793</v>
      </c>
      <c r="C796" s="11">
        <v>0.65393800000000013</v>
      </c>
      <c r="D796" s="11">
        <v>-0.2784348000000012</v>
      </c>
      <c r="E796" s="11">
        <v>2.8414344000000007</v>
      </c>
      <c r="F796" s="11">
        <v>0.3369143999999995</v>
      </c>
      <c r="G796" s="11">
        <v>0.55624834041293525</v>
      </c>
      <c r="H796" s="11">
        <v>1.0177275507534347</v>
      </c>
      <c r="I796" s="11">
        <v>-0.76398875978940417</v>
      </c>
      <c r="J796" s="11">
        <v>-0.21804600806150631</v>
      </c>
      <c r="K796" s="11">
        <v>8.5328797512964627E-3</v>
      </c>
      <c r="L796" s="11">
        <v>-0.89317537337291419</v>
      </c>
      <c r="M796" s="11">
        <v>0.13367681426071343</v>
      </c>
      <c r="N796" s="11">
        <v>3.1318995084114327</v>
      </c>
      <c r="O796" s="11">
        <v>-0.27591540162173622</v>
      </c>
      <c r="P796" s="11">
        <v>3.4311010547499521E-2</v>
      </c>
      <c r="Q796" s="11">
        <v>0.33787225743839322</v>
      </c>
      <c r="R796" s="11">
        <v>-1.045158516916926</v>
      </c>
      <c r="S796" s="11">
        <v>-0.58409751531834075</v>
      </c>
      <c r="T796" s="11">
        <v>-0.48212907411346606</v>
      </c>
      <c r="U796" s="11">
        <v>-1.007830009268444</v>
      </c>
      <c r="V796" s="11">
        <v>-2.0458841942810508</v>
      </c>
      <c r="W796" s="11">
        <v>1.1788958879972746</v>
      </c>
      <c r="X796" s="11">
        <v>-1.1697416157242113</v>
      </c>
      <c r="Y796" s="11">
        <v>-1.1416385304604564</v>
      </c>
      <c r="Z796" s="12">
        <v>1.5090986604911691</v>
      </c>
      <c r="AA796" s="12">
        <v>8.5267269523660048</v>
      </c>
      <c r="AB796" s="12">
        <v>3.8345099111357115</v>
      </c>
    </row>
    <row r="797" spans="2:28" x14ac:dyDescent="0.45">
      <c r="B797" s="9">
        <v>794</v>
      </c>
      <c r="C797" s="11">
        <v>0.65393800000000013</v>
      </c>
      <c r="D797" s="11">
        <v>-0.2784348000000012</v>
      </c>
      <c r="E797" s="11">
        <v>2.8414344000000007</v>
      </c>
      <c r="F797" s="11">
        <v>0.3369143999999995</v>
      </c>
      <c r="G797" s="11">
        <v>0.78901247914532391</v>
      </c>
      <c r="H797" s="11">
        <v>1.7551975156596225</v>
      </c>
      <c r="I797" s="11">
        <v>-0.19144847646612106</v>
      </c>
      <c r="J797" s="11">
        <v>0.32705140333103344</v>
      </c>
      <c r="K797" s="11">
        <v>1.0310414437492863</v>
      </c>
      <c r="L797" s="11">
        <v>1.0333601364765048</v>
      </c>
      <c r="M797" s="11">
        <v>0.60318378367697356</v>
      </c>
      <c r="N797" s="11">
        <v>3.3482102317560845</v>
      </c>
      <c r="O797" s="11">
        <v>-4.0373731892158204E-2</v>
      </c>
      <c r="P797" s="11">
        <v>0.62642767997606619</v>
      </c>
      <c r="Q797" s="11">
        <v>1.9489682359047364</v>
      </c>
      <c r="R797" s="11">
        <v>0.62608809119856268</v>
      </c>
      <c r="S797" s="11">
        <v>0.64235293930219584</v>
      </c>
      <c r="T797" s="11">
        <v>-4.370461111008872E-2</v>
      </c>
      <c r="U797" s="11">
        <v>-0.45926660712648726</v>
      </c>
      <c r="V797" s="11">
        <v>-0.27897797573211847</v>
      </c>
      <c r="W797" s="11">
        <v>1.3059831079007864</v>
      </c>
      <c r="X797" s="11">
        <v>-0.63705462928517242</v>
      </c>
      <c r="Y797" s="11">
        <v>-0.69703816534483565</v>
      </c>
      <c r="Z797" s="12">
        <v>3.4543831022416107</v>
      </c>
      <c r="AA797" s="12">
        <v>14.249460517328714</v>
      </c>
      <c r="AB797" s="12">
        <v>20.697247953361824</v>
      </c>
    </row>
    <row r="798" spans="2:28" x14ac:dyDescent="0.45">
      <c r="B798" s="9">
        <v>795</v>
      </c>
      <c r="C798" s="11">
        <v>0.65393800000000013</v>
      </c>
      <c r="D798" s="11">
        <v>-0.2784348000000012</v>
      </c>
      <c r="E798" s="11">
        <v>2.8414344000000007</v>
      </c>
      <c r="F798" s="11">
        <v>0.3369143999999995</v>
      </c>
      <c r="G798" s="11">
        <v>-0.18497596356498924</v>
      </c>
      <c r="H798" s="11">
        <v>1.2859637364325351</v>
      </c>
      <c r="I798" s="11">
        <v>-0.93823669221123751</v>
      </c>
      <c r="J798" s="11">
        <v>-1.3185450628515234</v>
      </c>
      <c r="K798" s="11">
        <v>0.52001537900997619</v>
      </c>
      <c r="L798" s="11">
        <v>-0.76451952147652236</v>
      </c>
      <c r="M798" s="11">
        <v>-1.2736884457969904</v>
      </c>
      <c r="N798" s="11">
        <v>1.5351515319403717</v>
      </c>
      <c r="O798" s="11">
        <v>-0.93190407720591217</v>
      </c>
      <c r="P798" s="11">
        <v>9.8695228336863394E-2</v>
      </c>
      <c r="Q798" s="11">
        <v>0.62067729864539167</v>
      </c>
      <c r="R798" s="11">
        <v>-1.0991290333473458</v>
      </c>
      <c r="S798" s="11">
        <v>-1.3303352768814296</v>
      </c>
      <c r="T798" s="11">
        <v>-0.92856010882427498</v>
      </c>
      <c r="U798" s="11">
        <v>-1.8911399116727363</v>
      </c>
      <c r="V798" s="11">
        <v>-1.3138541530383296</v>
      </c>
      <c r="W798" s="11">
        <v>-0.84415924932795683</v>
      </c>
      <c r="X798" s="11">
        <v>-1.2618521880515896</v>
      </c>
      <c r="Y798" s="11">
        <v>-1.3831542391768412</v>
      </c>
      <c r="Z798" s="12">
        <v>1.0898035395339072</v>
      </c>
      <c r="AA798" s="12">
        <v>4.4150169614816264</v>
      </c>
      <c r="AB798" s="12">
        <v>-4.7598952095286222</v>
      </c>
    </row>
    <row r="799" spans="2:28" x14ac:dyDescent="0.45">
      <c r="B799" s="9">
        <v>796</v>
      </c>
      <c r="C799" s="11">
        <v>0.65393800000000013</v>
      </c>
      <c r="D799" s="11">
        <v>-0.2784348000000012</v>
      </c>
      <c r="E799" s="11">
        <v>2.8414344000000007</v>
      </c>
      <c r="F799" s="11">
        <v>0.3369143999999995</v>
      </c>
      <c r="G799" s="11">
        <v>0.17434269316613182</v>
      </c>
      <c r="H799" s="11">
        <v>1.4623161432240153</v>
      </c>
      <c r="I799" s="11">
        <v>-0.47154975715073277</v>
      </c>
      <c r="J799" s="11">
        <v>-0.2757728441892553</v>
      </c>
      <c r="K799" s="11">
        <v>-0.19090252603867874</v>
      </c>
      <c r="L799" s="11">
        <v>-1.6662795080978619</v>
      </c>
      <c r="M799" s="11">
        <v>-1.4542415416104202</v>
      </c>
      <c r="N799" s="11">
        <v>0.48944169929494663</v>
      </c>
      <c r="O799" s="11">
        <v>-1.2855574770839873</v>
      </c>
      <c r="P799" s="11">
        <v>-1.3706271722842516</v>
      </c>
      <c r="Q799" s="11">
        <v>-1.4034293366840611</v>
      </c>
      <c r="R799" s="11">
        <v>-1.3760992129735055</v>
      </c>
      <c r="S799" s="11">
        <v>-2.1267875374936924</v>
      </c>
      <c r="T799" s="11">
        <v>-2.4250138423525485</v>
      </c>
      <c r="U799" s="11">
        <v>-2.9218087946073261</v>
      </c>
      <c r="V799" s="11">
        <v>-2.7035793169356275</v>
      </c>
      <c r="W799" s="11">
        <v>-2.6570344618392188</v>
      </c>
      <c r="X799" s="11">
        <v>-4.2742134923094515</v>
      </c>
      <c r="Y799" s="11">
        <v>-4.8308301967013527</v>
      </c>
      <c r="Z799" s="12">
        <v>-3.1684067043731812</v>
      </c>
      <c r="AA799" s="12">
        <v>3.6212063585981298</v>
      </c>
      <c r="AB799" s="12">
        <v>-26.922181187040081</v>
      </c>
    </row>
    <row r="800" spans="2:28" x14ac:dyDescent="0.45">
      <c r="B800" s="9">
        <v>797</v>
      </c>
      <c r="C800" s="11">
        <v>0.65393800000000013</v>
      </c>
      <c r="D800" s="11">
        <v>-0.2784348000000012</v>
      </c>
      <c r="E800" s="11">
        <v>2.8414344000000007</v>
      </c>
      <c r="F800" s="11">
        <v>0.3369143999999995</v>
      </c>
      <c r="G800" s="11">
        <v>0.51420867863853559</v>
      </c>
      <c r="H800" s="11">
        <v>1.9240323794998133</v>
      </c>
      <c r="I800" s="11">
        <v>0.33848553159590189</v>
      </c>
      <c r="J800" s="11">
        <v>6.2038169134018162E-2</v>
      </c>
      <c r="K800" s="11">
        <v>1.8885102725232326</v>
      </c>
      <c r="L800" s="11">
        <v>0.54220053273235003</v>
      </c>
      <c r="M800" s="11">
        <v>-0.22403187895043253</v>
      </c>
      <c r="N800" s="11">
        <v>4.2944437868867524</v>
      </c>
      <c r="O800" s="11">
        <v>-0.2204242853346603</v>
      </c>
      <c r="P800" s="11">
        <v>-0.30004410815259952</v>
      </c>
      <c r="Q800" s="11">
        <v>0.19491059739505978</v>
      </c>
      <c r="R800" s="11">
        <v>-3.6577112337134565E-2</v>
      </c>
      <c r="S800" s="11">
        <v>0.37670114067053539</v>
      </c>
      <c r="T800" s="11">
        <v>0.50311535481081648</v>
      </c>
      <c r="U800" s="11">
        <v>-0.5298761723205665</v>
      </c>
      <c r="V800" s="11">
        <v>-0.14171624566006358</v>
      </c>
      <c r="W800" s="11">
        <v>0.664116407232207</v>
      </c>
      <c r="X800" s="11">
        <v>-0.9640526756389729</v>
      </c>
      <c r="Y800" s="11">
        <v>-1.7257319216752851</v>
      </c>
      <c r="Z800" s="12">
        <v>2.1230795217151552</v>
      </c>
      <c r="AA800" s="12">
        <v>14.893739472060162</v>
      </c>
      <c r="AB800" s="12">
        <v>14.83723997276465</v>
      </c>
    </row>
    <row r="801" spans="2:28" x14ac:dyDescent="0.45">
      <c r="B801" s="9">
        <v>798</v>
      </c>
      <c r="C801" s="11">
        <v>0.65393800000000013</v>
      </c>
      <c r="D801" s="11">
        <v>-0.2784348000000012</v>
      </c>
      <c r="E801" s="11">
        <v>2.8414344000000007</v>
      </c>
      <c r="F801" s="11">
        <v>0.3369143999999995</v>
      </c>
      <c r="G801" s="11">
        <v>0.67539077175977269</v>
      </c>
      <c r="H801" s="11">
        <v>1.8881560102230228</v>
      </c>
      <c r="I801" s="11">
        <v>-0.69655090436637046</v>
      </c>
      <c r="J801" s="11">
        <v>-1.1066102353474854</v>
      </c>
      <c r="K801" s="11">
        <v>0.21324776896720721</v>
      </c>
      <c r="L801" s="11">
        <v>-0.44010951928599695</v>
      </c>
      <c r="M801" s="11">
        <v>-1.0629999459468333</v>
      </c>
      <c r="N801" s="11">
        <v>0.91146589902282749</v>
      </c>
      <c r="O801" s="11">
        <v>-6.78332108180566E-2</v>
      </c>
      <c r="P801" s="11">
        <v>-9.4457345300858364E-2</v>
      </c>
      <c r="Q801" s="11">
        <v>0.22374331131345748</v>
      </c>
      <c r="R801" s="11">
        <v>-0.68797250469297389</v>
      </c>
      <c r="S801" s="11">
        <v>-0.78986220985772171</v>
      </c>
      <c r="T801" s="11">
        <v>-0.88786717306935969</v>
      </c>
      <c r="U801" s="11">
        <v>-2.8139996625096106</v>
      </c>
      <c r="V801" s="11">
        <v>-2.5142176803018295</v>
      </c>
      <c r="W801" s="11">
        <v>-1.4911792099462282</v>
      </c>
      <c r="X801" s="11">
        <v>-4.1304135770530763</v>
      </c>
      <c r="Y801" s="11">
        <v>-3.6666209260632723</v>
      </c>
      <c r="Z801" s="12">
        <v>-1.6713614019073013</v>
      </c>
      <c r="AA801" s="12">
        <v>5.9358418450261468</v>
      </c>
      <c r="AB801" s="12">
        <v>-12.656199745180658</v>
      </c>
    </row>
    <row r="802" spans="2:28" x14ac:dyDescent="0.45">
      <c r="B802" s="9">
        <v>799</v>
      </c>
      <c r="C802" s="11">
        <v>0.65393800000000013</v>
      </c>
      <c r="D802" s="11">
        <v>-0.2784348000000012</v>
      </c>
      <c r="E802" s="11">
        <v>2.8414344000000007</v>
      </c>
      <c r="F802" s="11">
        <v>0.3369143999999995</v>
      </c>
      <c r="G802" s="11">
        <v>0.40925475183560067</v>
      </c>
      <c r="H802" s="11">
        <v>1.3073400809129954</v>
      </c>
      <c r="I802" s="11">
        <v>-0.32998971378313513</v>
      </c>
      <c r="J802" s="11">
        <v>-0.1301412867079943</v>
      </c>
      <c r="K802" s="11">
        <v>1.6799622421290952</v>
      </c>
      <c r="L802" s="11">
        <v>0.54549989737559201</v>
      </c>
      <c r="M802" s="11">
        <v>1.0081820662498178</v>
      </c>
      <c r="N802" s="11">
        <v>3.495249723169394</v>
      </c>
      <c r="O802" s="11">
        <v>0.41892157892583448</v>
      </c>
      <c r="P802" s="11">
        <v>0.85055494819753896</v>
      </c>
      <c r="Q802" s="11">
        <v>1.0810458119470123</v>
      </c>
      <c r="R802" s="11">
        <v>-9.1816798255894838E-2</v>
      </c>
      <c r="S802" s="11">
        <v>-0.11480392492660485</v>
      </c>
      <c r="T802" s="11">
        <v>0.91038658881310042</v>
      </c>
      <c r="U802" s="11">
        <v>-0.48999982065767433</v>
      </c>
      <c r="V802" s="11">
        <v>-0.14336039378231646</v>
      </c>
      <c r="W802" s="11">
        <v>1.187666607553723</v>
      </c>
      <c r="X802" s="11">
        <v>-0.60317645246161433</v>
      </c>
      <c r="Y802" s="11">
        <v>-1.4025198233489196</v>
      </c>
      <c r="Z802" s="12">
        <v>3.00080665914912</v>
      </c>
      <c r="AA802" s="12">
        <v>13.539209761181354</v>
      </c>
      <c r="AB802" s="12">
        <v>18.142914742334682</v>
      </c>
    </row>
    <row r="803" spans="2:28" x14ac:dyDescent="0.45">
      <c r="B803" s="9">
        <v>800</v>
      </c>
      <c r="C803" s="11">
        <v>0.65393800000000013</v>
      </c>
      <c r="D803" s="11">
        <v>-0.2784348000000012</v>
      </c>
      <c r="E803" s="11">
        <v>2.8414344000000007</v>
      </c>
      <c r="F803" s="11">
        <v>0.3369143999999995</v>
      </c>
      <c r="G803" s="11">
        <v>0.58656808974303587</v>
      </c>
      <c r="H803" s="11">
        <v>0.69157515635695077</v>
      </c>
      <c r="I803" s="11">
        <v>0.15422395081763263</v>
      </c>
      <c r="J803" s="11">
        <v>-0.13767851528244357</v>
      </c>
      <c r="K803" s="11">
        <v>0.91850291342701951</v>
      </c>
      <c r="L803" s="11">
        <v>0.6487740254849772</v>
      </c>
      <c r="M803" s="11">
        <v>-0.43548920232168342</v>
      </c>
      <c r="N803" s="11">
        <v>3.2693110696168652</v>
      </c>
      <c r="O803" s="11">
        <v>0.35095844547280208</v>
      </c>
      <c r="P803" s="11">
        <v>0.31348955897280462</v>
      </c>
      <c r="Q803" s="11">
        <v>2.4820662596970919</v>
      </c>
      <c r="R803" s="11">
        <v>1.0062302287681018</v>
      </c>
      <c r="S803" s="11">
        <v>1.5824405333237213</v>
      </c>
      <c r="T803" s="11">
        <v>0.99466990202052941</v>
      </c>
      <c r="U803" s="11">
        <v>0.30395431658475403</v>
      </c>
      <c r="V803" s="11">
        <v>-9.5670746967316589E-2</v>
      </c>
      <c r="W803" s="11">
        <v>1.5620544056749459</v>
      </c>
      <c r="X803" s="11">
        <v>-1.2250653100311499</v>
      </c>
      <c r="Y803" s="11">
        <v>-0.96835442403729211</v>
      </c>
      <c r="Z803" s="12">
        <v>1.8498468472271838</v>
      </c>
      <c r="AA803" s="12">
        <v>11.24963948784233</v>
      </c>
      <c r="AB803" s="12">
        <v>19.406259504548501</v>
      </c>
    </row>
    <row r="804" spans="2:28" x14ac:dyDescent="0.45">
      <c r="B804" s="9">
        <v>801</v>
      </c>
      <c r="C804" s="11">
        <v>0.65393800000000013</v>
      </c>
      <c r="D804" s="11">
        <v>-0.2784348000000012</v>
      </c>
      <c r="E804" s="11">
        <v>2.8414344000000007</v>
      </c>
      <c r="F804" s="11">
        <v>0.3369143999999995</v>
      </c>
      <c r="G804" s="11">
        <v>0.34966698821100373</v>
      </c>
      <c r="H804" s="11">
        <v>0.96343037419030253</v>
      </c>
      <c r="I804" s="11">
        <v>-0.63907584931705586</v>
      </c>
      <c r="J804" s="11">
        <v>-1.0684316617162288</v>
      </c>
      <c r="K804" s="11">
        <v>0.34557657834782241</v>
      </c>
      <c r="L804" s="11">
        <v>-0.19788696710873843</v>
      </c>
      <c r="M804" s="11">
        <v>-1.0216485132664577</v>
      </c>
      <c r="N804" s="11">
        <v>2.6074399040882916</v>
      </c>
      <c r="O804" s="11">
        <v>0.36888064944847621</v>
      </c>
      <c r="P804" s="11">
        <v>0.77856302265825583</v>
      </c>
      <c r="Q804" s="11">
        <v>1.0255103958515797</v>
      </c>
      <c r="R804" s="11">
        <v>0.40672629466207333</v>
      </c>
      <c r="S804" s="11">
        <v>-0.28301632838254243</v>
      </c>
      <c r="T804" s="11">
        <v>0.22984659666341045</v>
      </c>
      <c r="U804" s="11">
        <v>-1.4668719783549484</v>
      </c>
      <c r="V804" s="11">
        <v>-0.6978962083391842</v>
      </c>
      <c r="W804" s="11">
        <v>-0.79082022624549708</v>
      </c>
      <c r="X804" s="11">
        <v>-2.235051841772469</v>
      </c>
      <c r="Y804" s="11">
        <v>-3.456597814853879</v>
      </c>
      <c r="Z804" s="12">
        <v>-0.68123543952852117</v>
      </c>
      <c r="AA804" s="12">
        <v>6.892922853428928</v>
      </c>
      <c r="AB804" s="12">
        <v>9.0959975235676893E-2</v>
      </c>
    </row>
    <row r="805" spans="2:28" x14ac:dyDescent="0.45">
      <c r="B805" s="9">
        <v>802</v>
      </c>
      <c r="C805" s="11">
        <v>0.65393800000000013</v>
      </c>
      <c r="D805" s="11">
        <v>-0.2784348000000012</v>
      </c>
      <c r="E805" s="11">
        <v>2.8414344000000007</v>
      </c>
      <c r="F805" s="11">
        <v>0.3369143999999995</v>
      </c>
      <c r="G805" s="11">
        <v>1.5614650272152755</v>
      </c>
      <c r="H805" s="11">
        <v>1.9443593140889988</v>
      </c>
      <c r="I805" s="11">
        <v>0.14622136293900034</v>
      </c>
      <c r="J805" s="11">
        <v>0.97508850164583194</v>
      </c>
      <c r="K805" s="11">
        <v>1.1980187087136045</v>
      </c>
      <c r="L805" s="11">
        <v>-3.5902966240882961E-2</v>
      </c>
      <c r="M805" s="11">
        <v>0.52242203436462198</v>
      </c>
      <c r="N805" s="11">
        <v>3.8351981501455796</v>
      </c>
      <c r="O805" s="11">
        <v>-0.69254137472366928</v>
      </c>
      <c r="P805" s="11">
        <v>-1.6022486024773741E-2</v>
      </c>
      <c r="Q805" s="11">
        <v>0.19414584234392684</v>
      </c>
      <c r="R805" s="11">
        <v>-0.61913313768075362</v>
      </c>
      <c r="S805" s="11">
        <v>-1.2729831599128207</v>
      </c>
      <c r="T805" s="11">
        <v>-0.45954190559562136</v>
      </c>
      <c r="U805" s="11">
        <v>-2.4170658127977944</v>
      </c>
      <c r="V805" s="11">
        <v>-0.96537287487814893</v>
      </c>
      <c r="W805" s="11">
        <v>-1.4138004340490475</v>
      </c>
      <c r="X805" s="11">
        <v>-2.6672702459498687</v>
      </c>
      <c r="Y805" s="11">
        <v>-3.4710570420706421</v>
      </c>
      <c r="Z805" s="12">
        <v>-1.2641702041852323</v>
      </c>
      <c r="AA805" s="12">
        <v>15.700722132872016</v>
      </c>
      <c r="AB805" s="12">
        <v>0.63590929734755264</v>
      </c>
    </row>
    <row r="806" spans="2:28" x14ac:dyDescent="0.45">
      <c r="B806" s="9">
        <v>803</v>
      </c>
      <c r="C806" s="11">
        <v>0.65393800000000013</v>
      </c>
      <c r="D806" s="11">
        <v>-0.2784348000000012</v>
      </c>
      <c r="E806" s="11">
        <v>2.8414344000000007</v>
      </c>
      <c r="F806" s="11">
        <v>0.3369143999999995</v>
      </c>
      <c r="G806" s="11">
        <v>0.58066622350942154</v>
      </c>
      <c r="H806" s="11">
        <v>2.1091499949841577</v>
      </c>
      <c r="I806" s="11">
        <v>-0.27227275725331346</v>
      </c>
      <c r="J806" s="11">
        <v>0.13107101638753171</v>
      </c>
      <c r="K806" s="11">
        <v>1.6482167970328785</v>
      </c>
      <c r="L806" s="11">
        <v>0.18490161163079399</v>
      </c>
      <c r="M806" s="11">
        <v>0.74031814614220615</v>
      </c>
      <c r="N806" s="11">
        <v>2.6097001871520149</v>
      </c>
      <c r="O806" s="11">
        <v>0.28229184937070961</v>
      </c>
      <c r="P806" s="11">
        <v>0.16841135832462761</v>
      </c>
      <c r="Q806" s="11">
        <v>0.90663962584254065</v>
      </c>
      <c r="R806" s="11">
        <v>-0.16266198485281969</v>
      </c>
      <c r="S806" s="11">
        <v>-0.90109564517647733</v>
      </c>
      <c r="T806" s="11">
        <v>-0.29270873393613073</v>
      </c>
      <c r="U806" s="11">
        <v>-0.61797001048102018</v>
      </c>
      <c r="V806" s="11">
        <v>-1.210739686423226</v>
      </c>
      <c r="W806" s="11">
        <v>0.81999620438811682</v>
      </c>
      <c r="X806" s="11">
        <v>-1.7986372024147386</v>
      </c>
      <c r="Y806" s="11">
        <v>-1.8159065075338159</v>
      </c>
      <c r="Z806" s="12">
        <v>0.52622865057847434</v>
      </c>
      <c r="AA806" s="12">
        <v>13.28560321958571</v>
      </c>
      <c r="AB806" s="12">
        <v>9.1894511372719876</v>
      </c>
    </row>
    <row r="807" spans="2:28" x14ac:dyDescent="0.45">
      <c r="B807" s="9">
        <v>804</v>
      </c>
      <c r="C807" s="11">
        <v>0.65393800000000013</v>
      </c>
      <c r="D807" s="11">
        <v>-0.2784348000000012</v>
      </c>
      <c r="E807" s="11">
        <v>2.8414344000000007</v>
      </c>
      <c r="F807" s="11">
        <v>0.3369143999999995</v>
      </c>
      <c r="G807" s="11">
        <v>1.1582974983769514</v>
      </c>
      <c r="H807" s="11">
        <v>1.434510467073892</v>
      </c>
      <c r="I807" s="11">
        <v>0.1864117071282827</v>
      </c>
      <c r="J807" s="11">
        <v>0.27368148052112851</v>
      </c>
      <c r="K807" s="11">
        <v>0.62705261648735799</v>
      </c>
      <c r="L807" s="11">
        <v>0.25488602736759525</v>
      </c>
      <c r="M807" s="11">
        <v>-0.37089888446484309</v>
      </c>
      <c r="N807" s="11">
        <v>2.2960546964219617</v>
      </c>
      <c r="O807" s="11">
        <v>-0.28513228760466447</v>
      </c>
      <c r="P807" s="11">
        <v>-1.0459964240557671</v>
      </c>
      <c r="Q807" s="11">
        <v>-0.61825318420877018</v>
      </c>
      <c r="R807" s="11">
        <v>-1.7880086175708207</v>
      </c>
      <c r="S807" s="11">
        <v>-1.7497231781400782</v>
      </c>
      <c r="T807" s="11">
        <v>-2.9063969594480881</v>
      </c>
      <c r="U807" s="11">
        <v>-3.4032023693094366</v>
      </c>
      <c r="V807" s="11">
        <v>-2.714413641573957</v>
      </c>
      <c r="W807" s="11">
        <v>-3.2151933262036447</v>
      </c>
      <c r="X807" s="11">
        <v>-4.3095894063348865</v>
      </c>
      <c r="Y807" s="11">
        <v>-4.5642813084661427</v>
      </c>
      <c r="Z807" s="12">
        <v>-3.3600711160601318</v>
      </c>
      <c r="AA807" s="12">
        <v>11.413847608912306</v>
      </c>
      <c r="AB807" s="12">
        <v>-18.546414210064086</v>
      </c>
    </row>
    <row r="808" spans="2:28" x14ac:dyDescent="0.45">
      <c r="B808" s="9">
        <v>805</v>
      </c>
      <c r="C808" s="11">
        <v>0.65393800000000013</v>
      </c>
      <c r="D808" s="11">
        <v>-0.2784348000000012</v>
      </c>
      <c r="E808" s="11">
        <v>2.8414344000000007</v>
      </c>
      <c r="F808" s="11">
        <v>0.3369143999999995</v>
      </c>
      <c r="G808" s="11">
        <v>0.84280323313384464</v>
      </c>
      <c r="H808" s="11">
        <v>1.3572914378891632</v>
      </c>
      <c r="I808" s="11">
        <v>-0.69097463983560914</v>
      </c>
      <c r="J808" s="11">
        <v>-6.0181335866968055E-2</v>
      </c>
      <c r="K808" s="11">
        <v>1.3953932954560901</v>
      </c>
      <c r="L808" s="11">
        <v>0.39480224691044086</v>
      </c>
      <c r="M808" s="11">
        <v>-0.64889559497494176</v>
      </c>
      <c r="N808" s="11">
        <v>1.6558374352623844</v>
      </c>
      <c r="O808" s="11">
        <v>-0.65092927192936934</v>
      </c>
      <c r="P808" s="11">
        <v>-0.98441042205039153</v>
      </c>
      <c r="Q808" s="11">
        <v>-0.9289607340110404</v>
      </c>
      <c r="R808" s="11">
        <v>-1.6974507983260878</v>
      </c>
      <c r="S808" s="11">
        <v>-2.4771697589580128</v>
      </c>
      <c r="T808" s="11">
        <v>-2.7584445325516871</v>
      </c>
      <c r="U808" s="11">
        <v>-2.9270951221790593</v>
      </c>
      <c r="V808" s="11">
        <v>-2.777008940259611</v>
      </c>
      <c r="W808" s="11">
        <v>-1.6492211053440453</v>
      </c>
      <c r="X808" s="11">
        <v>-3.1006799466617156</v>
      </c>
      <c r="Y808" s="11">
        <v>-3.6412028711909326</v>
      </c>
      <c r="Z808" s="12">
        <v>-1.5482467629698249</v>
      </c>
      <c r="AA808" s="12">
        <v>9.799928077974414</v>
      </c>
      <c r="AB808" s="12">
        <v>-15.34089218845736</v>
      </c>
    </row>
    <row r="809" spans="2:28" x14ac:dyDescent="0.45">
      <c r="B809" s="9">
        <v>806</v>
      </c>
      <c r="C809" s="11">
        <v>0.65393800000000013</v>
      </c>
      <c r="D809" s="11">
        <v>-0.2784348000000012</v>
      </c>
      <c r="E809" s="11">
        <v>2.8414344000000007</v>
      </c>
      <c r="F809" s="11">
        <v>0.3369143999999995</v>
      </c>
      <c r="G809" s="11">
        <v>0.40002307990531172</v>
      </c>
      <c r="H809" s="11">
        <v>1.2281819820005389</v>
      </c>
      <c r="I809" s="11">
        <v>0.20627877388601412</v>
      </c>
      <c r="J809" s="11">
        <v>0.74914523760415364</v>
      </c>
      <c r="K809" s="11">
        <v>1.431848815134714</v>
      </c>
      <c r="L809" s="11">
        <v>0.25117739594409905</v>
      </c>
      <c r="M809" s="11">
        <v>0.56674682064524617</v>
      </c>
      <c r="N809" s="11">
        <v>2.9921820500190144</v>
      </c>
      <c r="O809" s="11">
        <v>-0.26021152499140854</v>
      </c>
      <c r="P809" s="11">
        <v>0.8287765727090477</v>
      </c>
      <c r="Q809" s="11">
        <v>1.4194218089597967</v>
      </c>
      <c r="R809" s="11">
        <v>0.67851680510431933</v>
      </c>
      <c r="S809" s="11">
        <v>0.80297290139641042</v>
      </c>
      <c r="T809" s="11">
        <v>1.2353127452742783</v>
      </c>
      <c r="U809" s="11">
        <v>0.46371697047793248</v>
      </c>
      <c r="V809" s="11">
        <v>0.79214944346654548</v>
      </c>
      <c r="W809" s="11">
        <v>2.0006979627336037</v>
      </c>
      <c r="X809" s="11">
        <v>0.71109825680630223</v>
      </c>
      <c r="Y809" s="11">
        <v>-0.25199568297655972</v>
      </c>
      <c r="Z809" s="12">
        <v>4.3908704991848921</v>
      </c>
      <c r="AA809" s="12">
        <v>13.379436155139075</v>
      </c>
      <c r="AB809" s="12">
        <v>26.19076291328426</v>
      </c>
    </row>
    <row r="810" spans="2:28" x14ac:dyDescent="0.45">
      <c r="B810" s="9">
        <v>807</v>
      </c>
      <c r="C810" s="11">
        <v>0.65393800000000013</v>
      </c>
      <c r="D810" s="11">
        <v>-0.2784348000000012</v>
      </c>
      <c r="E810" s="11">
        <v>2.8414344000000007</v>
      </c>
      <c r="F810" s="11">
        <v>0.3369143999999995</v>
      </c>
      <c r="G810" s="11">
        <v>-8.3388379041950955E-2</v>
      </c>
      <c r="H810" s="11">
        <v>1.4366028137886708</v>
      </c>
      <c r="I810" s="11">
        <v>-1.4674428299347309</v>
      </c>
      <c r="J810" s="11">
        <v>-0.71922495372061412</v>
      </c>
      <c r="K810" s="11">
        <v>0.16596060561009729</v>
      </c>
      <c r="L810" s="11">
        <v>-0.35254699652616317</v>
      </c>
      <c r="M810" s="11">
        <v>-0.85438295598667757</v>
      </c>
      <c r="N810" s="11">
        <v>1.1272507872357558</v>
      </c>
      <c r="O810" s="11">
        <v>-0.82856361794114619</v>
      </c>
      <c r="P810" s="11">
        <v>-1.5468168254198016</v>
      </c>
      <c r="Q810" s="11">
        <v>-1.248433718192036</v>
      </c>
      <c r="R810" s="11">
        <v>-1.370018518037222</v>
      </c>
      <c r="S810" s="11">
        <v>-1.9443867206239513</v>
      </c>
      <c r="T810" s="11">
        <v>-1.3645526414240159</v>
      </c>
      <c r="U810" s="11">
        <v>-1.8189508804805676</v>
      </c>
      <c r="V810" s="11">
        <v>-2.1173734579116559</v>
      </c>
      <c r="W810" s="11">
        <v>-1.341833230772389</v>
      </c>
      <c r="X810" s="11">
        <v>-3.2317423888168424</v>
      </c>
      <c r="Y810" s="11">
        <v>-3.0156242672031226</v>
      </c>
      <c r="Z810" s="12">
        <v>-0.30649956321115823</v>
      </c>
      <c r="AA810" s="12">
        <v>4.806680091424397</v>
      </c>
      <c r="AB810" s="12">
        <v>-15.328115738609512</v>
      </c>
    </row>
    <row r="811" spans="2:28" x14ac:dyDescent="0.45">
      <c r="B811" s="9">
        <v>808</v>
      </c>
      <c r="C811" s="11">
        <v>0.65393800000000013</v>
      </c>
      <c r="D811" s="11">
        <v>-0.2784348000000012</v>
      </c>
      <c r="E811" s="11">
        <v>2.8414344000000007</v>
      </c>
      <c r="F811" s="11">
        <v>0.3369143999999995</v>
      </c>
      <c r="G811" s="11">
        <v>0.78766642714358248</v>
      </c>
      <c r="H811" s="11">
        <v>0.92023180258957105</v>
      </c>
      <c r="I811" s="11">
        <v>-9.7461147132031911E-2</v>
      </c>
      <c r="J811" s="11">
        <v>-0.21023455254981549</v>
      </c>
      <c r="K811" s="11">
        <v>1.2529142042146013</v>
      </c>
      <c r="L811" s="11">
        <v>0.89325121205898661</v>
      </c>
      <c r="M811" s="11">
        <v>0.85963309213948236</v>
      </c>
      <c r="N811" s="11">
        <v>3.8850202393122295</v>
      </c>
      <c r="O811" s="11">
        <v>1.6668021780527074</v>
      </c>
      <c r="P811" s="11">
        <v>1.3794493002356756</v>
      </c>
      <c r="Q811" s="11">
        <v>1.598820318772546</v>
      </c>
      <c r="R811" s="11">
        <v>1.9030410798483111</v>
      </c>
      <c r="S811" s="11">
        <v>1.7923000305955803</v>
      </c>
      <c r="T811" s="11">
        <v>2.654253595568477</v>
      </c>
      <c r="U811" s="11">
        <v>1.3200410872991988</v>
      </c>
      <c r="V811" s="11">
        <v>0.55096592477198314</v>
      </c>
      <c r="W811" s="11">
        <v>2.9602842622943584</v>
      </c>
      <c r="X811" s="11">
        <v>1.0694355871753274</v>
      </c>
      <c r="Y811" s="11">
        <v>0.17824205049254438</v>
      </c>
      <c r="Z811" s="12">
        <v>4.0705249859891097</v>
      </c>
      <c r="AA811" s="12">
        <v>13.8448732777766</v>
      </c>
      <c r="AB811" s="12">
        <v>34.989033678872403</v>
      </c>
    </row>
    <row r="812" spans="2:28" x14ac:dyDescent="0.45">
      <c r="B812" s="9">
        <v>809</v>
      </c>
      <c r="C812" s="11">
        <v>0.65393800000000013</v>
      </c>
      <c r="D812" s="11">
        <v>-0.2784348000000012</v>
      </c>
      <c r="E812" s="11">
        <v>2.8414344000000007</v>
      </c>
      <c r="F812" s="11">
        <v>0.3369143999999995</v>
      </c>
      <c r="G812" s="11">
        <v>0.28530665106678654</v>
      </c>
      <c r="H812" s="11">
        <v>1.2947562236794958</v>
      </c>
      <c r="I812" s="11">
        <v>-0.81032331154871429</v>
      </c>
      <c r="J812" s="11">
        <v>-0.93755718656970188</v>
      </c>
      <c r="K812" s="11">
        <v>0.12606021889682495</v>
      </c>
      <c r="L812" s="11">
        <v>0.21263558247169634</v>
      </c>
      <c r="M812" s="11">
        <v>0.2382154682495301</v>
      </c>
      <c r="N812" s="11">
        <v>2.7560958899576669</v>
      </c>
      <c r="O812" s="11">
        <v>-9.3368488143354966E-3</v>
      </c>
      <c r="P812" s="11">
        <v>0.92424833875646506</v>
      </c>
      <c r="Q812" s="11">
        <v>1.704172260698547</v>
      </c>
      <c r="R812" s="11">
        <v>0.8007915791947724</v>
      </c>
      <c r="S812" s="11">
        <v>1.5467778145249866</v>
      </c>
      <c r="T812" s="11">
        <v>1.8988123035556548</v>
      </c>
      <c r="U812" s="11">
        <v>1.446035407143178</v>
      </c>
      <c r="V812" s="11">
        <v>1.104916924168684</v>
      </c>
      <c r="W812" s="11">
        <v>3.3751598627094097</v>
      </c>
      <c r="X812" s="11">
        <v>0.76993154766646477</v>
      </c>
      <c r="Y812" s="11">
        <v>0.87103237897578367</v>
      </c>
      <c r="Z812" s="12">
        <v>5.01356913938098</v>
      </c>
      <c r="AA812" s="12">
        <v>8.7190415362035765</v>
      </c>
      <c r="AB812" s="12">
        <v>28.165152244164176</v>
      </c>
    </row>
    <row r="813" spans="2:28" x14ac:dyDescent="0.45">
      <c r="B813" s="9">
        <v>810</v>
      </c>
      <c r="C813" s="11">
        <v>0.65393800000000013</v>
      </c>
      <c r="D813" s="11">
        <v>-0.2784348000000012</v>
      </c>
      <c r="E813" s="11">
        <v>2.8414344000000007</v>
      </c>
      <c r="F813" s="11">
        <v>0.3369143999999995</v>
      </c>
      <c r="G813" s="11">
        <v>1.0194124615754188</v>
      </c>
      <c r="H813" s="11">
        <v>2.3554580293215359</v>
      </c>
      <c r="I813" s="11">
        <v>-0.3571115155310558</v>
      </c>
      <c r="J813" s="11">
        <v>0.26215340850982294</v>
      </c>
      <c r="K813" s="11">
        <v>1.8639045393898446</v>
      </c>
      <c r="L813" s="11">
        <v>0.89597335112478937</v>
      </c>
      <c r="M813" s="11">
        <v>0.89818605485730352</v>
      </c>
      <c r="N813" s="11">
        <v>2.8143744816502938</v>
      </c>
      <c r="O813" s="11">
        <v>0.81240796068964549</v>
      </c>
      <c r="P813" s="11">
        <v>-0.91140245947674359</v>
      </c>
      <c r="Q813" s="11">
        <v>1.3828578962842144</v>
      </c>
      <c r="R813" s="11">
        <v>9.3564592616569797E-2</v>
      </c>
      <c r="S813" s="11">
        <v>0.41799265864198532</v>
      </c>
      <c r="T813" s="11">
        <v>0.55994490766000382</v>
      </c>
      <c r="U813" s="11">
        <v>-0.81666919688719553</v>
      </c>
      <c r="V813" s="11">
        <v>0.16796116288655405</v>
      </c>
      <c r="W813" s="11">
        <v>1.1306323082099432</v>
      </c>
      <c r="X813" s="11">
        <v>-0.5430060310433209</v>
      </c>
      <c r="Y813" s="11">
        <v>-1.087870360148159</v>
      </c>
      <c r="Z813" s="12">
        <v>1.9169538176782517</v>
      </c>
      <c r="AA813" s="12">
        <v>15.306202810897929</v>
      </c>
      <c r="AB813" s="12">
        <v>18.429570068009696</v>
      </c>
    </row>
    <row r="814" spans="2:28" x14ac:dyDescent="0.45">
      <c r="B814" s="9">
        <v>811</v>
      </c>
      <c r="C814" s="11">
        <v>0.65393800000000013</v>
      </c>
      <c r="D814" s="11">
        <v>-0.2784348000000012</v>
      </c>
      <c r="E814" s="11">
        <v>2.8414344000000007</v>
      </c>
      <c r="F814" s="11">
        <v>0.3369143999999995</v>
      </c>
      <c r="G814" s="11">
        <v>0.17501448222904692</v>
      </c>
      <c r="H814" s="11">
        <v>1.609521225005631</v>
      </c>
      <c r="I814" s="11">
        <v>-0.70424923702585396</v>
      </c>
      <c r="J814" s="11">
        <v>-0.23834006664840857</v>
      </c>
      <c r="K814" s="11">
        <v>0.42386738532468549</v>
      </c>
      <c r="L814" s="11">
        <v>-4.1643334970464352E-2</v>
      </c>
      <c r="M814" s="11">
        <v>-1.2553400165176161</v>
      </c>
      <c r="N814" s="11">
        <v>2.5343400679552097</v>
      </c>
      <c r="O814" s="11">
        <v>-0.9399214261540525</v>
      </c>
      <c r="P814" s="11">
        <v>-0.71325747538852902</v>
      </c>
      <c r="Q814" s="11">
        <v>-0.3690532006511873</v>
      </c>
      <c r="R814" s="11">
        <v>-0.26742392551601313</v>
      </c>
      <c r="S814" s="11">
        <v>-0.68090864928787376</v>
      </c>
      <c r="T814" s="11">
        <v>-2.6802070683082491E-2</v>
      </c>
      <c r="U814" s="11">
        <v>-1.3077217154120486</v>
      </c>
      <c r="V814" s="11">
        <v>-2.0657590588205856</v>
      </c>
      <c r="W814" s="11">
        <v>-0.86717080525348855</v>
      </c>
      <c r="X814" s="11">
        <v>-3.0444369014410722</v>
      </c>
      <c r="Y814" s="11">
        <v>-2.4641706619092094</v>
      </c>
      <c r="Z814" s="12">
        <v>-0.81457467880512979</v>
      </c>
      <c r="AA814" s="12">
        <v>8.0570225053522506</v>
      </c>
      <c r="AB814" s="12">
        <v>-5.504178063969988</v>
      </c>
    </row>
    <row r="815" spans="2:28" x14ac:dyDescent="0.45">
      <c r="B815" s="9">
        <v>812</v>
      </c>
      <c r="C815" s="11">
        <v>0.65393800000000013</v>
      </c>
      <c r="D815" s="11">
        <v>-0.2784348000000012</v>
      </c>
      <c r="E815" s="11">
        <v>2.8414344000000007</v>
      </c>
      <c r="F815" s="11">
        <v>0.3369143999999995</v>
      </c>
      <c r="G815" s="11">
        <v>-0.13369708869203478</v>
      </c>
      <c r="H815" s="11">
        <v>0.90547628809116176</v>
      </c>
      <c r="I815" s="11">
        <v>-0.39278685323291462</v>
      </c>
      <c r="J815" s="11">
        <v>-0.11596474513920363</v>
      </c>
      <c r="K815" s="11">
        <v>-0.270099170840993</v>
      </c>
      <c r="L815" s="11">
        <v>-1.1249027558391695</v>
      </c>
      <c r="M815" s="11">
        <v>-1.6532102250839547</v>
      </c>
      <c r="N815" s="11">
        <v>1.2092405995825004</v>
      </c>
      <c r="O815" s="11">
        <v>-0.56328429012199699</v>
      </c>
      <c r="P815" s="11">
        <v>-1.1756653258456655</v>
      </c>
      <c r="Q815" s="11">
        <v>-0.55676351752275899</v>
      </c>
      <c r="R815" s="11">
        <v>-0.78382326291581883</v>
      </c>
      <c r="S815" s="11">
        <v>-1.0615031471378877</v>
      </c>
      <c r="T815" s="11">
        <v>-1.7024848071827527</v>
      </c>
      <c r="U815" s="11">
        <v>-2.303766982684996</v>
      </c>
      <c r="V815" s="11">
        <v>-2.1176004264140591</v>
      </c>
      <c r="W815" s="11">
        <v>-2.2411016604613181</v>
      </c>
      <c r="X815" s="11">
        <v>-3.6059655000366284</v>
      </c>
      <c r="Y815" s="11">
        <v>-3.6648430877344644</v>
      </c>
      <c r="Z815" s="12">
        <v>-1.7103575697705562</v>
      </c>
      <c r="AA815" s="12">
        <v>3.9779080488453644</v>
      </c>
      <c r="AB815" s="12">
        <v>-17.509251528983526</v>
      </c>
    </row>
    <row r="816" spans="2:28" x14ac:dyDescent="0.45">
      <c r="B816" s="9">
        <v>813</v>
      </c>
      <c r="C816" s="11">
        <v>0.65393800000000013</v>
      </c>
      <c r="D816" s="11">
        <v>-0.2784348000000012</v>
      </c>
      <c r="E816" s="11">
        <v>2.8414344000000007</v>
      </c>
      <c r="F816" s="11">
        <v>0.3369143999999995</v>
      </c>
      <c r="G816" s="11">
        <v>-0.41767550606309634</v>
      </c>
      <c r="H816" s="11">
        <v>1.6962785914327974</v>
      </c>
      <c r="I816" s="11">
        <v>-0.76239206634748058</v>
      </c>
      <c r="J816" s="11">
        <v>0.23037712938755561</v>
      </c>
      <c r="K816" s="11">
        <v>0.28218191492339884</v>
      </c>
      <c r="L816" s="11">
        <v>-0.76341537772951717</v>
      </c>
      <c r="M816" s="11">
        <v>-1.6849359757714435</v>
      </c>
      <c r="N816" s="11">
        <v>1.7486921097778314</v>
      </c>
      <c r="O816" s="11">
        <v>-1.7728483432940472</v>
      </c>
      <c r="P816" s="11">
        <v>-0.43606078671122539</v>
      </c>
      <c r="Q816" s="11">
        <v>-0.96576308279565204</v>
      </c>
      <c r="R816" s="11">
        <v>-1.27679579386424</v>
      </c>
      <c r="S816" s="11">
        <v>-1.5981159078178155</v>
      </c>
      <c r="T816" s="11">
        <v>-2.0671249479777707</v>
      </c>
      <c r="U816" s="11">
        <v>-2.3180958338484654</v>
      </c>
      <c r="V816" s="11">
        <v>-2.6749194953064102</v>
      </c>
      <c r="W816" s="11">
        <v>-1.750621327502305</v>
      </c>
      <c r="X816" s="11">
        <v>-3.6675121728554441</v>
      </c>
      <c r="Y816" s="11">
        <v>-3.7152819780040023</v>
      </c>
      <c r="Z816" s="12">
        <v>-2.1370178507243569</v>
      </c>
      <c r="AA816" s="12">
        <v>5.8829628196100145</v>
      </c>
      <c r="AB816" s="12">
        <v>-18.497194701091729</v>
      </c>
    </row>
    <row r="817" spans="2:28" x14ac:dyDescent="0.45">
      <c r="B817" s="9">
        <v>814</v>
      </c>
      <c r="C817" s="11">
        <v>0.65393800000000013</v>
      </c>
      <c r="D817" s="11">
        <v>-0.2784348000000012</v>
      </c>
      <c r="E817" s="11">
        <v>2.8414344000000007</v>
      </c>
      <c r="F817" s="11">
        <v>0.3369143999999995</v>
      </c>
      <c r="G817" s="11">
        <v>1.1072367505670346</v>
      </c>
      <c r="H817" s="11">
        <v>1.390948113323887</v>
      </c>
      <c r="I817" s="11">
        <v>-0.12398494527326065</v>
      </c>
      <c r="J817" s="11">
        <v>-0.41442991623671865</v>
      </c>
      <c r="K817" s="11">
        <v>1.6185397898724627</v>
      </c>
      <c r="L817" s="11">
        <v>-0.67143281423261847</v>
      </c>
      <c r="M817" s="11">
        <v>0.46774972198684317</v>
      </c>
      <c r="N817" s="11">
        <v>1.705462605633091</v>
      </c>
      <c r="O817" s="11">
        <v>-0.49369334531590958</v>
      </c>
      <c r="P817" s="11">
        <v>-0.27551616007596458</v>
      </c>
      <c r="Q817" s="11">
        <v>0.21641970615856998</v>
      </c>
      <c r="R817" s="11">
        <v>-0.74399208080589752</v>
      </c>
      <c r="S817" s="11">
        <v>-1.1577897572558626</v>
      </c>
      <c r="T817" s="11">
        <v>-1.003805323423002</v>
      </c>
      <c r="U817" s="11">
        <v>-1.4680570292575705</v>
      </c>
      <c r="V817" s="11">
        <v>-1.9113172874639304</v>
      </c>
      <c r="W817" s="11">
        <v>-1.2691095241626051</v>
      </c>
      <c r="X817" s="11">
        <v>-2.8056267491513367</v>
      </c>
      <c r="Y817" s="11">
        <v>-3.867624274518322</v>
      </c>
      <c r="Z817" s="12">
        <v>-1.1606420131738364</v>
      </c>
      <c r="AA817" s="12">
        <v>10.633941305640718</v>
      </c>
      <c r="AB817" s="12">
        <v>-5.3068125328049405</v>
      </c>
    </row>
    <row r="818" spans="2:28" x14ac:dyDescent="0.45">
      <c r="B818" s="9">
        <v>815</v>
      </c>
      <c r="C818" s="11">
        <v>0.65393800000000013</v>
      </c>
      <c r="D818" s="11">
        <v>-0.2784348000000012</v>
      </c>
      <c r="E818" s="11">
        <v>2.8414344000000007</v>
      </c>
      <c r="F818" s="11">
        <v>0.3369143999999995</v>
      </c>
      <c r="G818" s="11">
        <v>0.62788239861305151</v>
      </c>
      <c r="H818" s="11">
        <v>1.5787239975384253</v>
      </c>
      <c r="I818" s="11">
        <v>0.39359614638632046</v>
      </c>
      <c r="J818" s="11">
        <v>0.27054133038114259</v>
      </c>
      <c r="K818" s="11">
        <v>2.2325334685990477</v>
      </c>
      <c r="L818" s="11">
        <v>0.52244484650879564</v>
      </c>
      <c r="M818" s="11">
        <v>0.26435971756439969</v>
      </c>
      <c r="N818" s="11">
        <v>2.4156050189037508</v>
      </c>
      <c r="O818" s="11">
        <v>0.54942098334194078</v>
      </c>
      <c r="P818" s="11">
        <v>0.31140323351813315</v>
      </c>
      <c r="Q818" s="11">
        <v>1.3089670056573883</v>
      </c>
      <c r="R818" s="11">
        <v>0.69225422305750151</v>
      </c>
      <c r="S818" s="11">
        <v>0.8241827852155339</v>
      </c>
      <c r="T818" s="11">
        <v>1.6217753869958642</v>
      </c>
      <c r="U818" s="11">
        <v>1.0828207542970567</v>
      </c>
      <c r="V818" s="11">
        <v>1.439547870840876</v>
      </c>
      <c r="W818" s="11">
        <v>2.7364333400607528</v>
      </c>
      <c r="X818" s="11">
        <v>6.1393623529669483E-2</v>
      </c>
      <c r="Y818" s="11">
        <v>-0.63077365374998351</v>
      </c>
      <c r="Z818" s="12">
        <v>3.3527942736134051</v>
      </c>
      <c r="AA818" s="12">
        <v>13.859538924494927</v>
      </c>
      <c r="AB818" s="12">
        <v>27.209758750873078</v>
      </c>
    </row>
    <row r="819" spans="2:28" x14ac:dyDescent="0.45">
      <c r="B819" s="9">
        <v>816</v>
      </c>
      <c r="C819" s="11">
        <v>0.65393800000000013</v>
      </c>
      <c r="D819" s="11">
        <v>-0.2784348000000012</v>
      </c>
      <c r="E819" s="11">
        <v>2.8414344000000007</v>
      </c>
      <c r="F819" s="11">
        <v>0.3369143999999995</v>
      </c>
      <c r="G819" s="11">
        <v>0.42798581820454018</v>
      </c>
      <c r="H819" s="11">
        <v>1.0962926750957909</v>
      </c>
      <c r="I819" s="11">
        <v>3.1134514489684406E-2</v>
      </c>
      <c r="J819" s="11">
        <v>-0.12112749304350068</v>
      </c>
      <c r="K819" s="11">
        <v>-2.5721777030616622E-2</v>
      </c>
      <c r="L819" s="11">
        <v>3.5253547389437756E-2</v>
      </c>
      <c r="M819" s="11">
        <v>-0.75394840519549611</v>
      </c>
      <c r="N819" s="11">
        <v>1.7496761381395949</v>
      </c>
      <c r="O819" s="11">
        <v>-0.61679652524681039</v>
      </c>
      <c r="P819" s="11">
        <v>-0.13451687864787587</v>
      </c>
      <c r="Q819" s="11">
        <v>-0.65000692390877468</v>
      </c>
      <c r="R819" s="11">
        <v>6.7666167034321489E-3</v>
      </c>
      <c r="S819" s="11">
        <v>-0.69732416431049415</v>
      </c>
      <c r="T819" s="11">
        <v>0.32881637520593543</v>
      </c>
      <c r="U819" s="11">
        <v>-0.59996638594579998</v>
      </c>
      <c r="V819" s="11">
        <v>-5.0814386906223419E-2</v>
      </c>
      <c r="W819" s="11">
        <v>0.54572308748302589</v>
      </c>
      <c r="X819" s="11">
        <v>-1.1249598277743278</v>
      </c>
      <c r="Y819" s="11">
        <v>-1.1601901766226099</v>
      </c>
      <c r="Z819" s="12">
        <v>2.4206511712460461</v>
      </c>
      <c r="AA819" s="12">
        <v>7.9933970180494214</v>
      </c>
      <c r="AB819" s="12">
        <v>6.2607789993249412</v>
      </c>
    </row>
    <row r="820" spans="2:28" x14ac:dyDescent="0.45">
      <c r="B820" s="9">
        <v>817</v>
      </c>
      <c r="C820" s="11">
        <v>0.65393800000000013</v>
      </c>
      <c r="D820" s="11">
        <v>-0.2784348000000012</v>
      </c>
      <c r="E820" s="11">
        <v>2.8414344000000007</v>
      </c>
      <c r="F820" s="11">
        <v>0.3369143999999995</v>
      </c>
      <c r="G820" s="11">
        <v>0.44202241116878049</v>
      </c>
      <c r="H820" s="11">
        <v>2.3061018832748879</v>
      </c>
      <c r="I820" s="11">
        <v>-0.63098915870019212</v>
      </c>
      <c r="J820" s="11">
        <v>0.55067492620129599</v>
      </c>
      <c r="K820" s="11">
        <v>0.22770334979676043</v>
      </c>
      <c r="L820" s="11">
        <v>0.25111751127458781</v>
      </c>
      <c r="M820" s="11">
        <v>-0.35921109187588307</v>
      </c>
      <c r="N820" s="11">
        <v>4.2224207809768508</v>
      </c>
      <c r="O820" s="11">
        <v>0.41499787300787006</v>
      </c>
      <c r="P820" s="11">
        <v>0.28386264000316075</v>
      </c>
      <c r="Q820" s="11">
        <v>1.6393947142045722</v>
      </c>
      <c r="R820" s="11">
        <v>0.79030665407931089</v>
      </c>
      <c r="S820" s="11">
        <v>1.8958811379144578</v>
      </c>
      <c r="T820" s="11">
        <v>1.7081657472952116</v>
      </c>
      <c r="U820" s="11">
        <v>0.90625077792346076</v>
      </c>
      <c r="V820" s="11">
        <v>1.7495147055616975</v>
      </c>
      <c r="W820" s="11">
        <v>2.4181433867241431</v>
      </c>
      <c r="X820" s="11">
        <v>1.275420011372308</v>
      </c>
      <c r="Y820" s="11">
        <v>0.46361335100700174</v>
      </c>
      <c r="Z820" s="12">
        <v>4.091231453333716</v>
      </c>
      <c r="AA820" s="12">
        <v>12.56369261211708</v>
      </c>
      <c r="AB820" s="12">
        <v>30.200475064544008</v>
      </c>
    </row>
    <row r="821" spans="2:28" x14ac:dyDescent="0.45">
      <c r="B821" s="9">
        <v>818</v>
      </c>
      <c r="C821" s="11">
        <v>0.65393800000000013</v>
      </c>
      <c r="D821" s="11">
        <v>-0.2784348000000012</v>
      </c>
      <c r="E821" s="11">
        <v>2.8414344000000007</v>
      </c>
      <c r="F821" s="11">
        <v>0.3369143999999995</v>
      </c>
      <c r="G821" s="11">
        <v>1.1332192122662956</v>
      </c>
      <c r="H821" s="11">
        <v>3.0993760859802428</v>
      </c>
      <c r="I821" s="11">
        <v>-5.2883319013350416E-2</v>
      </c>
      <c r="J821" s="11">
        <v>1.1010188217570178</v>
      </c>
      <c r="K821" s="11">
        <v>1.9315953145127356</v>
      </c>
      <c r="L821" s="11">
        <v>1.3684049176881885</v>
      </c>
      <c r="M821" s="11">
        <v>1.6500364396611236</v>
      </c>
      <c r="N821" s="11">
        <v>4.5001650638299999</v>
      </c>
      <c r="O821" s="11">
        <v>1.7880871612698641</v>
      </c>
      <c r="P821" s="11">
        <v>1.8358387836348218</v>
      </c>
      <c r="Q821" s="11">
        <v>3.7425700182369077</v>
      </c>
      <c r="R821" s="11">
        <v>1.563109621938878</v>
      </c>
      <c r="S821" s="11">
        <v>2.5715366682062033</v>
      </c>
      <c r="T821" s="11">
        <v>2.0562276080448925</v>
      </c>
      <c r="U821" s="11">
        <v>2.6024182133423466</v>
      </c>
      <c r="V821" s="11">
        <v>2.1235174642418038</v>
      </c>
      <c r="W821" s="11">
        <v>3.0375265962894673</v>
      </c>
      <c r="X821" s="11">
        <v>1.0487011184135753E-2</v>
      </c>
      <c r="Y821" s="11">
        <v>0.76201238999007614</v>
      </c>
      <c r="Z821" s="12">
        <v>3.0716654406264254</v>
      </c>
      <c r="AA821" s="12">
        <v>20.284784536682253</v>
      </c>
      <c r="AB821" s="12">
        <v>45.449781513688066</v>
      </c>
    </row>
    <row r="822" spans="2:28" x14ac:dyDescent="0.45">
      <c r="B822" s="9">
        <v>819</v>
      </c>
      <c r="C822" s="11">
        <v>0.65393800000000013</v>
      </c>
      <c r="D822" s="11">
        <v>-0.2784348000000012</v>
      </c>
      <c r="E822" s="11">
        <v>2.8414344000000007</v>
      </c>
      <c r="F822" s="11">
        <v>0.3369143999999995</v>
      </c>
      <c r="G822" s="11">
        <v>0.57981291009037683</v>
      </c>
      <c r="H822" s="11">
        <v>0.83624665992363489</v>
      </c>
      <c r="I822" s="11">
        <v>-0.16108783857004738</v>
      </c>
      <c r="J822" s="11">
        <v>1.8549200215648654E-2</v>
      </c>
      <c r="K822" s="11">
        <v>0.47284119280635295</v>
      </c>
      <c r="L822" s="11">
        <v>-0.63743584276369525</v>
      </c>
      <c r="M822" s="11">
        <v>-1.207350494758062</v>
      </c>
      <c r="N822" s="11">
        <v>2.1151108550295064</v>
      </c>
      <c r="O822" s="11">
        <v>-0.71283544096876916</v>
      </c>
      <c r="P822" s="11">
        <v>-0.80739357410503132</v>
      </c>
      <c r="Q822" s="11">
        <v>-0.9126641119381258</v>
      </c>
      <c r="R822" s="11">
        <v>-2.263789138670683</v>
      </c>
      <c r="S822" s="11">
        <v>-2.414764897023014</v>
      </c>
      <c r="T822" s="11">
        <v>-2.7652812377494733</v>
      </c>
      <c r="U822" s="11">
        <v>-2.4587250287059135</v>
      </c>
      <c r="V822" s="11">
        <v>-3.0159912006129392</v>
      </c>
      <c r="W822" s="11">
        <v>-1.9343844041274654</v>
      </c>
      <c r="X822" s="11">
        <v>-5.3848559935652816</v>
      </c>
      <c r="Y822" s="11">
        <v>-4.2915836432559722</v>
      </c>
      <c r="Z822" s="12">
        <v>-2.5134975295876369</v>
      </c>
      <c r="AA822" s="12">
        <v>7.5705386419737124</v>
      </c>
      <c r="AB822" s="12">
        <v>-21.905227558336577</v>
      </c>
    </row>
    <row r="823" spans="2:28" x14ac:dyDescent="0.45">
      <c r="B823" s="9">
        <v>820</v>
      </c>
      <c r="C823" s="11">
        <v>0.65393800000000013</v>
      </c>
      <c r="D823" s="11">
        <v>-0.2784348000000012</v>
      </c>
      <c r="E823" s="11">
        <v>2.8414344000000007</v>
      </c>
      <c r="F823" s="11">
        <v>0.3369143999999995</v>
      </c>
      <c r="G823" s="11">
        <v>0.12795914337172931</v>
      </c>
      <c r="H823" s="11">
        <v>1.2207484003971825</v>
      </c>
      <c r="I823" s="11">
        <v>-0.19437457699777561</v>
      </c>
      <c r="J823" s="11">
        <v>-0.28786116975387976</v>
      </c>
      <c r="K823" s="11">
        <v>0.43978826745372501</v>
      </c>
      <c r="L823" s="11">
        <v>-0.2779805333130696</v>
      </c>
      <c r="M823" s="11">
        <v>-0.87923820526751939</v>
      </c>
      <c r="N823" s="11">
        <v>3.6838312262566149</v>
      </c>
      <c r="O823" s="11">
        <v>0.97929665742090677</v>
      </c>
      <c r="P823" s="11">
        <v>1.089596901274966</v>
      </c>
      <c r="Q823" s="11">
        <v>1.6876421706684699</v>
      </c>
      <c r="R823" s="11">
        <v>1.0572746510302693</v>
      </c>
      <c r="S823" s="11">
        <v>1.1478620016078462</v>
      </c>
      <c r="T823" s="11">
        <v>1.4439451457318278</v>
      </c>
      <c r="U823" s="11">
        <v>0.2614218079451831</v>
      </c>
      <c r="V823" s="11">
        <v>0.56504722965203058</v>
      </c>
      <c r="W823" s="11">
        <v>0.74767569997654526</v>
      </c>
      <c r="X823" s="11">
        <v>0.10265208759363986</v>
      </c>
      <c r="Y823" s="11">
        <v>-0.3550153354465504</v>
      </c>
      <c r="Z823" s="12">
        <v>2.7258949438729054</v>
      </c>
      <c r="AA823" s="12">
        <v>9.3867245521470011</v>
      </c>
      <c r="AB823" s="12">
        <v>20.840018513475059</v>
      </c>
    </row>
    <row r="824" spans="2:28" x14ac:dyDescent="0.45">
      <c r="B824" s="9">
        <v>821</v>
      </c>
      <c r="C824" s="11">
        <v>0.65393800000000013</v>
      </c>
      <c r="D824" s="11">
        <v>-0.2784348000000012</v>
      </c>
      <c r="E824" s="11">
        <v>2.8414344000000007</v>
      </c>
      <c r="F824" s="11">
        <v>0.3369143999999995</v>
      </c>
      <c r="G824" s="11">
        <v>1.2536243877299587</v>
      </c>
      <c r="H824" s="11">
        <v>2.310235533085983</v>
      </c>
      <c r="I824" s="11">
        <v>-2.2990627970003175E-3</v>
      </c>
      <c r="J824" s="11">
        <v>-0.38609965015395353</v>
      </c>
      <c r="K824" s="11">
        <v>1.0537646493373742</v>
      </c>
      <c r="L824" s="11">
        <v>2.4407212169922587E-2</v>
      </c>
      <c r="M824" s="11">
        <v>-0.34276608411946619</v>
      </c>
      <c r="N824" s="11">
        <v>2.0742258080804881</v>
      </c>
      <c r="O824" s="11">
        <v>5.8369278127399227E-2</v>
      </c>
      <c r="P824" s="11">
        <v>-0.46589293867441306</v>
      </c>
      <c r="Q824" s="11">
        <v>0.37364387554483969</v>
      </c>
      <c r="R824" s="11">
        <v>-0.443219406113041</v>
      </c>
      <c r="S824" s="11">
        <v>-9.7682330104465365E-2</v>
      </c>
      <c r="T824" s="11">
        <v>0.29317115659320336</v>
      </c>
      <c r="U824" s="11">
        <v>-9.2377706153236261E-2</v>
      </c>
      <c r="V824" s="11">
        <v>-0.10373280189883616</v>
      </c>
      <c r="W824" s="11">
        <v>0.92407104324686173</v>
      </c>
      <c r="X824" s="11">
        <v>-1.6420617820015444</v>
      </c>
      <c r="Y824" s="11">
        <v>-1.2055019603699915</v>
      </c>
      <c r="Z824" s="12">
        <v>2.6215413243599883</v>
      </c>
      <c r="AA824" s="12">
        <v>11.538944793333314</v>
      </c>
      <c r="AB824" s="12">
        <v>11.75927254589007</v>
      </c>
    </row>
    <row r="825" spans="2:28" x14ac:dyDescent="0.45">
      <c r="B825" s="9">
        <v>822</v>
      </c>
      <c r="C825" s="11">
        <v>0.65393800000000013</v>
      </c>
      <c r="D825" s="11">
        <v>-0.2784348000000012</v>
      </c>
      <c r="E825" s="11">
        <v>2.8414344000000007</v>
      </c>
      <c r="F825" s="11">
        <v>0.3369143999999995</v>
      </c>
      <c r="G825" s="11">
        <v>-0.32346294758476013</v>
      </c>
      <c r="H825" s="11">
        <v>1.3597517429157637</v>
      </c>
      <c r="I825" s="11">
        <v>0.41134530769811306</v>
      </c>
      <c r="J825" s="11">
        <v>0.70457294480290322</v>
      </c>
      <c r="K825" s="11">
        <v>1.8424836564902147</v>
      </c>
      <c r="L825" s="11">
        <v>2.3262717896727398</v>
      </c>
      <c r="M825" s="11">
        <v>0.90989166637162633</v>
      </c>
      <c r="N825" s="11">
        <v>5.8871007252188292</v>
      </c>
      <c r="O825" s="11">
        <v>1.3069888209741496</v>
      </c>
      <c r="P825" s="11">
        <v>2.2595481579163046</v>
      </c>
      <c r="Q825" s="11">
        <v>3.7580362136163181</v>
      </c>
      <c r="R825" s="11">
        <v>2.1416498264703847</v>
      </c>
      <c r="S825" s="11">
        <v>2.1298298645271991</v>
      </c>
      <c r="T825" s="11">
        <v>3.1643007143646962</v>
      </c>
      <c r="U825" s="11">
        <v>2.2365383338482125</v>
      </c>
      <c r="V825" s="11">
        <v>2.4082273226234427</v>
      </c>
      <c r="W825" s="11">
        <v>3.6284616432804313</v>
      </c>
      <c r="X825" s="11">
        <v>1.3528355463225417</v>
      </c>
      <c r="Y825" s="11">
        <v>1.5035407266086622</v>
      </c>
      <c r="Z825" s="12">
        <v>6.0330028470373271</v>
      </c>
      <c r="AA825" s="12">
        <v>18.671806885585426</v>
      </c>
      <c r="AB825" s="12">
        <v>50.594766903175127</v>
      </c>
    </row>
    <row r="826" spans="2:28" x14ac:dyDescent="0.45">
      <c r="B826" s="9">
        <v>823</v>
      </c>
      <c r="C826" s="11">
        <v>0.65393800000000013</v>
      </c>
      <c r="D826" s="11">
        <v>-0.2784348000000012</v>
      </c>
      <c r="E826" s="11">
        <v>2.8414344000000007</v>
      </c>
      <c r="F826" s="11">
        <v>0.3369143999999995</v>
      </c>
      <c r="G826" s="11">
        <v>0.96514773424403444</v>
      </c>
      <c r="H826" s="11">
        <v>2.2050015019455316</v>
      </c>
      <c r="I826" s="11">
        <v>0.53751949879037575</v>
      </c>
      <c r="J826" s="11">
        <v>0.2417167688760955</v>
      </c>
      <c r="K826" s="11">
        <v>1.4532716432565742</v>
      </c>
      <c r="L826" s="11">
        <v>1.4695942053181188</v>
      </c>
      <c r="M826" s="11">
        <v>0.54738356766664609</v>
      </c>
      <c r="N826" s="11">
        <v>3.7912032315685842</v>
      </c>
      <c r="O826" s="11">
        <v>1.2238991211349184</v>
      </c>
      <c r="P826" s="11">
        <v>0.89639690723563881</v>
      </c>
      <c r="Q826" s="11">
        <v>2.4773015529252405</v>
      </c>
      <c r="R826" s="11">
        <v>0.67455244202959186</v>
      </c>
      <c r="S826" s="11">
        <v>1.8522585309678536</v>
      </c>
      <c r="T826" s="11">
        <v>2.3435778374554488</v>
      </c>
      <c r="U826" s="11">
        <v>1.1822792961306732</v>
      </c>
      <c r="V826" s="11">
        <v>1.6032973810398303</v>
      </c>
      <c r="W826" s="11">
        <v>2.4679578657215231</v>
      </c>
      <c r="X826" s="11">
        <v>1.0082427628874839</v>
      </c>
      <c r="Y826" s="11">
        <v>0.37504446060411567</v>
      </c>
      <c r="Z826" s="12">
        <v>3.8847279105704402</v>
      </c>
      <c r="AA826" s="12">
        <v>16.764690151665974</v>
      </c>
      <c r="AB826" s="12">
        <v>36.754226220368707</v>
      </c>
    </row>
    <row r="827" spans="2:28" x14ac:dyDescent="0.45">
      <c r="B827" s="9">
        <v>824</v>
      </c>
      <c r="C827" s="11">
        <v>0.65393800000000013</v>
      </c>
      <c r="D827" s="11">
        <v>-0.2784348000000012</v>
      </c>
      <c r="E827" s="11">
        <v>2.8414344000000007</v>
      </c>
      <c r="F827" s="11">
        <v>0.3369143999999995</v>
      </c>
      <c r="G827" s="11">
        <v>8.6784988944993202E-2</v>
      </c>
      <c r="H827" s="11">
        <v>1.6049452624993723</v>
      </c>
      <c r="I827" s="11">
        <v>1.006024782204415</v>
      </c>
      <c r="J827" s="11">
        <v>0.84558841843120192</v>
      </c>
      <c r="K827" s="11">
        <v>2.5792920422263172</v>
      </c>
      <c r="L827" s="11">
        <v>0.92966216069588903</v>
      </c>
      <c r="M827" s="11">
        <v>0.48987351356753805</v>
      </c>
      <c r="N827" s="11">
        <v>3.043287891227159</v>
      </c>
      <c r="O827" s="11">
        <v>0.33136637137963199</v>
      </c>
      <c r="P827" s="11">
        <v>1.0567351622612868</v>
      </c>
      <c r="Q827" s="11">
        <v>1.1960150215160414</v>
      </c>
      <c r="R827" s="11">
        <v>0.61554002985535128</v>
      </c>
      <c r="S827" s="11">
        <v>-1.213394339798743</v>
      </c>
      <c r="T827" s="11">
        <v>-0.54056069354650305</v>
      </c>
      <c r="U827" s="11">
        <v>-1.3488273086236564</v>
      </c>
      <c r="V827" s="11">
        <v>-2.0465593706535739</v>
      </c>
      <c r="W827" s="11">
        <v>-0.81575398957309808</v>
      </c>
      <c r="X827" s="11">
        <v>-2.530171420827017</v>
      </c>
      <c r="Y827" s="11">
        <v>-3.002228760832935</v>
      </c>
      <c r="Z827" s="12">
        <v>-1.2564617882578695</v>
      </c>
      <c r="AA827" s="12">
        <v>16.139311059796881</v>
      </c>
      <c r="AB827" s="12">
        <v>6.5850099726958149</v>
      </c>
    </row>
    <row r="828" spans="2:28" x14ac:dyDescent="0.45">
      <c r="B828" s="9">
        <v>825</v>
      </c>
      <c r="C828" s="11">
        <v>0.65393800000000013</v>
      </c>
      <c r="D828" s="11">
        <v>-0.2784348000000012</v>
      </c>
      <c r="E828" s="11">
        <v>2.8414344000000007</v>
      </c>
      <c r="F828" s="11">
        <v>0.3369143999999995</v>
      </c>
      <c r="G828" s="11">
        <v>1.2829290554519357</v>
      </c>
      <c r="H828" s="11">
        <v>1.8671126520803973</v>
      </c>
      <c r="I828" s="11">
        <v>1.4727782575649329</v>
      </c>
      <c r="J828" s="11">
        <v>0.90247213140125027</v>
      </c>
      <c r="K828" s="11">
        <v>2.0313298776450388</v>
      </c>
      <c r="L828" s="11">
        <v>1.8160048014687185</v>
      </c>
      <c r="M828" s="11">
        <v>1.6298144695926009</v>
      </c>
      <c r="N828" s="11">
        <v>5.5633170225683628</v>
      </c>
      <c r="O828" s="11">
        <v>2.1642713836762955</v>
      </c>
      <c r="P828" s="11">
        <v>1.2724358861319054</v>
      </c>
      <c r="Q828" s="11">
        <v>2.8638072658613325</v>
      </c>
      <c r="R828" s="11">
        <v>1.4588650996857684</v>
      </c>
      <c r="S828" s="11">
        <v>1.1461853313719228</v>
      </c>
      <c r="T828" s="11">
        <v>1.5141887346293501</v>
      </c>
      <c r="U828" s="11">
        <v>0.65747734937752611</v>
      </c>
      <c r="V828" s="11">
        <v>1.8521265087087251</v>
      </c>
      <c r="W828" s="11">
        <v>2.8381070460512028</v>
      </c>
      <c r="X828" s="11">
        <v>0.12828225867400533</v>
      </c>
      <c r="Y828" s="11">
        <v>-0.66137903012506705</v>
      </c>
      <c r="Z828" s="12">
        <v>4.3776179557243111</v>
      </c>
      <c r="AA828" s="12">
        <v>22.119610267773197</v>
      </c>
      <c r="AB828" s="12">
        <v>41.731596057540457</v>
      </c>
    </row>
    <row r="829" spans="2:28" x14ac:dyDescent="0.45">
      <c r="B829" s="9">
        <v>826</v>
      </c>
      <c r="C829" s="11">
        <v>0.65393800000000013</v>
      </c>
      <c r="D829" s="11">
        <v>-0.2784348000000012</v>
      </c>
      <c r="E829" s="11">
        <v>2.8414344000000007</v>
      </c>
      <c r="F829" s="11">
        <v>0.3369143999999995</v>
      </c>
      <c r="G829" s="11">
        <v>0.30922122589623591</v>
      </c>
      <c r="H829" s="11">
        <v>0.64046846207487818</v>
      </c>
      <c r="I829" s="11">
        <v>-0.73851562021313732</v>
      </c>
      <c r="J829" s="11">
        <v>-0.95656126336918312</v>
      </c>
      <c r="K829" s="11">
        <v>0.28861151046346478</v>
      </c>
      <c r="L829" s="11">
        <v>-0.23244432326282194</v>
      </c>
      <c r="M829" s="11">
        <v>-4.4871529762470885E-2</v>
      </c>
      <c r="N829" s="11">
        <v>1.8660099129750485</v>
      </c>
      <c r="O829" s="11">
        <v>3.9026756500794235E-2</v>
      </c>
      <c r="P829" s="11">
        <v>-0.59762091206461854</v>
      </c>
      <c r="Q829" s="11">
        <v>0.31064733989975402</v>
      </c>
      <c r="R829" s="11">
        <v>-0.97461904029632329</v>
      </c>
      <c r="S829" s="11">
        <v>-0.7328848676735511</v>
      </c>
      <c r="T829" s="11">
        <v>-1.6611024181922787</v>
      </c>
      <c r="U829" s="11">
        <v>-1.1683397173545771</v>
      </c>
      <c r="V829" s="11">
        <v>-2.0842973868164947</v>
      </c>
      <c r="W829" s="11">
        <v>0.6598134632224042</v>
      </c>
      <c r="X829" s="11">
        <v>-2.0501017750036841</v>
      </c>
      <c r="Y829" s="11">
        <v>-1.7369551452314891</v>
      </c>
      <c r="Z829" s="12">
        <v>0.79671394471662182</v>
      </c>
      <c r="AA829" s="12">
        <v>6.6857703748020185</v>
      </c>
      <c r="AB829" s="12">
        <v>-2.5139493834914219</v>
      </c>
    </row>
    <row r="830" spans="2:28" x14ac:dyDescent="0.45">
      <c r="B830" s="9">
        <v>827</v>
      </c>
      <c r="C830" s="11">
        <v>0.65393800000000013</v>
      </c>
      <c r="D830" s="11">
        <v>-0.2784348000000012</v>
      </c>
      <c r="E830" s="11">
        <v>2.8414344000000007</v>
      </c>
      <c r="F830" s="11">
        <v>0.3369143999999995</v>
      </c>
      <c r="G830" s="11">
        <v>0.42783377430109937</v>
      </c>
      <c r="H830" s="11">
        <v>1.4727886709100808</v>
      </c>
      <c r="I830" s="11">
        <v>-0.53651252561749807</v>
      </c>
      <c r="J830" s="11">
        <v>-0.77808280258643947</v>
      </c>
      <c r="K830" s="11">
        <v>1.2353753014843374</v>
      </c>
      <c r="L830" s="11">
        <v>0.23510264766044919</v>
      </c>
      <c r="M830" s="11">
        <v>-0.50986299792859846</v>
      </c>
      <c r="N830" s="11">
        <v>1.8042122354504357</v>
      </c>
      <c r="O830" s="11">
        <v>-0.85192542685005002</v>
      </c>
      <c r="P830" s="11">
        <v>-0.64843133073176951</v>
      </c>
      <c r="Q830" s="11">
        <v>-0.53782900187287908</v>
      </c>
      <c r="R830" s="11">
        <v>0.12150988302418142</v>
      </c>
      <c r="S830" s="11">
        <v>-0.55229617938379683</v>
      </c>
      <c r="T830" s="11">
        <v>-0.40659167323785184</v>
      </c>
      <c r="U830" s="11">
        <v>-0.74051855078487883</v>
      </c>
      <c r="V830" s="11">
        <v>-1.3288324312188973</v>
      </c>
      <c r="W830" s="11">
        <v>-0.59541230501269737</v>
      </c>
      <c r="X830" s="11">
        <v>-1.409132492264872</v>
      </c>
      <c r="Y830" s="11">
        <v>-2.4905345300791186</v>
      </c>
      <c r="Z830" s="12">
        <v>1.270775954655079E-2</v>
      </c>
      <c r="AA830" s="12">
        <v>8.9047063036738905</v>
      </c>
      <c r="AB830" s="12">
        <v>-0.52257997519220112</v>
      </c>
    </row>
    <row r="831" spans="2:28" x14ac:dyDescent="0.45">
      <c r="B831" s="9">
        <v>828</v>
      </c>
      <c r="C831" s="11">
        <v>0.65393800000000013</v>
      </c>
      <c r="D831" s="11">
        <v>-0.2784348000000012</v>
      </c>
      <c r="E831" s="11">
        <v>2.8414344000000007</v>
      </c>
      <c r="F831" s="11">
        <v>0.3369143999999995</v>
      </c>
      <c r="G831" s="11">
        <v>0.16159874963649834</v>
      </c>
      <c r="H831" s="11">
        <v>0.91247191359225077</v>
      </c>
      <c r="I831" s="11">
        <v>-1.0266323188001341</v>
      </c>
      <c r="J831" s="11">
        <v>-2.1422419650576892</v>
      </c>
      <c r="K831" s="11">
        <v>-0.16138685927463747</v>
      </c>
      <c r="L831" s="11">
        <v>-1.5940306888088784</v>
      </c>
      <c r="M831" s="11">
        <v>-2.3291823540701611</v>
      </c>
      <c r="N831" s="11">
        <v>0.65465915004026698</v>
      </c>
      <c r="O831" s="11">
        <v>-1.8006512943588326</v>
      </c>
      <c r="P831" s="11">
        <v>-1.7754885495548525</v>
      </c>
      <c r="Q831" s="11">
        <v>-1.6452548205560742</v>
      </c>
      <c r="R831" s="11">
        <v>-2.1033040157634755</v>
      </c>
      <c r="S831" s="11">
        <v>-2.678871269877769</v>
      </c>
      <c r="T831" s="11">
        <v>-1.4616833325093701</v>
      </c>
      <c r="U831" s="11">
        <v>-2.752465136006375</v>
      </c>
      <c r="V831" s="11">
        <v>-2.7331392121834437</v>
      </c>
      <c r="W831" s="11">
        <v>-1.3623947956076172</v>
      </c>
      <c r="X831" s="11">
        <v>-3.258720949211483</v>
      </c>
      <c r="Y831" s="11">
        <v>-3.1194882442660319</v>
      </c>
      <c r="Z831" s="12">
        <v>-1.1056593037733435</v>
      </c>
      <c r="AA831" s="12">
        <v>2.91076272575026E-2</v>
      </c>
      <c r="AB831" s="12">
        <v>-25.768013296411169</v>
      </c>
    </row>
    <row r="832" spans="2:28" x14ac:dyDescent="0.45">
      <c r="B832" s="9">
        <v>829</v>
      </c>
      <c r="C832" s="11">
        <v>0.65393800000000013</v>
      </c>
      <c r="D832" s="11">
        <v>-0.2784348000000012</v>
      </c>
      <c r="E832" s="11">
        <v>2.8414344000000007</v>
      </c>
      <c r="F832" s="11">
        <v>0.3369143999999995</v>
      </c>
      <c r="G832" s="11">
        <v>0.7783277136295883</v>
      </c>
      <c r="H832" s="11">
        <v>1.4234669428610509</v>
      </c>
      <c r="I832" s="11">
        <v>-0.64976605987349068</v>
      </c>
      <c r="J832" s="11">
        <v>-0.16341412516358922</v>
      </c>
      <c r="K832" s="11">
        <v>0.71955442870927655</v>
      </c>
      <c r="L832" s="11">
        <v>0.26312170809585389</v>
      </c>
      <c r="M832" s="11">
        <v>0.17322415025620863</v>
      </c>
      <c r="N832" s="11">
        <v>3.7905014122646108</v>
      </c>
      <c r="O832" s="11">
        <v>0.63747972598117286</v>
      </c>
      <c r="P832" s="11">
        <v>2.0003647064980736</v>
      </c>
      <c r="Q832" s="11">
        <v>2.663572148601407</v>
      </c>
      <c r="R832" s="11">
        <v>2.5221137377085441</v>
      </c>
      <c r="S832" s="11">
        <v>2.0656127302233145</v>
      </c>
      <c r="T832" s="11">
        <v>2.2859668473362191</v>
      </c>
      <c r="U832" s="11">
        <v>1.2397527066705507</v>
      </c>
      <c r="V832" s="11">
        <v>1.2889637515205337</v>
      </c>
      <c r="W832" s="11">
        <v>0.2633864047468073</v>
      </c>
      <c r="X832" s="11">
        <v>-1.4886618776265994</v>
      </c>
      <c r="Y832" s="11">
        <v>-1.8714036997609185</v>
      </c>
      <c r="Z832" s="12">
        <v>1.7365404635463229</v>
      </c>
      <c r="AA832" s="12">
        <v>11.888868170779517</v>
      </c>
      <c r="AB832" s="12">
        <v>25.232555816224931</v>
      </c>
    </row>
    <row r="833" spans="2:28" x14ac:dyDescent="0.45">
      <c r="B833" s="9">
        <v>830</v>
      </c>
      <c r="C833" s="11">
        <v>0.65393800000000013</v>
      </c>
      <c r="D833" s="11">
        <v>-0.2784348000000012</v>
      </c>
      <c r="E833" s="11">
        <v>2.8414344000000007</v>
      </c>
      <c r="F833" s="11">
        <v>0.3369143999999995</v>
      </c>
      <c r="G833" s="11">
        <v>1.0810146194008805</v>
      </c>
      <c r="H833" s="11">
        <v>2.7073675454041783</v>
      </c>
      <c r="I833" s="11">
        <v>0.99839710353212396</v>
      </c>
      <c r="J833" s="11">
        <v>0.48792530756908725</v>
      </c>
      <c r="K833" s="11">
        <v>1.7396662285025233</v>
      </c>
      <c r="L833" s="11">
        <v>1.2095531417246512</v>
      </c>
      <c r="M833" s="11">
        <v>1.5248584043855473</v>
      </c>
      <c r="N833" s="11">
        <v>3.6991277082369969</v>
      </c>
      <c r="O833" s="11">
        <v>1.5936199026848072</v>
      </c>
      <c r="P833" s="11">
        <v>1.1027308286100954</v>
      </c>
      <c r="Q833" s="11">
        <v>3.1720249661254343</v>
      </c>
      <c r="R833" s="11">
        <v>2.216665338210289</v>
      </c>
      <c r="S833" s="11">
        <v>1.4869273700331842</v>
      </c>
      <c r="T833" s="11">
        <v>3.6019544985066041</v>
      </c>
      <c r="U833" s="11">
        <v>8.1988303985751187E-2</v>
      </c>
      <c r="V833" s="11">
        <v>1.9260727239529167</v>
      </c>
      <c r="W833" s="11">
        <v>1.8969217669540619</v>
      </c>
      <c r="X833" s="11">
        <v>1.5103713788662994</v>
      </c>
      <c r="Y833" s="11">
        <v>0.62358412766526605</v>
      </c>
      <c r="Z833" s="12">
        <v>4.7267195435332603</v>
      </c>
      <c r="AA833" s="12">
        <v>19.001762058755986</v>
      </c>
      <c r="AB833" s="12">
        <v>42.941342807883927</v>
      </c>
    </row>
    <row r="834" spans="2:28" x14ac:dyDescent="0.45">
      <c r="B834" s="9">
        <v>831</v>
      </c>
      <c r="C834" s="11">
        <v>0.65393800000000013</v>
      </c>
      <c r="D834" s="11">
        <v>-0.2784348000000012</v>
      </c>
      <c r="E834" s="11">
        <v>2.8414344000000007</v>
      </c>
      <c r="F834" s="11">
        <v>0.3369143999999995</v>
      </c>
      <c r="G834" s="11">
        <v>0.88063289927800881</v>
      </c>
      <c r="H834" s="11">
        <v>2.0799927756384342</v>
      </c>
      <c r="I834" s="11">
        <v>0.26675252882680311</v>
      </c>
      <c r="J834" s="11">
        <v>-5.5049453993882835E-2</v>
      </c>
      <c r="K834" s="11">
        <v>0.65502794439533041</v>
      </c>
      <c r="L834" s="11">
        <v>0.75897641794649395</v>
      </c>
      <c r="M834" s="11">
        <v>0.50925157915030184</v>
      </c>
      <c r="N834" s="11">
        <v>3.622146627183529</v>
      </c>
      <c r="O834" s="11">
        <v>1.2503887700742062</v>
      </c>
      <c r="P834" s="11">
        <v>0.98179409729251432</v>
      </c>
      <c r="Q834" s="11">
        <v>1.6477433766609195</v>
      </c>
      <c r="R834" s="11">
        <v>0.46523658009661517</v>
      </c>
      <c r="S834" s="11">
        <v>0.77218709342912639</v>
      </c>
      <c r="T834" s="11">
        <v>1.6493744327975186</v>
      </c>
      <c r="U834" s="11">
        <v>0.21509015506832974</v>
      </c>
      <c r="V834" s="11">
        <v>0.91885239368030547</v>
      </c>
      <c r="W834" s="11">
        <v>2.4766631657674694</v>
      </c>
      <c r="X834" s="11">
        <v>-0.25508401461929964</v>
      </c>
      <c r="Y834" s="11">
        <v>-0.35811976777529786</v>
      </c>
      <c r="Z834" s="12">
        <v>2.739504035551942</v>
      </c>
      <c r="AA834" s="12">
        <v>14.271583318425002</v>
      </c>
      <c r="AB834" s="12">
        <v>26.775213636449365</v>
      </c>
    </row>
    <row r="835" spans="2:28" x14ac:dyDescent="0.45">
      <c r="B835" s="9">
        <v>832</v>
      </c>
      <c r="C835" s="11">
        <v>0.65393800000000013</v>
      </c>
      <c r="D835" s="11">
        <v>-0.2784348000000012</v>
      </c>
      <c r="E835" s="11">
        <v>2.8414344000000007</v>
      </c>
      <c r="F835" s="11">
        <v>0.3369143999999995</v>
      </c>
      <c r="G835" s="11">
        <v>0.91946461587247974</v>
      </c>
      <c r="H835" s="11">
        <v>3.0204915701062269</v>
      </c>
      <c r="I835" s="11">
        <v>1.5533413238719902</v>
      </c>
      <c r="J835" s="11">
        <v>2.0399071021319841</v>
      </c>
      <c r="K835" s="11">
        <v>2.5901849580207248</v>
      </c>
      <c r="L835" s="11">
        <v>1.8900704334107452</v>
      </c>
      <c r="M835" s="11">
        <v>0.74532665231215667</v>
      </c>
      <c r="N835" s="11">
        <v>4.0738019269427923</v>
      </c>
      <c r="O835" s="11">
        <v>0.62010472266880434</v>
      </c>
      <c r="P835" s="11">
        <v>0.51121416865935032</v>
      </c>
      <c r="Q835" s="11">
        <v>1.7519999718591759</v>
      </c>
      <c r="R835" s="11">
        <v>0.86155814515293017</v>
      </c>
      <c r="S835" s="11">
        <v>1.6181072053528496</v>
      </c>
      <c r="T835" s="11">
        <v>1.3340606226492291</v>
      </c>
      <c r="U835" s="11">
        <v>1.0507705809741026</v>
      </c>
      <c r="V835" s="11">
        <v>0.23065885307011236</v>
      </c>
      <c r="W835" s="11">
        <v>2.1879010321965531</v>
      </c>
      <c r="X835" s="11">
        <v>-0.26951798952231876</v>
      </c>
      <c r="Y835" s="11">
        <v>4.2777423577444296E-2</v>
      </c>
      <c r="Z835" s="12">
        <v>2.9394786080834265</v>
      </c>
      <c r="AA835" s="12">
        <v>22.38644058266911</v>
      </c>
      <c r="AB835" s="12">
        <v>35.265553927390783</v>
      </c>
    </row>
    <row r="836" spans="2:28" x14ac:dyDescent="0.45">
      <c r="B836" s="9">
        <v>833</v>
      </c>
      <c r="C836" s="11">
        <v>0.65393800000000013</v>
      </c>
      <c r="D836" s="11">
        <v>-0.2784348000000012</v>
      </c>
      <c r="E836" s="11">
        <v>2.8414344000000007</v>
      </c>
      <c r="F836" s="11">
        <v>0.3369143999999995</v>
      </c>
      <c r="G836" s="11">
        <v>0.57157876488098758</v>
      </c>
      <c r="H836" s="11">
        <v>2.4345640844204155</v>
      </c>
      <c r="I836" s="11">
        <v>1.2287826419063297</v>
      </c>
      <c r="J836" s="11">
        <v>0.47125585982596618</v>
      </c>
      <c r="K836" s="11">
        <v>1.2916238641106599</v>
      </c>
      <c r="L836" s="11">
        <v>-0.83356610933921793</v>
      </c>
      <c r="M836" s="11">
        <v>-1.2773111631757299</v>
      </c>
      <c r="N836" s="11">
        <v>1.3533087025622201</v>
      </c>
      <c r="O836" s="11">
        <v>-2.1550408535969012E-2</v>
      </c>
      <c r="P836" s="11">
        <v>0.28091648783825107</v>
      </c>
      <c r="Q836" s="11">
        <v>1.1491141510799867</v>
      </c>
      <c r="R836" s="11">
        <v>-3.3669947229192587E-2</v>
      </c>
      <c r="S836" s="11">
        <v>-0.13700353099279106</v>
      </c>
      <c r="T836" s="11">
        <v>1.2710868201104937</v>
      </c>
      <c r="U836" s="11">
        <v>0.43349030696895596</v>
      </c>
      <c r="V836" s="11">
        <v>-0.84158845750808808</v>
      </c>
      <c r="W836" s="11">
        <v>0.277658179455333</v>
      </c>
      <c r="X836" s="11">
        <v>-1.105145538370353</v>
      </c>
      <c r="Y836" s="11">
        <v>-1.5399375041495613</v>
      </c>
      <c r="Z836" s="12">
        <v>1.5650757009903487</v>
      </c>
      <c r="AA836" s="12">
        <v>10.794088645191607</v>
      </c>
      <c r="AB836" s="12">
        <v>12.092534904849032</v>
      </c>
    </row>
    <row r="837" spans="2:28" x14ac:dyDescent="0.45">
      <c r="B837" s="9">
        <v>834</v>
      </c>
      <c r="C837" s="11">
        <v>0.65393800000000013</v>
      </c>
      <c r="D837" s="11">
        <v>-0.2784348000000012</v>
      </c>
      <c r="E837" s="11">
        <v>2.8414344000000007</v>
      </c>
      <c r="F837" s="11">
        <v>0.3369143999999995</v>
      </c>
      <c r="G837" s="11">
        <v>-0.28126638708967988</v>
      </c>
      <c r="H837" s="11">
        <v>1.6359714292927414</v>
      </c>
      <c r="I837" s="11">
        <v>-1.7707674343209714</v>
      </c>
      <c r="J837" s="11">
        <v>-1.7065572253951178</v>
      </c>
      <c r="K837" s="11">
        <v>-1.0481169054226598</v>
      </c>
      <c r="L837" s="11">
        <v>-1.4346340144135432</v>
      </c>
      <c r="M837" s="11">
        <v>-2.1499864861479256</v>
      </c>
      <c r="N837" s="11">
        <v>0.35920121306681807</v>
      </c>
      <c r="O837" s="11">
        <v>-1.4617152759210263</v>
      </c>
      <c r="P837" s="11">
        <v>-2.2446950654357121</v>
      </c>
      <c r="Q837" s="11">
        <v>-0.61206159815277417</v>
      </c>
      <c r="R837" s="11">
        <v>-1.6978823794056019</v>
      </c>
      <c r="S837" s="11">
        <v>-1.3106411000035134</v>
      </c>
      <c r="T837" s="11">
        <v>-1.5127978076488429</v>
      </c>
      <c r="U837" s="11">
        <v>-1.794673999499059</v>
      </c>
      <c r="V837" s="11">
        <v>-1.7286319067438072</v>
      </c>
      <c r="W837" s="11">
        <v>-0.82380498695655113</v>
      </c>
      <c r="X837" s="11">
        <v>-3.1394037605338756</v>
      </c>
      <c r="Y837" s="11">
        <v>-3.3297733543242689</v>
      </c>
      <c r="Z837" s="12">
        <v>0.33710143448958263</v>
      </c>
      <c r="AA837" s="12">
        <v>-0.84230381043033731</v>
      </c>
      <c r="AB837" s="12">
        <v>-20.161283610565761</v>
      </c>
    </row>
    <row r="838" spans="2:28" x14ac:dyDescent="0.45">
      <c r="B838" s="9">
        <v>835</v>
      </c>
      <c r="C838" s="11">
        <v>0.65393800000000013</v>
      </c>
      <c r="D838" s="11">
        <v>-0.2784348000000012</v>
      </c>
      <c r="E838" s="11">
        <v>2.8414344000000007</v>
      </c>
      <c r="F838" s="11">
        <v>0.3369143999999995</v>
      </c>
      <c r="G838" s="11">
        <v>0.41126443369410559</v>
      </c>
      <c r="H838" s="11">
        <v>2.2849797440337589</v>
      </c>
      <c r="I838" s="11">
        <v>0.11011926600130018</v>
      </c>
      <c r="J838" s="11">
        <v>0.11121708898262561</v>
      </c>
      <c r="K838" s="11">
        <v>1.4012096919856543</v>
      </c>
      <c r="L838" s="11">
        <v>0.80935869840409147</v>
      </c>
      <c r="M838" s="11">
        <v>-0.32722964192986481</v>
      </c>
      <c r="N838" s="11">
        <v>2.3640035661179262</v>
      </c>
      <c r="O838" s="11">
        <v>-0.34468438055600537</v>
      </c>
      <c r="P838" s="11">
        <v>-0.23279071519359462</v>
      </c>
      <c r="Q838" s="11">
        <v>0.17501498102453006</v>
      </c>
      <c r="R838" s="11">
        <v>-0.86673907304676945</v>
      </c>
      <c r="S838" s="11">
        <v>-1.3549141115420529</v>
      </c>
      <c r="T838" s="11">
        <v>-0.41059039204837156</v>
      </c>
      <c r="U838" s="11">
        <v>-2.3441283270409379</v>
      </c>
      <c r="V838" s="11">
        <v>-1.6143369174622055</v>
      </c>
      <c r="W838" s="11">
        <v>-1.3081148823008117</v>
      </c>
      <c r="X838" s="11">
        <v>-1.5513247379098356</v>
      </c>
      <c r="Y838" s="11">
        <v>-2.4926894392225041</v>
      </c>
      <c r="Z838" s="12">
        <v>-0.14564264401561999</v>
      </c>
      <c r="AA838" s="12">
        <v>12.718774847289581</v>
      </c>
      <c r="AB838" s="12">
        <v>0.22783420797540543</v>
      </c>
    </row>
    <row r="839" spans="2:28" x14ac:dyDescent="0.45">
      <c r="B839" s="9">
        <v>836</v>
      </c>
      <c r="C839" s="11">
        <v>0.65393800000000013</v>
      </c>
      <c r="D839" s="11">
        <v>-0.2784348000000012</v>
      </c>
      <c r="E839" s="11">
        <v>2.8414344000000007</v>
      </c>
      <c r="F839" s="11">
        <v>0.3369143999999995</v>
      </c>
      <c r="G839" s="11">
        <v>0.32084556099221651</v>
      </c>
      <c r="H839" s="11">
        <v>0.7804560255082027</v>
      </c>
      <c r="I839" s="11">
        <v>-1.4217338618771684</v>
      </c>
      <c r="J839" s="11">
        <v>-2.120150210128255</v>
      </c>
      <c r="K839" s="11">
        <v>-1.1237241142386285</v>
      </c>
      <c r="L839" s="11">
        <v>-1.8117873893384999</v>
      </c>
      <c r="M839" s="11">
        <v>-2.4208872167013595</v>
      </c>
      <c r="N839" s="11">
        <v>-0.69339237842187451</v>
      </c>
      <c r="O839" s="11">
        <v>-2.1708558477202065</v>
      </c>
      <c r="P839" s="11">
        <v>-2.6466443741953611</v>
      </c>
      <c r="Q839" s="11">
        <v>-2.3051227517792885</v>
      </c>
      <c r="R839" s="11">
        <v>-3.1331890219947347</v>
      </c>
      <c r="S839" s="11">
        <v>-3.0653286423928119</v>
      </c>
      <c r="T839" s="11">
        <v>-2.491241442358854</v>
      </c>
      <c r="U839" s="11">
        <v>-4.266587240507663</v>
      </c>
      <c r="V839" s="11">
        <v>-2.7221372825608601</v>
      </c>
      <c r="W839" s="11">
        <v>-2.3133700006931637</v>
      </c>
      <c r="X839" s="11">
        <v>-3.354224524577047</v>
      </c>
      <c r="Y839" s="11">
        <v>-3.408572603174294</v>
      </c>
      <c r="Z839" s="12">
        <v>-1.0914211518453136</v>
      </c>
      <c r="AA839" s="12">
        <v>-2.9365215842053658</v>
      </c>
      <c r="AB839" s="12">
        <v>-35.905216468004966</v>
      </c>
    </row>
    <row r="840" spans="2:28" x14ac:dyDescent="0.45">
      <c r="B840" s="9">
        <v>837</v>
      </c>
      <c r="C840" s="11">
        <v>0.65393800000000013</v>
      </c>
      <c r="D840" s="11">
        <v>-0.2784348000000012</v>
      </c>
      <c r="E840" s="11">
        <v>2.8414344000000007</v>
      </c>
      <c r="F840" s="11">
        <v>0.3369143999999995</v>
      </c>
      <c r="G840" s="11">
        <v>0.8186404226128392</v>
      </c>
      <c r="H840" s="11">
        <v>1.0289363704002703</v>
      </c>
      <c r="I840" s="11">
        <v>-0.58466196613439081</v>
      </c>
      <c r="J840" s="11">
        <v>-1.1152338874044787</v>
      </c>
      <c r="K840" s="11">
        <v>0.55414885556039017</v>
      </c>
      <c r="L840" s="11">
        <v>-0.42624373225724632</v>
      </c>
      <c r="M840" s="11">
        <v>-1.1884747033163592</v>
      </c>
      <c r="N840" s="11">
        <v>1.1147103048274083</v>
      </c>
      <c r="O840" s="11">
        <v>-0.91433272241865993</v>
      </c>
      <c r="P840" s="11">
        <v>-1.2706156601593719</v>
      </c>
      <c r="Q840" s="11">
        <v>6.7665886356964577E-2</v>
      </c>
      <c r="R840" s="11">
        <v>-0.92055489099298882</v>
      </c>
      <c r="S840" s="11">
        <v>-1.465546271530993</v>
      </c>
      <c r="T840" s="11">
        <v>-0.86710979900204066</v>
      </c>
      <c r="U840" s="11">
        <v>-1.6990116884306143</v>
      </c>
      <c r="V840" s="11">
        <v>-1.6396724212663347</v>
      </c>
      <c r="W840" s="11">
        <v>-0.32591297176765721</v>
      </c>
      <c r="X840" s="11">
        <v>-2.5060918044702216</v>
      </c>
      <c r="Y840" s="11">
        <v>-2.2309668965184652</v>
      </c>
      <c r="Z840" s="12">
        <v>-0.42110608631778845</v>
      </c>
      <c r="AA840" s="12">
        <v>5.7556736642884516</v>
      </c>
      <c r="AB840" s="12">
        <v>-8.4375816622297179</v>
      </c>
    </row>
    <row r="841" spans="2:28" x14ac:dyDescent="0.45">
      <c r="B841" s="9">
        <v>838</v>
      </c>
      <c r="C841" s="11">
        <v>0.65393800000000013</v>
      </c>
      <c r="D841" s="11">
        <v>-0.2784348000000012</v>
      </c>
      <c r="E841" s="11">
        <v>2.8414344000000007</v>
      </c>
      <c r="F841" s="11">
        <v>0.3369143999999995</v>
      </c>
      <c r="G841" s="11">
        <v>1.4956735359005702</v>
      </c>
      <c r="H841" s="11">
        <v>2.3714417172325817</v>
      </c>
      <c r="I841" s="11">
        <v>0.3813868994002565</v>
      </c>
      <c r="J841" s="11">
        <v>0.14471555666914249</v>
      </c>
      <c r="K841" s="11">
        <v>0.63711639843005585</v>
      </c>
      <c r="L841" s="11">
        <v>0.31614719017692039</v>
      </c>
      <c r="M841" s="11">
        <v>-0.49586554683416573</v>
      </c>
      <c r="N841" s="11">
        <v>3.5701191609011431</v>
      </c>
      <c r="O841" s="11">
        <v>0.48698601931856977</v>
      </c>
      <c r="P841" s="11">
        <v>0.18200165958978509</v>
      </c>
      <c r="Q841" s="11">
        <v>1.0060496074962639</v>
      </c>
      <c r="R841" s="11">
        <v>0.2372551906728404</v>
      </c>
      <c r="S841" s="11">
        <v>-0.2799392556379896</v>
      </c>
      <c r="T841" s="11">
        <v>1.2766631195450557</v>
      </c>
      <c r="U841" s="11">
        <v>-0.96179713859906535</v>
      </c>
      <c r="V841" s="11">
        <v>-0.72599856932832019</v>
      </c>
      <c r="W841" s="11">
        <v>-0.22014593500943036</v>
      </c>
      <c r="X841" s="11">
        <v>-1.3527431952350515</v>
      </c>
      <c r="Y841" s="11">
        <v>-2.63805684351893</v>
      </c>
      <c r="Z841" s="12">
        <v>-0.99837774836261772</v>
      </c>
      <c r="AA841" s="12">
        <v>13.974586911876486</v>
      </c>
      <c r="AB841" s="12">
        <v>9.9864838228075712</v>
      </c>
    </row>
    <row r="842" spans="2:28" x14ac:dyDescent="0.45">
      <c r="B842" s="9">
        <v>839</v>
      </c>
      <c r="C842" s="11">
        <v>0.65393800000000013</v>
      </c>
      <c r="D842" s="11">
        <v>-0.2784348000000012</v>
      </c>
      <c r="E842" s="11">
        <v>2.8414344000000007</v>
      </c>
      <c r="F842" s="11">
        <v>0.3369143999999995</v>
      </c>
      <c r="G842" s="11">
        <v>-4.3075597619600003E-2</v>
      </c>
      <c r="H842" s="11">
        <v>2.3032738800445252</v>
      </c>
      <c r="I842" s="11">
        <v>-0.40445155885235629</v>
      </c>
      <c r="J842" s="11">
        <v>1.2963371543129973</v>
      </c>
      <c r="K842" s="11">
        <v>1.8879136912461867</v>
      </c>
      <c r="L842" s="11">
        <v>1.0924415623711834</v>
      </c>
      <c r="M842" s="11">
        <v>-8.3600834099176069E-2</v>
      </c>
      <c r="N842" s="11">
        <v>3.3572036292858378</v>
      </c>
      <c r="O842" s="11">
        <v>-0.36804343833193265</v>
      </c>
      <c r="P842" s="11">
        <v>0.57192837310532418</v>
      </c>
      <c r="Q842" s="11">
        <v>1.4294086656195493</v>
      </c>
      <c r="R842" s="11">
        <v>0.27011545906774259</v>
      </c>
      <c r="S842" s="11">
        <v>-1.5574810181643528E-2</v>
      </c>
      <c r="T842" s="11">
        <v>-1.2349428736971042</v>
      </c>
      <c r="U842" s="11">
        <v>-1.4124876470148973</v>
      </c>
      <c r="V842" s="11">
        <v>-0.35041580661937388</v>
      </c>
      <c r="W842" s="11">
        <v>-0.25605869655919378</v>
      </c>
      <c r="X842" s="11">
        <v>-1.7375764188329352</v>
      </c>
      <c r="Y842" s="11">
        <v>-3.0552820106030616</v>
      </c>
      <c r="Z842" s="12">
        <v>-0.35321477339079621</v>
      </c>
      <c r="AA842" s="12">
        <v>14.959893926689574</v>
      </c>
      <c r="AB842" s="12">
        <v>8.4477499492512607</v>
      </c>
    </row>
    <row r="843" spans="2:28" x14ac:dyDescent="0.45">
      <c r="B843" s="9">
        <v>840</v>
      </c>
      <c r="C843" s="11">
        <v>0.65393800000000013</v>
      </c>
      <c r="D843" s="11">
        <v>-0.2784348000000012</v>
      </c>
      <c r="E843" s="11">
        <v>2.8414344000000007</v>
      </c>
      <c r="F843" s="11">
        <v>0.3369143999999995</v>
      </c>
      <c r="G843" s="11">
        <v>1.2185544821544969</v>
      </c>
      <c r="H843" s="11">
        <v>2.0911374795094453</v>
      </c>
      <c r="I843" s="11">
        <v>0.52398400407019352</v>
      </c>
      <c r="J843" s="11">
        <v>1.0638222381581635</v>
      </c>
      <c r="K843" s="11">
        <v>1.6337948302305687</v>
      </c>
      <c r="L843" s="11">
        <v>1.1280508435436936</v>
      </c>
      <c r="M843" s="11">
        <v>0.39653762489795952</v>
      </c>
      <c r="N843" s="11">
        <v>4.1922380563617807</v>
      </c>
      <c r="O843" s="11">
        <v>1.0364320843685189</v>
      </c>
      <c r="P843" s="11">
        <v>0.83471394118652853</v>
      </c>
      <c r="Q843" s="11">
        <v>2.6973126683678856</v>
      </c>
      <c r="R843" s="11">
        <v>0.71587885735794643</v>
      </c>
      <c r="S843" s="11">
        <v>1.7746096674127756</v>
      </c>
      <c r="T843" s="11">
        <v>2.0505389679991559</v>
      </c>
      <c r="U843" s="11">
        <v>0.83785113513150833</v>
      </c>
      <c r="V843" s="11">
        <v>1.6834998006563389</v>
      </c>
      <c r="W843" s="11">
        <v>2.991344506009181</v>
      </c>
      <c r="X843" s="11">
        <v>0.69545122670682424</v>
      </c>
      <c r="Y843" s="11">
        <v>0.56664201638584188</v>
      </c>
      <c r="Z843" s="12">
        <v>4.9436610917153345</v>
      </c>
      <c r="AA843" s="12">
        <v>17.80197155892634</v>
      </c>
      <c r="AB843" s="12">
        <v>38.629907522224215</v>
      </c>
    </row>
    <row r="844" spans="2:28" x14ac:dyDescent="0.45">
      <c r="B844" s="9">
        <v>841</v>
      </c>
      <c r="C844" s="11">
        <v>0.65393800000000013</v>
      </c>
      <c r="D844" s="11">
        <v>-0.2784348000000012</v>
      </c>
      <c r="E844" s="11">
        <v>2.8414344000000007</v>
      </c>
      <c r="F844" s="11">
        <v>0.3369143999999995</v>
      </c>
      <c r="G844" s="11">
        <v>8.87941729832189E-2</v>
      </c>
      <c r="H844" s="11">
        <v>1.6129621900671349</v>
      </c>
      <c r="I844" s="11">
        <v>-0.99153292392144543</v>
      </c>
      <c r="J844" s="11">
        <v>-0.63631054513701635</v>
      </c>
      <c r="K844" s="11">
        <v>0.54229506197284039</v>
      </c>
      <c r="L844" s="11">
        <v>-1.1502522588228157</v>
      </c>
      <c r="M844" s="11">
        <v>-0.94321395819075171</v>
      </c>
      <c r="N844" s="11">
        <v>1.1975675866686117</v>
      </c>
      <c r="O844" s="11">
        <v>-0.87348454371398709</v>
      </c>
      <c r="P844" s="11">
        <v>-1.0727473924346231</v>
      </c>
      <c r="Q844" s="11">
        <v>-1.2943988960406365</v>
      </c>
      <c r="R844" s="11">
        <v>-1.5182773898270376</v>
      </c>
      <c r="S844" s="11">
        <v>-1.49886317226259</v>
      </c>
      <c r="T844" s="11">
        <v>-2.0983541385546687</v>
      </c>
      <c r="U844" s="11">
        <v>-3.1391344082294363</v>
      </c>
      <c r="V844" s="11">
        <v>-2.9068539391675614</v>
      </c>
      <c r="W844" s="11">
        <v>-1.7105608405830548</v>
      </c>
      <c r="X844" s="11">
        <v>-4.0635862629363775</v>
      </c>
      <c r="Y844" s="11">
        <v>-4.1469172730051707</v>
      </c>
      <c r="Z844" s="12">
        <v>-1.8958900341851894</v>
      </c>
      <c r="AA844" s="12">
        <v>5.2741613256197866</v>
      </c>
      <c r="AB844" s="12">
        <v>-20.944906965320541</v>
      </c>
    </row>
    <row r="845" spans="2:28" x14ac:dyDescent="0.45">
      <c r="B845" s="9">
        <v>842</v>
      </c>
      <c r="C845" s="11">
        <v>0.65393800000000013</v>
      </c>
      <c r="D845" s="11">
        <v>-0.2784348000000012</v>
      </c>
      <c r="E845" s="11">
        <v>2.8414344000000007</v>
      </c>
      <c r="F845" s="11">
        <v>0.3369143999999995</v>
      </c>
      <c r="G845" s="11">
        <v>1.7116822056324139</v>
      </c>
      <c r="H845" s="11">
        <v>2.4345316408342264</v>
      </c>
      <c r="I845" s="11">
        <v>1.1656945991238015</v>
      </c>
      <c r="J845" s="11">
        <v>1.1636242427797399</v>
      </c>
      <c r="K845" s="11">
        <v>2.2311440689348636</v>
      </c>
      <c r="L845" s="11">
        <v>1.3517747779979352</v>
      </c>
      <c r="M845" s="11">
        <v>0.15251047719997679</v>
      </c>
      <c r="N845" s="11">
        <v>4.0008407795512362</v>
      </c>
      <c r="O845" s="11">
        <v>0.60416525386345121</v>
      </c>
      <c r="P845" s="11">
        <v>0.101288661128633</v>
      </c>
      <c r="Q845" s="11">
        <v>0.89008411643289875</v>
      </c>
      <c r="R845" s="11">
        <v>0.61136390638115401</v>
      </c>
      <c r="S845" s="11">
        <v>-0.12431535930120852</v>
      </c>
      <c r="T845" s="11">
        <v>1.6136338358110009</v>
      </c>
      <c r="U845" s="11">
        <v>-0.29054521315554993</v>
      </c>
      <c r="V845" s="11">
        <v>-0.72667218072114714</v>
      </c>
      <c r="W845" s="11">
        <v>-0.37164477094973059</v>
      </c>
      <c r="X845" s="11">
        <v>-2.2160870631785521</v>
      </c>
      <c r="Y845" s="11">
        <v>-1.5916295362217756</v>
      </c>
      <c r="Z845" s="12">
        <v>0.15444151762895686</v>
      </c>
      <c r="AA845" s="12">
        <v>19.765654792054164</v>
      </c>
      <c r="AB845" s="12">
        <v>18.419737959772277</v>
      </c>
    </row>
    <row r="846" spans="2:28" x14ac:dyDescent="0.45">
      <c r="B846" s="9">
        <v>843</v>
      </c>
      <c r="C846" s="11">
        <v>0.65393800000000013</v>
      </c>
      <c r="D846" s="11">
        <v>-0.2784348000000012</v>
      </c>
      <c r="E846" s="11">
        <v>2.8414344000000007</v>
      </c>
      <c r="F846" s="11">
        <v>0.3369143999999995</v>
      </c>
      <c r="G846" s="11">
        <v>1.2755518096947203</v>
      </c>
      <c r="H846" s="11">
        <v>1.9859027731088919</v>
      </c>
      <c r="I846" s="11">
        <v>8.1916765485935628E-2</v>
      </c>
      <c r="J846" s="11">
        <v>1.167066017087663</v>
      </c>
      <c r="K846" s="11">
        <v>0.36614199347022414</v>
      </c>
      <c r="L846" s="11">
        <v>0.40702784507640644</v>
      </c>
      <c r="M846" s="11">
        <v>0.12398339195708985</v>
      </c>
      <c r="N846" s="11">
        <v>3.5132568043026922</v>
      </c>
      <c r="O846" s="11">
        <v>0.2751678085708793</v>
      </c>
      <c r="P846" s="11">
        <v>0.31679942504024261</v>
      </c>
      <c r="Q846" s="11">
        <v>2.3540918073402715</v>
      </c>
      <c r="R846" s="11">
        <v>1.5636559151846843</v>
      </c>
      <c r="S846" s="11">
        <v>0.97665964296193408</v>
      </c>
      <c r="T846" s="11">
        <v>1.937098089980708</v>
      </c>
      <c r="U846" s="11">
        <v>5.6615450417826452E-2</v>
      </c>
      <c r="V846" s="11">
        <v>1.1516966451916133</v>
      </c>
      <c r="W846" s="11">
        <v>1.3461470739498438</v>
      </c>
      <c r="X846" s="11">
        <v>-0.68352581219629194</v>
      </c>
      <c r="Y846" s="11">
        <v>-0.363669358978715</v>
      </c>
      <c r="Z846" s="12">
        <v>2.5984432374194739</v>
      </c>
      <c r="AA846" s="12">
        <v>14.474699400183624</v>
      </c>
      <c r="AB846" s="12">
        <v>26.003879325066123</v>
      </c>
    </row>
    <row r="847" spans="2:28" x14ac:dyDescent="0.45">
      <c r="B847" s="9">
        <v>844</v>
      </c>
      <c r="C847" s="11">
        <v>0.65393800000000013</v>
      </c>
      <c r="D847" s="11">
        <v>-0.2784348000000012</v>
      </c>
      <c r="E847" s="11">
        <v>2.8414344000000007</v>
      </c>
      <c r="F847" s="11">
        <v>0.3369143999999995</v>
      </c>
      <c r="G847" s="11">
        <v>0.16705690424882924</v>
      </c>
      <c r="H847" s="11">
        <v>1.7724748282948823</v>
      </c>
      <c r="I847" s="11">
        <v>-0.26399378507172599</v>
      </c>
      <c r="J847" s="11">
        <v>0.28424048249091349</v>
      </c>
      <c r="K847" s="11">
        <v>1.0139311450423598</v>
      </c>
      <c r="L847" s="11">
        <v>1.183514067635727E-2</v>
      </c>
      <c r="M847" s="11">
        <v>0.17164468713263226</v>
      </c>
      <c r="N847" s="11">
        <v>3.0412166330808539</v>
      </c>
      <c r="O847" s="11">
        <v>0.20418317117338169</v>
      </c>
      <c r="P847" s="11">
        <v>0.27040612840668565</v>
      </c>
      <c r="Q847" s="11">
        <v>1.0656887448171446</v>
      </c>
      <c r="R847" s="11">
        <v>-0.19736336563201462</v>
      </c>
      <c r="S847" s="11">
        <v>-8.2935775132986223E-2</v>
      </c>
      <c r="T847" s="11">
        <v>-6.9973858541645839E-2</v>
      </c>
      <c r="U847" s="11">
        <v>-0.14832061893027415</v>
      </c>
      <c r="V847" s="11">
        <v>-0.44833667937189503</v>
      </c>
      <c r="W847" s="11">
        <v>0.92394249260948413</v>
      </c>
      <c r="X847" s="11">
        <v>-0.61599174649644084</v>
      </c>
      <c r="Y847" s="11">
        <v>-0.75797739402610631</v>
      </c>
      <c r="Z847" s="12">
        <v>3.1277919743171374</v>
      </c>
      <c r="AA847" s="12">
        <v>11.752258035895125</v>
      </c>
      <c r="AB847" s="12">
        <v>15.023371109087606</v>
      </c>
    </row>
    <row r="848" spans="2:28" x14ac:dyDescent="0.45">
      <c r="B848" s="9">
        <v>845</v>
      </c>
      <c r="C848" s="11">
        <v>0.65393800000000013</v>
      </c>
      <c r="D848" s="11">
        <v>-0.2784348000000012</v>
      </c>
      <c r="E848" s="11">
        <v>2.8414344000000007</v>
      </c>
      <c r="F848" s="11">
        <v>0.3369143999999995</v>
      </c>
      <c r="G848" s="11">
        <v>1.2377358359997839</v>
      </c>
      <c r="H848" s="11">
        <v>2.7259960880665588</v>
      </c>
      <c r="I848" s="11">
        <v>0.25639073971331783</v>
      </c>
      <c r="J848" s="11">
        <v>0.50150965892179045</v>
      </c>
      <c r="K848" s="11">
        <v>0.91975028634721312</v>
      </c>
      <c r="L848" s="11">
        <v>0.57232377158867642</v>
      </c>
      <c r="M848" s="11">
        <v>1.2613708423874215E-3</v>
      </c>
      <c r="N848" s="11">
        <v>3.9026820898790184</v>
      </c>
      <c r="O848" s="11">
        <v>0.91523039293151953</v>
      </c>
      <c r="P848" s="11">
        <v>0.92161427431768317</v>
      </c>
      <c r="Q848" s="11">
        <v>1.6238230206548288</v>
      </c>
      <c r="R848" s="11">
        <v>1.418574551042612</v>
      </c>
      <c r="S848" s="11">
        <v>1.1086925793259468</v>
      </c>
      <c r="T848" s="11">
        <v>3.0267047421403532</v>
      </c>
      <c r="U848" s="11">
        <v>0.83845326747288951</v>
      </c>
      <c r="V848" s="11">
        <v>0.77799229945157933</v>
      </c>
      <c r="W848" s="11">
        <v>1.2396471254406514</v>
      </c>
      <c r="X848" s="11">
        <v>-0.46280327630642049</v>
      </c>
      <c r="Y848" s="11">
        <v>-1.5066104142636725</v>
      </c>
      <c r="Z848" s="12">
        <v>2.5462349833942071</v>
      </c>
      <c r="AA848" s="12">
        <v>15.671501841358747</v>
      </c>
      <c r="AB848" s="12">
        <v>28.119055386960923</v>
      </c>
    </row>
    <row r="849" spans="2:28" x14ac:dyDescent="0.45">
      <c r="B849" s="9">
        <v>846</v>
      </c>
      <c r="C849" s="11">
        <v>0.65393800000000013</v>
      </c>
      <c r="D849" s="11">
        <v>-0.2784348000000012</v>
      </c>
      <c r="E849" s="11">
        <v>2.8414344000000007</v>
      </c>
      <c r="F849" s="11">
        <v>0.3369143999999995</v>
      </c>
      <c r="G849" s="11">
        <v>-6.1911833513436321E-2</v>
      </c>
      <c r="H849" s="11">
        <v>2.7484594262971918</v>
      </c>
      <c r="I849" s="11">
        <v>-0.28925475835628056</v>
      </c>
      <c r="J849" s="11">
        <v>-0.11355651230431185</v>
      </c>
      <c r="K849" s="11">
        <v>0.78697328273395684</v>
      </c>
      <c r="L849" s="11">
        <v>-0.29888605938348967</v>
      </c>
      <c r="M849" s="11">
        <v>-0.63428330511071174</v>
      </c>
      <c r="N849" s="11">
        <v>2.2301343316780162</v>
      </c>
      <c r="O849" s="11">
        <v>-0.24230687531190576</v>
      </c>
      <c r="P849" s="11">
        <v>-4.701948662434674E-3</v>
      </c>
      <c r="Q849" s="11">
        <v>-0.20253488927766305</v>
      </c>
      <c r="R849" s="11">
        <v>-0.50556963520587317</v>
      </c>
      <c r="S849" s="11">
        <v>-0.98281075206619661</v>
      </c>
      <c r="T849" s="11">
        <v>-0.23921059069816231</v>
      </c>
      <c r="U849" s="11">
        <v>-2.120655535768643</v>
      </c>
      <c r="V849" s="11">
        <v>-1.2705525165525291</v>
      </c>
      <c r="W849" s="11">
        <v>-0.79771549692759791</v>
      </c>
      <c r="X849" s="11">
        <v>-2.5018044975291964</v>
      </c>
      <c r="Y849" s="11">
        <v>-3.0674838847989125</v>
      </c>
      <c r="Z849" s="12">
        <v>-0.6800289723686106</v>
      </c>
      <c r="AA849" s="12">
        <v>9.921526572040932</v>
      </c>
      <c r="AB849" s="12">
        <v>-2.693849023126802</v>
      </c>
    </row>
    <row r="850" spans="2:28" x14ac:dyDescent="0.45">
      <c r="B850" s="9">
        <v>847</v>
      </c>
      <c r="C850" s="11">
        <v>0.65393800000000013</v>
      </c>
      <c r="D850" s="11">
        <v>-0.2784348000000012</v>
      </c>
      <c r="E850" s="11">
        <v>2.8414344000000007</v>
      </c>
      <c r="F850" s="11">
        <v>0.3369143999999995</v>
      </c>
      <c r="G850" s="11">
        <v>0.38039020858812478</v>
      </c>
      <c r="H850" s="11">
        <v>1.3573747858526097</v>
      </c>
      <c r="I850" s="11">
        <v>-0.59813226382159179</v>
      </c>
      <c r="J850" s="11">
        <v>-0.11620538660003277</v>
      </c>
      <c r="K850" s="11">
        <v>0.78460484089022309</v>
      </c>
      <c r="L850" s="11">
        <v>0.39527240958599208</v>
      </c>
      <c r="M850" s="11">
        <v>0.9904591594389931</v>
      </c>
      <c r="N850" s="11">
        <v>3.1388888595253803</v>
      </c>
      <c r="O850" s="11">
        <v>0.54867647603801117</v>
      </c>
      <c r="P850" s="11">
        <v>-0.60531097904761388</v>
      </c>
      <c r="Q850" s="11">
        <v>0.7339321290917038</v>
      </c>
      <c r="R850" s="11">
        <v>-0.77355768648927459</v>
      </c>
      <c r="S850" s="11">
        <v>-0.14121829962285304</v>
      </c>
      <c r="T850" s="11">
        <v>-0.66049155153919337</v>
      </c>
      <c r="U850" s="11">
        <v>-0.8099672241752689</v>
      </c>
      <c r="V850" s="11">
        <v>-0.80282809669908417</v>
      </c>
      <c r="W850" s="11">
        <v>1.1802808797452826</v>
      </c>
      <c r="X850" s="11">
        <v>-1.0907554051737733</v>
      </c>
      <c r="Y850" s="11">
        <v>-1.3839981046022132E-2</v>
      </c>
      <c r="Z850" s="12">
        <v>3.9518253198704194</v>
      </c>
      <c r="AA850" s="12">
        <v>11.886504613459692</v>
      </c>
      <c r="AB850" s="12">
        <v>13.40325019441201</v>
      </c>
    </row>
    <row r="851" spans="2:28" x14ac:dyDescent="0.45">
      <c r="B851" s="9">
        <v>848</v>
      </c>
      <c r="C851" s="11">
        <v>0.65393800000000013</v>
      </c>
      <c r="D851" s="11">
        <v>-0.2784348000000012</v>
      </c>
      <c r="E851" s="11">
        <v>2.8414344000000007</v>
      </c>
      <c r="F851" s="11">
        <v>0.3369143999999995</v>
      </c>
      <c r="G851" s="11">
        <v>-0.30721231590105802</v>
      </c>
      <c r="H851" s="11">
        <v>1.8654361258012173</v>
      </c>
      <c r="I851" s="11">
        <v>-5.6140017815057064E-2</v>
      </c>
      <c r="J851" s="11">
        <v>-0.21722386820829342</v>
      </c>
      <c r="K851" s="11">
        <v>2.4265316593206521E-2</v>
      </c>
      <c r="L851" s="11">
        <v>-0.2408573823054585</v>
      </c>
      <c r="M851" s="11">
        <v>-1.3385229497478033</v>
      </c>
      <c r="N851" s="11">
        <v>0.32637134479775831</v>
      </c>
      <c r="O851" s="11">
        <v>-0.74024758328758899</v>
      </c>
      <c r="P851" s="11">
        <v>-1.4464618994822942</v>
      </c>
      <c r="Q851" s="11">
        <v>3.0702752206217099E-2</v>
      </c>
      <c r="R851" s="11">
        <v>-1.4315739354782178</v>
      </c>
      <c r="S851" s="11">
        <v>-1.1955506412632122</v>
      </c>
      <c r="T851" s="11">
        <v>-0.87334977468733044</v>
      </c>
      <c r="U851" s="11">
        <v>-1.2676869269314448</v>
      </c>
      <c r="V851" s="11">
        <v>-2.0587326963385664</v>
      </c>
      <c r="W851" s="11">
        <v>-0.72571096112070244</v>
      </c>
      <c r="X851" s="11">
        <v>-3.2119258265568593</v>
      </c>
      <c r="Y851" s="11">
        <v>-2.9392613342666714</v>
      </c>
      <c r="Z851" s="12">
        <v>-2.2827587933442093</v>
      </c>
      <c r="AA851" s="12">
        <v>5.6099682532145039</v>
      </c>
      <c r="AB851" s="12">
        <v>-12.532589367336357</v>
      </c>
    </row>
    <row r="852" spans="2:28" x14ac:dyDescent="0.45">
      <c r="B852" s="9">
        <v>849</v>
      </c>
      <c r="C852" s="11">
        <v>0.65393800000000013</v>
      </c>
      <c r="D852" s="11">
        <v>-0.2784348000000012</v>
      </c>
      <c r="E852" s="11">
        <v>2.8414344000000007</v>
      </c>
      <c r="F852" s="11">
        <v>0.3369143999999995</v>
      </c>
      <c r="G852" s="11">
        <v>0.11658577308974927</v>
      </c>
      <c r="H852" s="11">
        <v>2.0332877776374971</v>
      </c>
      <c r="I852" s="11">
        <v>-1.213011621992516</v>
      </c>
      <c r="J852" s="11">
        <v>-0.63146047611610889</v>
      </c>
      <c r="K852" s="11">
        <v>-7.3075667485126061E-2</v>
      </c>
      <c r="L852" s="11">
        <v>-0.95925755862555029</v>
      </c>
      <c r="M852" s="11">
        <v>-1.955016952067945</v>
      </c>
      <c r="N852" s="11">
        <v>0.37837353920433081</v>
      </c>
      <c r="O852" s="11">
        <v>-1.3781912502141687</v>
      </c>
      <c r="P852" s="11">
        <v>-1.357727567570759</v>
      </c>
      <c r="Q852" s="11">
        <v>-0.76491437128251327</v>
      </c>
      <c r="R852" s="11">
        <v>-1.3864311151421358</v>
      </c>
      <c r="S852" s="11">
        <v>-1.4269841985890732</v>
      </c>
      <c r="T852" s="11">
        <v>-1.7762707802332809</v>
      </c>
      <c r="U852" s="11">
        <v>-2.2153774893772304</v>
      </c>
      <c r="V852" s="11">
        <v>-1.7049536931241516</v>
      </c>
      <c r="W852" s="11">
        <v>-1.2870726474778316</v>
      </c>
      <c r="X852" s="11">
        <v>-3.056234234225478</v>
      </c>
      <c r="Y852" s="11">
        <v>-3.1604515512077356</v>
      </c>
      <c r="Z852" s="12">
        <v>-0.94551649810009053</v>
      </c>
      <c r="AA852" s="12">
        <v>3.2502768136443194</v>
      </c>
      <c r="AB852" s="12">
        <v>-17.209848582900122</v>
      </c>
    </row>
    <row r="853" spans="2:28" x14ac:dyDescent="0.45">
      <c r="B853" s="9">
        <v>850</v>
      </c>
      <c r="C853" s="11">
        <v>0.65393800000000013</v>
      </c>
      <c r="D853" s="11">
        <v>-0.2784348000000012</v>
      </c>
      <c r="E853" s="11">
        <v>2.8414344000000007</v>
      </c>
      <c r="F853" s="11">
        <v>0.3369143999999995</v>
      </c>
      <c r="G853" s="11">
        <v>-1.0267715942891442E-2</v>
      </c>
      <c r="H853" s="11">
        <v>1.1193568825936673</v>
      </c>
      <c r="I853" s="11">
        <v>-1.9049434579785984</v>
      </c>
      <c r="J853" s="11">
        <v>-1.270180818689612</v>
      </c>
      <c r="K853" s="11">
        <v>-1.0185198294672269</v>
      </c>
      <c r="L853" s="11">
        <v>-0.54406220234592695</v>
      </c>
      <c r="M853" s="11">
        <v>-0.80869110727181592</v>
      </c>
      <c r="N853" s="11">
        <v>2.2448810782513426</v>
      </c>
      <c r="O853" s="11">
        <v>-0.55817225330251929</v>
      </c>
      <c r="P853" s="11">
        <v>-0.37929742967521562</v>
      </c>
      <c r="Q853" s="11">
        <v>-0.65387635271521027</v>
      </c>
      <c r="R853" s="11">
        <v>-0.41145592584085655</v>
      </c>
      <c r="S853" s="11">
        <v>-1.2912825895663627</v>
      </c>
      <c r="T853" s="11">
        <v>-1.6016329370261531</v>
      </c>
      <c r="U853" s="11">
        <v>-1.1428571182322127</v>
      </c>
      <c r="V853" s="11">
        <v>-1.9723088007212155</v>
      </c>
      <c r="W853" s="11">
        <v>-0.51163102592456511</v>
      </c>
      <c r="X853" s="11">
        <v>-2.998731847930415</v>
      </c>
      <c r="Y853" s="11">
        <v>-3.3150886015125067</v>
      </c>
      <c r="Z853" s="12">
        <v>-0.35974990374927529</v>
      </c>
      <c r="AA853" s="12">
        <v>3.3614248291489446</v>
      </c>
      <c r="AB853" s="12">
        <v>-11.834659957047592</v>
      </c>
    </row>
    <row r="854" spans="2:28" x14ac:dyDescent="0.45">
      <c r="B854" s="9">
        <v>851</v>
      </c>
      <c r="C854" s="11">
        <v>0.65393800000000013</v>
      </c>
      <c r="D854" s="11">
        <v>-0.2784348000000012</v>
      </c>
      <c r="E854" s="11">
        <v>2.8414344000000007</v>
      </c>
      <c r="F854" s="11">
        <v>0.3369143999999995</v>
      </c>
      <c r="G854" s="11">
        <v>1.6657971834944494</v>
      </c>
      <c r="H854" s="11">
        <v>2.4429029555323751</v>
      </c>
      <c r="I854" s="11">
        <v>0.5593898049798689</v>
      </c>
      <c r="J854" s="11">
        <v>0.95158610205348992</v>
      </c>
      <c r="K854" s="11">
        <v>2.0587424369069396</v>
      </c>
      <c r="L854" s="11">
        <v>0.64701578082852507</v>
      </c>
      <c r="M854" s="11">
        <v>1.8795198988727861</v>
      </c>
      <c r="N854" s="11">
        <v>4.5721360085472647</v>
      </c>
      <c r="O854" s="11">
        <v>1.4750073087752522</v>
      </c>
      <c r="P854" s="11">
        <v>2.9544791563849451</v>
      </c>
      <c r="Q854" s="11">
        <v>3.2867837739428545</v>
      </c>
      <c r="R854" s="11">
        <v>2.8884268818452128</v>
      </c>
      <c r="S854" s="11">
        <v>2.6380210437078269</v>
      </c>
      <c r="T854" s="11">
        <v>3.9800281643484858</v>
      </c>
      <c r="U854" s="11">
        <v>1.8130597412294911</v>
      </c>
      <c r="V854" s="11">
        <v>2.9207933219589357</v>
      </c>
      <c r="W854" s="11">
        <v>3.8740744880418987</v>
      </c>
      <c r="X854" s="11">
        <v>2.1978090898165554</v>
      </c>
      <c r="Y854" s="11">
        <v>1.8849950453193394</v>
      </c>
      <c r="Z854" s="12">
        <v>5.4074354571911165</v>
      </c>
      <c r="AA854" s="12">
        <v>20.330942171215668</v>
      </c>
      <c r="AB854" s="12">
        <v>55.651855643777566</v>
      </c>
    </row>
    <row r="855" spans="2:28" x14ac:dyDescent="0.45">
      <c r="B855" s="9">
        <v>852</v>
      </c>
      <c r="C855" s="11">
        <v>0.65393800000000013</v>
      </c>
      <c r="D855" s="11">
        <v>-0.2784348000000012</v>
      </c>
      <c r="E855" s="11">
        <v>2.8414344000000007</v>
      </c>
      <c r="F855" s="11">
        <v>0.3369143999999995</v>
      </c>
      <c r="G855" s="11">
        <v>1.5196709297270736</v>
      </c>
      <c r="H855" s="11">
        <v>3.2553663233736714</v>
      </c>
      <c r="I855" s="11">
        <v>1.1079449877523952</v>
      </c>
      <c r="J855" s="11">
        <v>0.84002914645087223</v>
      </c>
      <c r="K855" s="11">
        <v>2.386174618821471</v>
      </c>
      <c r="L855" s="11">
        <v>1.9145450339709544</v>
      </c>
      <c r="M855" s="11">
        <v>2.2867121377234838</v>
      </c>
      <c r="N855" s="11">
        <v>5.0894178849203122</v>
      </c>
      <c r="O855" s="11">
        <v>1.7398779078155808</v>
      </c>
      <c r="P855" s="11">
        <v>1.5092721121599233</v>
      </c>
      <c r="Q855" s="11">
        <v>1.9841987959227225</v>
      </c>
      <c r="R855" s="11">
        <v>1.4255809759768248</v>
      </c>
      <c r="S855" s="11">
        <v>1.0525651373535787</v>
      </c>
      <c r="T855" s="11">
        <v>1.8674961380974402</v>
      </c>
      <c r="U855" s="11">
        <v>1.233887449537864</v>
      </c>
      <c r="V855" s="11">
        <v>1.4801025827921244</v>
      </c>
      <c r="W855" s="11">
        <v>2.2300893211567399</v>
      </c>
      <c r="X855" s="11">
        <v>0.73942248473555239</v>
      </c>
      <c r="Y855" s="11">
        <v>-0.60411110534073309</v>
      </c>
      <c r="Z855" s="12">
        <v>3.8671625571974921</v>
      </c>
      <c r="AA855" s="12">
        <v>23.953713062740263</v>
      </c>
      <c r="AB855" s="12">
        <v>42.479257420145387</v>
      </c>
    </row>
    <row r="856" spans="2:28" x14ac:dyDescent="0.45">
      <c r="B856" s="9">
        <v>853</v>
      </c>
      <c r="C856" s="11">
        <v>0.65393800000000013</v>
      </c>
      <c r="D856" s="11">
        <v>-0.2784348000000012</v>
      </c>
      <c r="E856" s="11">
        <v>2.8414344000000007</v>
      </c>
      <c r="F856" s="11">
        <v>0.3369143999999995</v>
      </c>
      <c r="G856" s="11">
        <v>0.31227632963900653</v>
      </c>
      <c r="H856" s="11">
        <v>1.058709903583809</v>
      </c>
      <c r="I856" s="11">
        <v>-0.9222397891362295</v>
      </c>
      <c r="J856" s="11">
        <v>-1.0598997385118505</v>
      </c>
      <c r="K856" s="11">
        <v>-0.25972722385890279</v>
      </c>
      <c r="L856" s="11">
        <v>-1.5665460667810294</v>
      </c>
      <c r="M856" s="11">
        <v>-1.2369072841129718</v>
      </c>
      <c r="N856" s="11">
        <v>1.6083602179242256</v>
      </c>
      <c r="O856" s="11">
        <v>-0.47166400780095863</v>
      </c>
      <c r="P856" s="11">
        <v>-1.064392496091731</v>
      </c>
      <c r="Q856" s="11">
        <v>-0.15516436816178292</v>
      </c>
      <c r="R856" s="11">
        <v>-0.61367065227399742</v>
      </c>
      <c r="S856" s="11">
        <v>-0.85493258765422908</v>
      </c>
      <c r="T856" s="11">
        <v>0.77720172326647585</v>
      </c>
      <c r="U856" s="11">
        <v>-1.1579393395327973</v>
      </c>
      <c r="V856" s="11">
        <v>-0.1110766493479538</v>
      </c>
      <c r="W856" s="11">
        <v>1.5515764728566985</v>
      </c>
      <c r="X856" s="11">
        <v>-1.8103084418033326</v>
      </c>
      <c r="Y856" s="11">
        <v>-1.655274928374844</v>
      </c>
      <c r="Z856" s="12">
        <v>-0.54865916893724886</v>
      </c>
      <c r="AA856" s="12">
        <v>3.487878348746051</v>
      </c>
      <c r="AB856" s="12">
        <v>-2.6264260951096503</v>
      </c>
    </row>
    <row r="857" spans="2:28" x14ac:dyDescent="0.45">
      <c r="B857" s="9">
        <v>854</v>
      </c>
      <c r="C857" s="11">
        <v>0.65393800000000013</v>
      </c>
      <c r="D857" s="11">
        <v>-0.2784348000000012</v>
      </c>
      <c r="E857" s="11">
        <v>2.8414344000000007</v>
      </c>
      <c r="F857" s="11">
        <v>0.3369143999999995</v>
      </c>
      <c r="G857" s="11">
        <v>0.88485142375933812</v>
      </c>
      <c r="H857" s="11">
        <v>2.261292022318802</v>
      </c>
      <c r="I857" s="11">
        <v>0.40213246093919608</v>
      </c>
      <c r="J857" s="11">
        <v>0.35210486072002212</v>
      </c>
      <c r="K857" s="11">
        <v>0.88529833559097071</v>
      </c>
      <c r="L857" s="11">
        <v>-9.9930935889384287E-2</v>
      </c>
      <c r="M857" s="11">
        <v>0.18172077726780067</v>
      </c>
      <c r="N857" s="11">
        <v>3.2273253086496076</v>
      </c>
      <c r="O857" s="11">
        <v>0.70313017077367412</v>
      </c>
      <c r="P857" s="11">
        <v>1.7332260845589786</v>
      </c>
      <c r="Q857" s="11">
        <v>2.5665553570741331</v>
      </c>
      <c r="R857" s="11">
        <v>1.9605648496848964</v>
      </c>
      <c r="S857" s="11">
        <v>0.70447618084793184</v>
      </c>
      <c r="T857" s="11">
        <v>1.3334836233008502</v>
      </c>
      <c r="U857" s="11">
        <v>0.14031723031308019</v>
      </c>
      <c r="V857" s="11">
        <v>0.47097756003541669</v>
      </c>
      <c r="W857" s="11">
        <v>2.1672368483433253</v>
      </c>
      <c r="X857" s="11">
        <v>-0.33311092628106387</v>
      </c>
      <c r="Y857" s="11">
        <v>-1.1237549176923878E-2</v>
      </c>
      <c r="Z857" s="12">
        <v>4.1739489624040012</v>
      </c>
      <c r="AA857" s="12">
        <v>13.648646253356333</v>
      </c>
      <c r="AB857" s="12">
        <v>29.258214645234688</v>
      </c>
    </row>
    <row r="858" spans="2:28" x14ac:dyDescent="0.45">
      <c r="B858" s="9">
        <v>855</v>
      </c>
      <c r="C858" s="11">
        <v>0.65393800000000013</v>
      </c>
      <c r="D858" s="11">
        <v>-0.2784348000000012</v>
      </c>
      <c r="E858" s="11">
        <v>2.8414344000000007</v>
      </c>
      <c r="F858" s="11">
        <v>0.3369143999999995</v>
      </c>
      <c r="G858" s="11">
        <v>0.4576531492328666</v>
      </c>
      <c r="H858" s="11">
        <v>1.3661605041927132</v>
      </c>
      <c r="I858" s="11">
        <v>5.057730085535006E-2</v>
      </c>
      <c r="J858" s="11">
        <v>0.32333343643983703</v>
      </c>
      <c r="K858" s="11">
        <v>1.5405734984852977</v>
      </c>
      <c r="L858" s="11">
        <v>0.6626025954907746</v>
      </c>
      <c r="M858" s="11">
        <v>0.95395451988204805</v>
      </c>
      <c r="N858" s="11">
        <v>3.0485573673956488</v>
      </c>
      <c r="O858" s="11">
        <v>0.51572973264995348</v>
      </c>
      <c r="P858" s="11">
        <v>0.78184334899884611</v>
      </c>
      <c r="Q858" s="11">
        <v>1.6981187468653225</v>
      </c>
      <c r="R858" s="11">
        <v>0.11969704115309199</v>
      </c>
      <c r="S858" s="11">
        <v>0.91388109754953462</v>
      </c>
      <c r="T858" s="11">
        <v>1.0018102855010476</v>
      </c>
      <c r="U858" s="11">
        <v>0.15301794268296831</v>
      </c>
      <c r="V858" s="11">
        <v>0.32258549649013446</v>
      </c>
      <c r="W858" s="11">
        <v>1.3209186051122224</v>
      </c>
      <c r="X858" s="11">
        <v>-0.6755270368934827</v>
      </c>
      <c r="Y858" s="11">
        <v>-0.55986131993270405</v>
      </c>
      <c r="Z858" s="12">
        <v>1.9657248381842294</v>
      </c>
      <c r="AA858" s="12">
        <v>13.957264371974532</v>
      </c>
      <c r="AB858" s="12">
        <v>21.515203150335708</v>
      </c>
    </row>
    <row r="859" spans="2:28" x14ac:dyDescent="0.45">
      <c r="B859" s="9">
        <v>856</v>
      </c>
      <c r="C859" s="11">
        <v>0.65393800000000013</v>
      </c>
      <c r="D859" s="11">
        <v>-0.2784348000000012</v>
      </c>
      <c r="E859" s="11">
        <v>2.8414344000000007</v>
      </c>
      <c r="F859" s="11">
        <v>0.3369143999999995</v>
      </c>
      <c r="G859" s="11">
        <v>0.28413414702837692</v>
      </c>
      <c r="H859" s="11">
        <v>1.6074250698105814</v>
      </c>
      <c r="I859" s="11">
        <v>9.2874199297813931E-2</v>
      </c>
      <c r="J859" s="11">
        <v>-0.35390999252606115</v>
      </c>
      <c r="K859" s="11">
        <v>1.1159030519164439</v>
      </c>
      <c r="L859" s="11">
        <v>0.42033785423191539</v>
      </c>
      <c r="M859" s="11">
        <v>-0.38166283570706305</v>
      </c>
      <c r="N859" s="11">
        <v>3.6595288500648238</v>
      </c>
      <c r="O859" s="11">
        <v>0.6275691910221326</v>
      </c>
      <c r="P859" s="11">
        <v>0.12671741283290139</v>
      </c>
      <c r="Q859" s="11">
        <v>0.79224773444007468</v>
      </c>
      <c r="R859" s="11">
        <v>-0.5994547506156227</v>
      </c>
      <c r="S859" s="11">
        <v>-0.64781764770760475</v>
      </c>
      <c r="T859" s="11">
        <v>0.14221991881359131</v>
      </c>
      <c r="U859" s="11">
        <v>-0.95983246637425523</v>
      </c>
      <c r="V859" s="11">
        <v>-0.47690845815031935</v>
      </c>
      <c r="W859" s="11">
        <v>0.89599601645272386</v>
      </c>
      <c r="X859" s="11">
        <v>-1.0234164203448426</v>
      </c>
      <c r="Y859" s="11">
        <v>-1.5800589659095188</v>
      </c>
      <c r="Z859" s="12">
        <v>2.8596448989244792</v>
      </c>
      <c r="AA859" s="12">
        <v>11.998482344116809</v>
      </c>
      <c r="AB859" s="12">
        <v>12.155388807500543</v>
      </c>
    </row>
    <row r="860" spans="2:28" x14ac:dyDescent="0.45">
      <c r="B860" s="9">
        <v>857</v>
      </c>
      <c r="C860" s="11">
        <v>0.65393800000000013</v>
      </c>
      <c r="D860" s="11">
        <v>-0.2784348000000012</v>
      </c>
      <c r="E860" s="11">
        <v>2.8414344000000007</v>
      </c>
      <c r="F860" s="11">
        <v>0.3369143999999995</v>
      </c>
      <c r="G860" s="11">
        <v>1.8637685614684898</v>
      </c>
      <c r="H860" s="11">
        <v>2.5296680863472609</v>
      </c>
      <c r="I860" s="11">
        <v>1.0753336287148123</v>
      </c>
      <c r="J860" s="11">
        <v>0.71969477146342697</v>
      </c>
      <c r="K860" s="11">
        <v>1.9309113386696719</v>
      </c>
      <c r="L860" s="11">
        <v>1.9652355764858509</v>
      </c>
      <c r="M860" s="11">
        <v>0.69960692870581198</v>
      </c>
      <c r="N860" s="11">
        <v>5.7615006989469428</v>
      </c>
      <c r="O860" s="11">
        <v>1.4336829639132542</v>
      </c>
      <c r="P860" s="11">
        <v>1.5833033523313365</v>
      </c>
      <c r="Q860" s="11">
        <v>2.8762272092207404</v>
      </c>
      <c r="R860" s="11">
        <v>1.1732576582534708</v>
      </c>
      <c r="S860" s="11">
        <v>1.3329269137290929</v>
      </c>
      <c r="T860" s="11">
        <v>2.9622642359935227</v>
      </c>
      <c r="U860" s="11">
        <v>0.97840631007299095</v>
      </c>
      <c r="V860" s="11">
        <v>1.1397313406353042</v>
      </c>
      <c r="W860" s="11">
        <v>2.1545440377331317</v>
      </c>
      <c r="X860" s="11">
        <v>-7.0509917356785579E-2</v>
      </c>
      <c r="Y860" s="11">
        <v>-0.31231088294688725</v>
      </c>
      <c r="Z860" s="12">
        <v>2.0957935075261602</v>
      </c>
      <c r="AA860" s="12">
        <v>22.099571590802242</v>
      </c>
      <c r="AB860" s="12">
        <v>39.446888319907572</v>
      </c>
    </row>
    <row r="861" spans="2:28" x14ac:dyDescent="0.45">
      <c r="B861" s="9">
        <v>858</v>
      </c>
      <c r="C861" s="11">
        <v>0.65393800000000013</v>
      </c>
      <c r="D861" s="11">
        <v>-0.2784348000000012</v>
      </c>
      <c r="E861" s="11">
        <v>2.8414344000000007</v>
      </c>
      <c r="F861" s="11">
        <v>0.3369143999999995</v>
      </c>
      <c r="G861" s="11">
        <v>0.95748608038227445</v>
      </c>
      <c r="H861" s="11">
        <v>2.6190536983636505</v>
      </c>
      <c r="I861" s="11">
        <v>0.2703943566291418</v>
      </c>
      <c r="J861" s="11">
        <v>1.0790697122539985</v>
      </c>
      <c r="K861" s="11">
        <v>1.2069877876426034</v>
      </c>
      <c r="L861" s="11">
        <v>0.74308958920734547</v>
      </c>
      <c r="M861" s="11">
        <v>0.80218742163836687</v>
      </c>
      <c r="N861" s="11">
        <v>2.9938286342770049</v>
      </c>
      <c r="O861" s="11">
        <v>0.74703560332423713</v>
      </c>
      <c r="P861" s="11">
        <v>8.8677470411450798E-2</v>
      </c>
      <c r="Q861" s="11">
        <v>0.65040835352904836</v>
      </c>
      <c r="R861" s="11">
        <v>-0.79569868907544894</v>
      </c>
      <c r="S861" s="11">
        <v>-0.70352577609501132</v>
      </c>
      <c r="T861" s="11">
        <v>-0.85513875004942541</v>
      </c>
      <c r="U861" s="11">
        <v>-0.97445813588575803</v>
      </c>
      <c r="V861" s="11">
        <v>-0.91353851163386501</v>
      </c>
      <c r="W861" s="11">
        <v>-1.0676133805146648E-2</v>
      </c>
      <c r="X861" s="11">
        <v>-0.80590429351826387</v>
      </c>
      <c r="Y861" s="11">
        <v>-1.3809891196535737</v>
      </c>
      <c r="Z861" s="12">
        <v>2.3819691402481844</v>
      </c>
      <c r="AA861" s="12">
        <v>16.225949280394389</v>
      </c>
      <c r="AB861" s="12">
        <v>13.654110438190827</v>
      </c>
    </row>
    <row r="862" spans="2:28" x14ac:dyDescent="0.45">
      <c r="B862" s="9">
        <v>859</v>
      </c>
      <c r="C862" s="11">
        <v>0.65393800000000013</v>
      </c>
      <c r="D862" s="11">
        <v>-0.2784348000000012</v>
      </c>
      <c r="E862" s="11">
        <v>2.8414344000000007</v>
      </c>
      <c r="F862" s="11">
        <v>0.3369143999999995</v>
      </c>
      <c r="G862" s="11">
        <v>0.96785399819543905</v>
      </c>
      <c r="H862" s="11">
        <v>1.395691793800939</v>
      </c>
      <c r="I862" s="11">
        <v>-0.69098538656854913</v>
      </c>
      <c r="J862" s="11">
        <v>-0.20429927068848741</v>
      </c>
      <c r="K862" s="11">
        <v>0.76029768402958453</v>
      </c>
      <c r="L862" s="11">
        <v>-0.10108937846536925</v>
      </c>
      <c r="M862" s="11">
        <v>-1.519591378507652</v>
      </c>
      <c r="N862" s="11">
        <v>1.9061962188184687</v>
      </c>
      <c r="O862" s="11">
        <v>-0.80986450483990069</v>
      </c>
      <c r="P862" s="11">
        <v>-0.68235000213965868</v>
      </c>
      <c r="Q862" s="11">
        <v>-0.52613050351444812</v>
      </c>
      <c r="R862" s="11">
        <v>-1.4505313414711694</v>
      </c>
      <c r="S862" s="11">
        <v>-1.9418610648712793</v>
      </c>
      <c r="T862" s="11">
        <v>-0.72721472256092312</v>
      </c>
      <c r="U862" s="11">
        <v>-2.1234677810833738</v>
      </c>
      <c r="V862" s="11">
        <v>-1.9500685653860792</v>
      </c>
      <c r="W862" s="11">
        <v>-0.90115077306672831</v>
      </c>
      <c r="X862" s="11">
        <v>-3.3373705479883409</v>
      </c>
      <c r="Y862" s="11">
        <v>-3.9241007563290591</v>
      </c>
      <c r="Z862" s="12">
        <v>-0.73158307395002709</v>
      </c>
      <c r="AA862" s="12">
        <v>8.0679262806143868</v>
      </c>
      <c r="AB862" s="12">
        <v>-11.037767356586613</v>
      </c>
    </row>
    <row r="863" spans="2:28" x14ac:dyDescent="0.45">
      <c r="B863" s="9">
        <v>860</v>
      </c>
      <c r="C863" s="11">
        <v>0.65393800000000013</v>
      </c>
      <c r="D863" s="11">
        <v>-0.2784348000000012</v>
      </c>
      <c r="E863" s="11">
        <v>2.8414344000000007</v>
      </c>
      <c r="F863" s="11">
        <v>0.3369143999999995</v>
      </c>
      <c r="G863" s="11">
        <v>0.49656739570432329</v>
      </c>
      <c r="H863" s="11">
        <v>0.86168516525905403</v>
      </c>
      <c r="I863" s="11">
        <v>-0.25927507334362154</v>
      </c>
      <c r="J863" s="11">
        <v>-0.57442191260939701</v>
      </c>
      <c r="K863" s="11">
        <v>-3.8529192359428421E-2</v>
      </c>
      <c r="L863" s="11">
        <v>-0.46261232011732289</v>
      </c>
      <c r="M863" s="11">
        <v>-1.280177868994377</v>
      </c>
      <c r="N863" s="11">
        <v>2.1760923951382196</v>
      </c>
      <c r="O863" s="11">
        <v>-1.2217665037010565</v>
      </c>
      <c r="P863" s="11">
        <v>-0.71713643349291267</v>
      </c>
      <c r="Q863" s="11">
        <v>-1.0152293266832118</v>
      </c>
      <c r="R863" s="11">
        <v>-2.1117040345261682</v>
      </c>
      <c r="S863" s="11">
        <v>-1.7269101272591296</v>
      </c>
      <c r="T863" s="11">
        <v>-0.20714265222782302</v>
      </c>
      <c r="U863" s="11">
        <v>-0.85958862920885615</v>
      </c>
      <c r="V863" s="11">
        <v>-2.0690882858747948</v>
      </c>
      <c r="W863" s="11">
        <v>-0.1551168888113672</v>
      </c>
      <c r="X863" s="11">
        <v>-1.6977737277525105</v>
      </c>
      <c r="Y863" s="11">
        <v>-1.6079363519968783</v>
      </c>
      <c r="Z863" s="12">
        <v>0.82092862078875584</v>
      </c>
      <c r="AA863" s="12">
        <v>6.4731805886774509</v>
      </c>
      <c r="AB863" s="12">
        <v>-6.095283752068525</v>
      </c>
    </row>
    <row r="864" spans="2:28" x14ac:dyDescent="0.45">
      <c r="B864" s="9">
        <v>861</v>
      </c>
      <c r="C864" s="11">
        <v>0.65393800000000013</v>
      </c>
      <c r="D864" s="11">
        <v>-0.2784348000000012</v>
      </c>
      <c r="E864" s="11">
        <v>2.8414344000000007</v>
      </c>
      <c r="F864" s="11">
        <v>0.3369143999999995</v>
      </c>
      <c r="G864" s="11">
        <v>0.37038104019596041</v>
      </c>
      <c r="H864" s="11">
        <v>1.415530978213063</v>
      </c>
      <c r="I864" s="11">
        <v>-0.48605012624954647</v>
      </c>
      <c r="J864" s="11">
        <v>2.4825914686097406E-3</v>
      </c>
      <c r="K864" s="11">
        <v>9.8871989557718365E-3</v>
      </c>
      <c r="L864" s="11">
        <v>-0.79954692309485331</v>
      </c>
      <c r="M864" s="11">
        <v>-0.22702298973085533</v>
      </c>
      <c r="N864" s="11">
        <v>1.0383394084233295</v>
      </c>
      <c r="O864" s="11">
        <v>-0.61698313712176223</v>
      </c>
      <c r="P864" s="11">
        <v>-0.29918420861789308</v>
      </c>
      <c r="Q864" s="11">
        <v>0.31306923109387874</v>
      </c>
      <c r="R864" s="11">
        <v>-0.45862376756062773</v>
      </c>
      <c r="S864" s="11">
        <v>-0.31562865569829945</v>
      </c>
      <c r="T864" s="11">
        <v>-0.1753654272461187</v>
      </c>
      <c r="U864" s="11">
        <v>-0.78015773605179817</v>
      </c>
      <c r="V864" s="11">
        <v>-0.98259167182738949</v>
      </c>
      <c r="W864" s="11">
        <v>0.65507954185792805</v>
      </c>
      <c r="X864" s="11">
        <v>-1.6167032813857087</v>
      </c>
      <c r="Y864" s="11">
        <v>-1.9416459028124358</v>
      </c>
      <c r="Z864" s="12">
        <v>1.2732387947059571</v>
      </c>
      <c r="AA864" s="12">
        <v>6.8778531781814536</v>
      </c>
      <c r="AB864" s="12">
        <v>1.9323569575171859</v>
      </c>
    </row>
    <row r="865" spans="2:28" x14ac:dyDescent="0.45">
      <c r="B865" s="9">
        <v>862</v>
      </c>
      <c r="C865" s="11">
        <v>0.65393800000000013</v>
      </c>
      <c r="D865" s="11">
        <v>-0.2784348000000012</v>
      </c>
      <c r="E865" s="11">
        <v>2.8414344000000007</v>
      </c>
      <c r="F865" s="11">
        <v>0.3369143999999995</v>
      </c>
      <c r="G865" s="11">
        <v>-2.2410274120172602E-3</v>
      </c>
      <c r="H865" s="11">
        <v>1.0996500751035896</v>
      </c>
      <c r="I865" s="11">
        <v>-0.71359549220300522</v>
      </c>
      <c r="J865" s="11">
        <v>-1.0444004665459286</v>
      </c>
      <c r="K865" s="11">
        <v>8.0491281167256901E-2</v>
      </c>
      <c r="L865" s="11">
        <v>-0.34918893778543314</v>
      </c>
      <c r="M865" s="11">
        <v>-1.0229222317705506</v>
      </c>
      <c r="N865" s="11">
        <v>1.2829783021695889</v>
      </c>
      <c r="O865" s="11">
        <v>-1.0125897557649353</v>
      </c>
      <c r="P865" s="11">
        <v>0.37490671345675253</v>
      </c>
      <c r="Q865" s="11">
        <v>1.3799630793877977</v>
      </c>
      <c r="R865" s="11">
        <v>1.043131862039715</v>
      </c>
      <c r="S865" s="11">
        <v>1.0847045149758578</v>
      </c>
      <c r="T865" s="11">
        <v>2.1112894675046405</v>
      </c>
      <c r="U865" s="11">
        <v>1.0770202608400439</v>
      </c>
      <c r="V865" s="11">
        <v>2.3636473310672699</v>
      </c>
      <c r="W865" s="11">
        <v>2.153653725263208</v>
      </c>
      <c r="X865" s="11">
        <v>0.43216778978016634</v>
      </c>
      <c r="Y865" s="11">
        <v>7.2618423905961293E-3</v>
      </c>
      <c r="Z865" s="12">
        <v>4.4973453278277056</v>
      </c>
      <c r="AA865" s="12">
        <v>4.8846235027234854</v>
      </c>
      <c r="AB865" s="12">
        <v>20.397125661492282</v>
      </c>
    </row>
    <row r="866" spans="2:28" x14ac:dyDescent="0.45">
      <c r="B866" s="9">
        <v>863</v>
      </c>
      <c r="C866" s="11">
        <v>0.65393800000000013</v>
      </c>
      <c r="D866" s="11">
        <v>-0.2784348000000012</v>
      </c>
      <c r="E866" s="11">
        <v>2.8414344000000007</v>
      </c>
      <c r="F866" s="11">
        <v>0.3369143999999995</v>
      </c>
      <c r="G866" s="11">
        <v>0.7481755360047817</v>
      </c>
      <c r="H866" s="11">
        <v>2.449690449811186</v>
      </c>
      <c r="I866" s="11">
        <v>0.26226359831905377</v>
      </c>
      <c r="J866" s="11">
        <v>0.77561861804483812</v>
      </c>
      <c r="K866" s="11">
        <v>1.9403604373876728</v>
      </c>
      <c r="L866" s="11">
        <v>0.62851771732857564</v>
      </c>
      <c r="M866" s="11">
        <v>-0.1582047649107281</v>
      </c>
      <c r="N866" s="11">
        <v>2.0274612387168318</v>
      </c>
      <c r="O866" s="11">
        <v>-0.63989026339300281</v>
      </c>
      <c r="P866" s="11">
        <v>-0.30583961698711093</v>
      </c>
      <c r="Q866" s="11">
        <v>-0.23223594666261071</v>
      </c>
      <c r="R866" s="11">
        <v>-0.25349353244005712</v>
      </c>
      <c r="S866" s="11">
        <v>-1.6801479083936659</v>
      </c>
      <c r="T866" s="11">
        <v>0.10270201252009414</v>
      </c>
      <c r="U866" s="11">
        <v>-1.7072610221234346</v>
      </c>
      <c r="V866" s="11">
        <v>-1.708528095640407</v>
      </c>
      <c r="W866" s="11">
        <v>-0.27970520209376915</v>
      </c>
      <c r="X866" s="11">
        <v>-2.2409068808629762</v>
      </c>
      <c r="Y866" s="11">
        <v>-2.2310341755100964</v>
      </c>
      <c r="Z866" s="12">
        <v>-0.35040772418766863</v>
      </c>
      <c r="AA866" s="12">
        <v>14.22773483070219</v>
      </c>
      <c r="AB866" s="12">
        <v>2.7009864749274755</v>
      </c>
    </row>
    <row r="867" spans="2:28" x14ac:dyDescent="0.45">
      <c r="B867" s="9">
        <v>864</v>
      </c>
      <c r="C867" s="11">
        <v>0.65393800000000013</v>
      </c>
      <c r="D867" s="11">
        <v>-0.2784348000000012</v>
      </c>
      <c r="E867" s="11">
        <v>2.8414344000000007</v>
      </c>
      <c r="F867" s="11">
        <v>0.3369143999999995</v>
      </c>
      <c r="G867" s="11">
        <v>-0.33131501607653391</v>
      </c>
      <c r="H867" s="11">
        <v>1.4323719522873049</v>
      </c>
      <c r="I867" s="11">
        <v>-0.25883606355377786</v>
      </c>
      <c r="J867" s="11">
        <v>0.28940623472307081</v>
      </c>
      <c r="K867" s="11">
        <v>0.6166901199058934</v>
      </c>
      <c r="L867" s="11">
        <v>0.58191337718811909</v>
      </c>
      <c r="M867" s="11">
        <v>-0.82336413179487344</v>
      </c>
      <c r="N867" s="11">
        <v>2.0470041217758563</v>
      </c>
      <c r="O867" s="11">
        <v>-1.5371920563298502E-2</v>
      </c>
      <c r="P867" s="11">
        <v>-0.46200623669773044</v>
      </c>
      <c r="Q867" s="11">
        <v>-0.1353281129223749</v>
      </c>
      <c r="R867" s="11">
        <v>-0.15602257991277391</v>
      </c>
      <c r="S867" s="11">
        <v>-0.55154959306133122</v>
      </c>
      <c r="T867" s="11">
        <v>1.4119468481847512</v>
      </c>
      <c r="U867" s="11">
        <v>-0.42155662789698312</v>
      </c>
      <c r="V867" s="11">
        <v>-0.50677258203873343</v>
      </c>
      <c r="W867" s="11">
        <v>1.1312897250095553</v>
      </c>
      <c r="X867" s="11">
        <v>-1.4848555444771598</v>
      </c>
      <c r="Y867" s="11">
        <v>-1.6408798742154609</v>
      </c>
      <c r="Z867" s="12">
        <v>1.9315174899794307</v>
      </c>
      <c r="AA867" s="12">
        <v>9.1077225944550833</v>
      </c>
      <c r="AB867" s="12">
        <v>8.2081335858429725</v>
      </c>
    </row>
    <row r="868" spans="2:28" x14ac:dyDescent="0.45">
      <c r="B868" s="9">
        <v>865</v>
      </c>
      <c r="C868" s="11">
        <v>0.65393800000000013</v>
      </c>
      <c r="D868" s="11">
        <v>-0.2784348000000012</v>
      </c>
      <c r="E868" s="11">
        <v>2.8414344000000007</v>
      </c>
      <c r="F868" s="11">
        <v>0.3369143999999995</v>
      </c>
      <c r="G868" s="11">
        <v>-0.62127368133070426</v>
      </c>
      <c r="H868" s="11">
        <v>-0.2069519752818767</v>
      </c>
      <c r="I868" s="11">
        <v>-1.3047517517936331</v>
      </c>
      <c r="J868" s="11">
        <v>-1.2431119673625997</v>
      </c>
      <c r="K868" s="11">
        <v>-0.67946537935858231</v>
      </c>
      <c r="L868" s="11">
        <v>-1.4007857541693571</v>
      </c>
      <c r="M868" s="11">
        <v>-1.2708186982813672</v>
      </c>
      <c r="N868" s="11">
        <v>1.6732987033277773</v>
      </c>
      <c r="O868" s="11">
        <v>-0.79370759810499614</v>
      </c>
      <c r="P868" s="11">
        <v>-0.89032788375880045</v>
      </c>
      <c r="Q868" s="11">
        <v>6.2291104364289751E-2</v>
      </c>
      <c r="R868" s="11">
        <v>0.25191992532529639</v>
      </c>
      <c r="S868" s="11">
        <v>-0.1972665369394111</v>
      </c>
      <c r="T868" s="11">
        <v>5.4336401821068137E-2</v>
      </c>
      <c r="U868" s="11">
        <v>0.29584870810765906</v>
      </c>
      <c r="V868" s="11">
        <v>-0.3941132017618898</v>
      </c>
      <c r="W868" s="11">
        <v>1.5295165049032562</v>
      </c>
      <c r="X868" s="11">
        <v>-1.2038714450152934</v>
      </c>
      <c r="Y868" s="11">
        <v>-1.1532613279285577</v>
      </c>
      <c r="Z868" s="12">
        <v>1.7812806251224487</v>
      </c>
      <c r="AA868" s="12">
        <v>0.49999149574964008</v>
      </c>
      <c r="AB868" s="12">
        <v>-0.15736322811531522</v>
      </c>
    </row>
    <row r="869" spans="2:28" x14ac:dyDescent="0.45">
      <c r="B869" s="9">
        <v>866</v>
      </c>
      <c r="C869" s="11">
        <v>0.65393800000000013</v>
      </c>
      <c r="D869" s="11">
        <v>-0.2784348000000012</v>
      </c>
      <c r="E869" s="11">
        <v>2.8414344000000007</v>
      </c>
      <c r="F869" s="11">
        <v>0.3369143999999995</v>
      </c>
      <c r="G869" s="11">
        <v>1.336971205194537E-2</v>
      </c>
      <c r="H869" s="11">
        <v>-0.32505305776127358</v>
      </c>
      <c r="I869" s="11">
        <v>-0.30412473435826648</v>
      </c>
      <c r="J869" s="11">
        <v>-0.99302291802848508</v>
      </c>
      <c r="K869" s="11">
        <v>-0.12749172496018168</v>
      </c>
      <c r="L869" s="11">
        <v>-1.0430962901454723</v>
      </c>
      <c r="M869" s="11">
        <v>-1.5786669379745479</v>
      </c>
      <c r="N869" s="11">
        <v>0.2221914651381951</v>
      </c>
      <c r="O869" s="11">
        <v>-1.521978475898738</v>
      </c>
      <c r="P869" s="11">
        <v>-1.5370137766173553</v>
      </c>
      <c r="Q869" s="11">
        <v>-1.0048763148045268</v>
      </c>
      <c r="R869" s="11">
        <v>-1.4559357558015265</v>
      </c>
      <c r="S869" s="11">
        <v>-1.8994268956932086</v>
      </c>
      <c r="T869" s="11">
        <v>-1.8504206119007343</v>
      </c>
      <c r="U869" s="11">
        <v>-2.7254889027854823</v>
      </c>
      <c r="V869" s="11">
        <v>-2.1206648737969918</v>
      </c>
      <c r="W869" s="11">
        <v>-2.3325797873798244</v>
      </c>
      <c r="X869" s="11">
        <v>-3.4885296541449922</v>
      </c>
      <c r="Y869" s="11">
        <v>-4.3241293574312145</v>
      </c>
      <c r="Z869" s="12">
        <v>-1.9450989595353541</v>
      </c>
      <c r="AA869" s="12">
        <v>1.4179575139618805</v>
      </c>
      <c r="AB869" s="12">
        <v>-24.788185851828075</v>
      </c>
    </row>
    <row r="870" spans="2:28" x14ac:dyDescent="0.45">
      <c r="B870" s="9">
        <v>867</v>
      </c>
      <c r="C870" s="11">
        <v>0.65393800000000013</v>
      </c>
      <c r="D870" s="11">
        <v>-0.2784348000000012</v>
      </c>
      <c r="E870" s="11">
        <v>2.8414344000000007</v>
      </c>
      <c r="F870" s="11">
        <v>0.3369143999999995</v>
      </c>
      <c r="G870" s="11">
        <v>1.0589165744667479</v>
      </c>
      <c r="H870" s="11">
        <v>1.06575849412115</v>
      </c>
      <c r="I870" s="11">
        <v>-0.27476467573356267</v>
      </c>
      <c r="J870" s="11">
        <v>-0.31670556488335855</v>
      </c>
      <c r="K870" s="11">
        <v>1.9886819982504846</v>
      </c>
      <c r="L870" s="11">
        <v>0.68577834655756575</v>
      </c>
      <c r="M870" s="11">
        <v>8.3502369521569975E-2</v>
      </c>
      <c r="N870" s="11">
        <v>4.4075713467540503</v>
      </c>
      <c r="O870" s="11">
        <v>1.2027584748521551</v>
      </c>
      <c r="P870" s="11">
        <v>1.0451176315488038</v>
      </c>
      <c r="Q870" s="11">
        <v>1.9893459326078293</v>
      </c>
      <c r="R870" s="11">
        <v>1.0560298649425466</v>
      </c>
      <c r="S870" s="11">
        <v>0.85657494179344518</v>
      </c>
      <c r="T870" s="11">
        <v>1.0352261766329605</v>
      </c>
      <c r="U870" s="11">
        <v>-0.9561352746668792</v>
      </c>
      <c r="V870" s="11">
        <v>-7.2008793297232643E-2</v>
      </c>
      <c r="W870" s="11">
        <v>0.60605445448015693</v>
      </c>
      <c r="X870" s="11">
        <v>-0.99304641883486333</v>
      </c>
      <c r="Y870" s="11">
        <v>-2.0932250787628508</v>
      </c>
      <c r="Z870" s="12">
        <v>1.2651044084534604</v>
      </c>
      <c r="AA870" s="12">
        <v>14.25259088905463</v>
      </c>
      <c r="AB870" s="12">
        <v>19.19438720880413</v>
      </c>
    </row>
    <row r="871" spans="2:28" x14ac:dyDescent="0.45">
      <c r="B871" s="9">
        <v>868</v>
      </c>
      <c r="C871" s="11">
        <v>0.65393800000000013</v>
      </c>
      <c r="D871" s="11">
        <v>-0.2784348000000012</v>
      </c>
      <c r="E871" s="11">
        <v>2.8414344000000007</v>
      </c>
      <c r="F871" s="11">
        <v>0.3369143999999995</v>
      </c>
      <c r="G871" s="11">
        <v>1.9191684869672656</v>
      </c>
      <c r="H871" s="11">
        <v>2.3750054496883308</v>
      </c>
      <c r="I871" s="11">
        <v>0.98754330064570794</v>
      </c>
      <c r="J871" s="11">
        <v>0.67054473649643676</v>
      </c>
      <c r="K871" s="11">
        <v>2.4739166346528911</v>
      </c>
      <c r="L871" s="11">
        <v>1.682771876943514</v>
      </c>
      <c r="M871" s="11">
        <v>1.1807264260199766</v>
      </c>
      <c r="N871" s="11">
        <v>4.1108548440186858</v>
      </c>
      <c r="O871" s="11">
        <v>1.402678891736695</v>
      </c>
      <c r="P871" s="11">
        <v>0.44469161104020749</v>
      </c>
      <c r="Q871" s="11">
        <v>1.3846482754672138</v>
      </c>
      <c r="R871" s="11">
        <v>8.4931460241879364E-3</v>
      </c>
      <c r="S871" s="11">
        <v>0.11264751358005753</v>
      </c>
      <c r="T871" s="11">
        <v>0.64260231962094139</v>
      </c>
      <c r="U871" s="11">
        <v>-0.6245338391051849</v>
      </c>
      <c r="V871" s="11">
        <v>-0.26459227506923355</v>
      </c>
      <c r="W871" s="11">
        <v>0.34337145834688698</v>
      </c>
      <c r="X871" s="11">
        <v>-2.3837192116226085</v>
      </c>
      <c r="Y871" s="11">
        <v>-2.4022869967244223</v>
      </c>
      <c r="Z871" s="12">
        <v>-0.60780231392887885</v>
      </c>
      <c r="AA871" s="12">
        <v>20.954383755432815</v>
      </c>
      <c r="AB871" s="12">
        <v>19.01058233479867</v>
      </c>
    </row>
    <row r="872" spans="2:28" x14ac:dyDescent="0.45">
      <c r="B872" s="9">
        <v>869</v>
      </c>
      <c r="C872" s="11">
        <v>0.65393800000000013</v>
      </c>
      <c r="D872" s="11">
        <v>-0.2784348000000012</v>
      </c>
      <c r="E872" s="11">
        <v>2.8414344000000007</v>
      </c>
      <c r="F872" s="11">
        <v>0.3369143999999995</v>
      </c>
      <c r="G872" s="11">
        <v>0.57830348235232343</v>
      </c>
      <c r="H872" s="11">
        <v>1.4904674547377947</v>
      </c>
      <c r="I872" s="11">
        <v>-0.96953546251564582</v>
      </c>
      <c r="J872" s="11">
        <v>-0.75360097335705412</v>
      </c>
      <c r="K872" s="11">
        <v>-0.42786243765848475</v>
      </c>
      <c r="L872" s="11">
        <v>0.21761631137701976</v>
      </c>
      <c r="M872" s="11">
        <v>-0.53162073919829567</v>
      </c>
      <c r="N872" s="11">
        <v>2.979702879920648</v>
      </c>
      <c r="O872" s="11">
        <v>-0.45837584423504651</v>
      </c>
      <c r="P872" s="11">
        <v>0.24090989587107003</v>
      </c>
      <c r="Q872" s="11">
        <v>0.22155076579873523</v>
      </c>
      <c r="R872" s="11">
        <v>-0.32318708415576047</v>
      </c>
      <c r="S872" s="11">
        <v>-1.3022688537334641</v>
      </c>
      <c r="T872" s="11">
        <v>-0.8837751945077521</v>
      </c>
      <c r="U872" s="11">
        <v>-1.7900560169345692</v>
      </c>
      <c r="V872" s="11">
        <v>-1.9962463501136742</v>
      </c>
      <c r="W872" s="11">
        <v>-0.7056242401902324</v>
      </c>
      <c r="X872" s="11">
        <v>-3.5755998667712117</v>
      </c>
      <c r="Y872" s="11">
        <v>-3.2168563132304602</v>
      </c>
      <c r="Z872" s="12">
        <v>-0.92628649302831079</v>
      </c>
      <c r="AA872" s="12">
        <v>8.1373225156582691</v>
      </c>
      <c r="AB872" s="12">
        <v>-6.5784930795724108</v>
      </c>
    </row>
    <row r="873" spans="2:28" x14ac:dyDescent="0.45">
      <c r="B873" s="9">
        <v>870</v>
      </c>
      <c r="C873" s="11">
        <v>0.65393800000000013</v>
      </c>
      <c r="D873" s="11">
        <v>-0.2784348000000012</v>
      </c>
      <c r="E873" s="11">
        <v>2.8414344000000007</v>
      </c>
      <c r="F873" s="11">
        <v>0.3369143999999995</v>
      </c>
      <c r="G873" s="11">
        <v>1.300001505175862</v>
      </c>
      <c r="H873" s="11">
        <v>2.2126218977801457</v>
      </c>
      <c r="I873" s="11">
        <v>0.81691786256104137</v>
      </c>
      <c r="J873" s="11">
        <v>0.62187955941867123</v>
      </c>
      <c r="K873" s="11">
        <v>1.5461348662016956</v>
      </c>
      <c r="L873" s="11">
        <v>1.2156691794545775</v>
      </c>
      <c r="M873" s="11">
        <v>1.1213972695415215</v>
      </c>
      <c r="N873" s="11">
        <v>4.5184311358026221</v>
      </c>
      <c r="O873" s="11">
        <v>1.9477959197546184</v>
      </c>
      <c r="P873" s="11">
        <v>2.1572279967167507</v>
      </c>
      <c r="Q873" s="11">
        <v>4.0701668040909098</v>
      </c>
      <c r="R873" s="11">
        <v>2.9415906324122147</v>
      </c>
      <c r="S873" s="11">
        <v>3.4192294370715288</v>
      </c>
      <c r="T873" s="11">
        <v>4.0852035148597139</v>
      </c>
      <c r="U873" s="11">
        <v>2.7024701696748075</v>
      </c>
      <c r="V873" s="11">
        <v>3.1748847915937617</v>
      </c>
      <c r="W873" s="11">
        <v>3.3679990973445619</v>
      </c>
      <c r="X873" s="11">
        <v>1.8639461356832605</v>
      </c>
      <c r="Y873" s="11">
        <v>1.7793072461932624</v>
      </c>
      <c r="Z873" s="12">
        <v>6.8303288549388341</v>
      </c>
      <c r="AA873" s="12">
        <v>18.906905275936111</v>
      </c>
      <c r="AB873" s="12">
        <v>57.247055876270338</v>
      </c>
    </row>
    <row r="874" spans="2:28" x14ac:dyDescent="0.45">
      <c r="B874" s="9">
        <v>871</v>
      </c>
      <c r="C874" s="11">
        <v>0.65393800000000013</v>
      </c>
      <c r="D874" s="11">
        <v>-0.2784348000000012</v>
      </c>
      <c r="E874" s="11">
        <v>2.8414344000000007</v>
      </c>
      <c r="F874" s="11">
        <v>0.3369143999999995</v>
      </c>
      <c r="G874" s="11">
        <v>0.34977116284150078</v>
      </c>
      <c r="H874" s="11">
        <v>1.8285276169197608</v>
      </c>
      <c r="I874" s="11">
        <v>0.23583889787420809</v>
      </c>
      <c r="J874" s="11">
        <v>0.9224784423165957</v>
      </c>
      <c r="K874" s="11">
        <v>1.9836086317390791</v>
      </c>
      <c r="L874" s="11">
        <v>0.64996941100618955</v>
      </c>
      <c r="M874" s="11">
        <v>0.60595221343250749</v>
      </c>
      <c r="N874" s="11">
        <v>3.8047132637159109</v>
      </c>
      <c r="O874" s="11">
        <v>0.41289715094259805</v>
      </c>
      <c r="P874" s="11">
        <v>0.72019108467383042</v>
      </c>
      <c r="Q874" s="11">
        <v>0.93718742399726551</v>
      </c>
      <c r="R874" s="11">
        <v>0.49439697834850982</v>
      </c>
      <c r="S874" s="11">
        <v>2.4617318222315276E-2</v>
      </c>
      <c r="T874" s="11">
        <v>0.97640399268716038</v>
      </c>
      <c r="U874" s="11">
        <v>-0.29536810540234448</v>
      </c>
      <c r="V874" s="11">
        <v>-0.10366745154886026</v>
      </c>
      <c r="W874" s="11">
        <v>1.6849224121628161</v>
      </c>
      <c r="X874" s="11">
        <v>-0.20984734174505171</v>
      </c>
      <c r="Y874" s="11">
        <v>-0.4462242733996149</v>
      </c>
      <c r="Z874" s="12">
        <v>1.8515066703150289</v>
      </c>
      <c r="AA874" s="12">
        <v>15.934711639845744</v>
      </c>
      <c r="AB874" s="12">
        <v>21.981727499099378</v>
      </c>
    </row>
    <row r="875" spans="2:28" x14ac:dyDescent="0.45">
      <c r="B875" s="9">
        <v>872</v>
      </c>
      <c r="C875" s="11">
        <v>0.65393800000000013</v>
      </c>
      <c r="D875" s="11">
        <v>-0.2784348000000012</v>
      </c>
      <c r="E875" s="11">
        <v>2.8414344000000007</v>
      </c>
      <c r="F875" s="11">
        <v>0.3369143999999995</v>
      </c>
      <c r="G875" s="11">
        <v>0.4459436619540913</v>
      </c>
      <c r="H875" s="11">
        <v>1.2192341723862228</v>
      </c>
      <c r="I875" s="11">
        <v>-0.31684573445916975</v>
      </c>
      <c r="J875" s="11">
        <v>-0.69209341859990658</v>
      </c>
      <c r="K875" s="11">
        <v>0.8370302344365097</v>
      </c>
      <c r="L875" s="11">
        <v>-0.65800994514569311</v>
      </c>
      <c r="M875" s="11">
        <v>-8.5107731451698143E-2</v>
      </c>
      <c r="N875" s="11">
        <v>1.2830577560942231</v>
      </c>
      <c r="O875" s="11">
        <v>-0.72378862387931875</v>
      </c>
      <c r="P875" s="11">
        <v>-1.1725074276365266</v>
      </c>
      <c r="Q875" s="11">
        <v>-0.52764140558672423</v>
      </c>
      <c r="R875" s="11">
        <v>-1.6498039382665315</v>
      </c>
      <c r="S875" s="11">
        <v>-2.0965209520882748</v>
      </c>
      <c r="T875" s="11">
        <v>-2.1077043869411209</v>
      </c>
      <c r="U875" s="11">
        <v>-3.3987743840487763</v>
      </c>
      <c r="V875" s="11">
        <v>-3.0920589820900943</v>
      </c>
      <c r="W875" s="11">
        <v>-1.9556781519025783</v>
      </c>
      <c r="X875" s="11">
        <v>-4.2703279344138352</v>
      </c>
      <c r="Y875" s="11">
        <v>-3.8026080788762719</v>
      </c>
      <c r="Z875" s="12">
        <v>-3.021962264545909</v>
      </c>
      <c r="AA875" s="12">
        <v>7.5870609952145855</v>
      </c>
      <c r="AB875" s="12">
        <v>-20.23231553506136</v>
      </c>
    </row>
    <row r="876" spans="2:28" x14ac:dyDescent="0.45">
      <c r="B876" s="9">
        <v>873</v>
      </c>
      <c r="C876" s="11">
        <v>0.65393800000000013</v>
      </c>
      <c r="D876" s="11">
        <v>-0.2784348000000012</v>
      </c>
      <c r="E876" s="11">
        <v>2.8414344000000007</v>
      </c>
      <c r="F876" s="11">
        <v>0.3369143999999995</v>
      </c>
      <c r="G876" s="11">
        <v>0.92777829666180089</v>
      </c>
      <c r="H876" s="11">
        <v>0.89389623568157361</v>
      </c>
      <c r="I876" s="11">
        <v>5.6343763780935419E-2</v>
      </c>
      <c r="J876" s="11">
        <v>6.6152023995771358E-2</v>
      </c>
      <c r="K876" s="11">
        <v>2.0676780722248047</v>
      </c>
      <c r="L876" s="11">
        <v>1.6175760876391649</v>
      </c>
      <c r="M876" s="11">
        <v>2.0754342794289329</v>
      </c>
      <c r="N876" s="11">
        <v>6.0144421344434953</v>
      </c>
      <c r="O876" s="11">
        <v>0.92194802655592056</v>
      </c>
      <c r="P876" s="11">
        <v>1.8733684631395366</v>
      </c>
      <c r="Q876" s="11">
        <v>2.6808700564535961</v>
      </c>
      <c r="R876" s="11">
        <v>1.591232128559593</v>
      </c>
      <c r="S876" s="11">
        <v>2.1300164025219068</v>
      </c>
      <c r="T876" s="11">
        <v>2.0777004734433397</v>
      </c>
      <c r="U876" s="11">
        <v>1.1563975061733203</v>
      </c>
      <c r="V876" s="11">
        <v>1.5108784060284357</v>
      </c>
      <c r="W876" s="11">
        <v>3.2498677356133392</v>
      </c>
      <c r="X876" s="11">
        <v>2.3178821153642559E-2</v>
      </c>
      <c r="Y876" s="11">
        <v>0.63426005708696565</v>
      </c>
      <c r="Z876" s="12">
        <v>3.320971297738982</v>
      </c>
      <c r="AA876" s="12">
        <v>19.273152893856462</v>
      </c>
      <c r="AB876" s="12">
        <v>40.443842268325056</v>
      </c>
    </row>
    <row r="877" spans="2:28" x14ac:dyDescent="0.45">
      <c r="B877" s="9">
        <v>874</v>
      </c>
      <c r="C877" s="11">
        <v>0.65393800000000013</v>
      </c>
      <c r="D877" s="11">
        <v>-0.2784348000000012</v>
      </c>
      <c r="E877" s="11">
        <v>2.8414344000000007</v>
      </c>
      <c r="F877" s="11">
        <v>0.3369143999999995</v>
      </c>
      <c r="G877" s="11">
        <v>0.77260500940268884</v>
      </c>
      <c r="H877" s="11">
        <v>0.23806981502564817</v>
      </c>
      <c r="I877" s="11">
        <v>-0.30738914615468893</v>
      </c>
      <c r="J877" s="11">
        <v>-0.65386850182551548</v>
      </c>
      <c r="K877" s="11">
        <v>0.61435019430275162</v>
      </c>
      <c r="L877" s="11">
        <v>-1.7320203141173334</v>
      </c>
      <c r="M877" s="11">
        <v>-1.7710184839392475</v>
      </c>
      <c r="N877" s="11">
        <v>-0.78018828211948055</v>
      </c>
      <c r="O877" s="11">
        <v>-1.9682074732091905</v>
      </c>
      <c r="P877" s="11">
        <v>-2.5109512226122757</v>
      </c>
      <c r="Q877" s="11">
        <v>-2.3210483101654606</v>
      </c>
      <c r="R877" s="11">
        <v>-2.5086753273005247</v>
      </c>
      <c r="S877" s="11">
        <v>-3.6225281618564491</v>
      </c>
      <c r="T877" s="11">
        <v>-3.3232394482058627</v>
      </c>
      <c r="U877" s="11">
        <v>-3.8799104048755986</v>
      </c>
      <c r="V877" s="11">
        <v>-3.02615884054158</v>
      </c>
      <c r="W877" s="11">
        <v>-2.7871291178152511</v>
      </c>
      <c r="X877" s="11">
        <v>-4.7639373972476537</v>
      </c>
      <c r="Y877" s="11">
        <v>-4.7244964054324647</v>
      </c>
      <c r="Z877" s="12">
        <v>-3.2835409099836514</v>
      </c>
      <c r="AA877" s="12">
        <v>1.9343922905748059</v>
      </c>
      <c r="AB877" s="12">
        <v>-36.785430728671173</v>
      </c>
    </row>
    <row r="878" spans="2:28" x14ac:dyDescent="0.45">
      <c r="B878" s="9">
        <v>875</v>
      </c>
      <c r="C878" s="11">
        <v>0.65393800000000013</v>
      </c>
      <c r="D878" s="11">
        <v>-0.2784348000000012</v>
      </c>
      <c r="E878" s="11">
        <v>2.8414344000000007</v>
      </c>
      <c r="F878" s="11">
        <v>0.3369143999999995</v>
      </c>
      <c r="G878" s="11">
        <v>-1.4325898524411684E-2</v>
      </c>
      <c r="H878" s="11">
        <v>0.45030345125779725</v>
      </c>
      <c r="I878" s="11">
        <v>-0.10566122022810553</v>
      </c>
      <c r="J878" s="11">
        <v>-0.66828700544055941</v>
      </c>
      <c r="K878" s="11">
        <v>0.8283527481466777</v>
      </c>
      <c r="L878" s="11">
        <v>-2.7252708210159682E-2</v>
      </c>
      <c r="M878" s="11">
        <v>-0.60586811280796837</v>
      </c>
      <c r="N878" s="11">
        <v>2.8837498149029273</v>
      </c>
      <c r="O878" s="11">
        <v>-0.10023831741978739</v>
      </c>
      <c r="P878" s="11">
        <v>-0.28747676743693873</v>
      </c>
      <c r="Q878" s="11">
        <v>0.14755165947555859</v>
      </c>
      <c r="R878" s="11">
        <v>-0.64000921237003006</v>
      </c>
      <c r="S878" s="11">
        <v>-0.82606559428139015</v>
      </c>
      <c r="T878" s="11">
        <v>-1.3995241938370366</v>
      </c>
      <c r="U878" s="11">
        <v>-1.957406750449751</v>
      </c>
      <c r="V878" s="11">
        <v>-1.5660125041199748</v>
      </c>
      <c r="W878" s="11">
        <v>-2.1797103478420254</v>
      </c>
      <c r="X878" s="11">
        <v>-3.4608578527889158</v>
      </c>
      <c r="Y878" s="11">
        <v>-3.2175906398801946</v>
      </c>
      <c r="Z878" s="12">
        <v>-0.2077806829736879</v>
      </c>
      <c r="AA878" s="12">
        <v>8.2948630690961807</v>
      </c>
      <c r="AB878" s="12">
        <v>-7.4002581348279932</v>
      </c>
    </row>
    <row r="879" spans="2:28" x14ac:dyDescent="0.45">
      <c r="B879" s="9">
        <v>876</v>
      </c>
      <c r="C879" s="11">
        <v>0.65393800000000013</v>
      </c>
      <c r="D879" s="11">
        <v>-0.2784348000000012</v>
      </c>
      <c r="E879" s="11">
        <v>2.8414344000000007</v>
      </c>
      <c r="F879" s="11">
        <v>0.3369143999999995</v>
      </c>
      <c r="G879" s="11">
        <v>-0.2201761944676921</v>
      </c>
      <c r="H879" s="11">
        <v>1.2493735134704256</v>
      </c>
      <c r="I879" s="11">
        <v>-1.3675626051133865</v>
      </c>
      <c r="J879" s="11">
        <v>-1.5361113039311061</v>
      </c>
      <c r="K879" s="11">
        <v>-1.0401085239442054</v>
      </c>
      <c r="L879" s="11">
        <v>-1.6899799799364299</v>
      </c>
      <c r="M879" s="11">
        <v>-2.7764427088357468</v>
      </c>
      <c r="N879" s="11">
        <v>-0.15512950302358774</v>
      </c>
      <c r="O879" s="11">
        <v>-2.9599416403217695</v>
      </c>
      <c r="P879" s="11">
        <v>-2.6634732186191528</v>
      </c>
      <c r="Q879" s="11">
        <v>-2.8514498868607969</v>
      </c>
      <c r="R879" s="11">
        <v>-2.2708313036658865</v>
      </c>
      <c r="S879" s="11">
        <v>-2.6009071484250335</v>
      </c>
      <c r="T879" s="11">
        <v>-2.980550025889011</v>
      </c>
      <c r="U879" s="11">
        <v>-1.8527598452877143</v>
      </c>
      <c r="V879" s="11">
        <v>-3.1810408257616327</v>
      </c>
      <c r="W879" s="11">
        <v>-2.6499605111782714</v>
      </c>
      <c r="X879" s="11">
        <v>-4.4215933758104775</v>
      </c>
      <c r="Y879" s="11">
        <v>-3.7070303939042883</v>
      </c>
      <c r="Z879" s="12">
        <v>-2.0531022248622364</v>
      </c>
      <c r="AA879" s="12">
        <v>-1.9822853057817724</v>
      </c>
      <c r="AB879" s="12">
        <v>-36.174925706368015</v>
      </c>
    </row>
    <row r="880" spans="2:28" x14ac:dyDescent="0.45">
      <c r="B880" s="9">
        <v>877</v>
      </c>
      <c r="C880" s="11">
        <v>0.65393800000000013</v>
      </c>
      <c r="D880" s="11">
        <v>-0.2784348000000012</v>
      </c>
      <c r="E880" s="11">
        <v>2.8414344000000007</v>
      </c>
      <c r="F880" s="11">
        <v>0.3369143999999995</v>
      </c>
      <c r="G880" s="11">
        <v>0.80795844472118183</v>
      </c>
      <c r="H880" s="11">
        <v>2.1329217060006478</v>
      </c>
      <c r="I880" s="11">
        <v>0.65835733581208089</v>
      </c>
      <c r="J880" s="11">
        <v>0.10938645781265066</v>
      </c>
      <c r="K880" s="11">
        <v>1.1135557439308386</v>
      </c>
      <c r="L880" s="11">
        <v>2.7453848741224363E-2</v>
      </c>
      <c r="M880" s="11">
        <v>-0.50003615598878604</v>
      </c>
      <c r="N880" s="11">
        <v>1.6348470805126141</v>
      </c>
      <c r="O880" s="11">
        <v>-0.1023903542406277</v>
      </c>
      <c r="P880" s="11">
        <v>0.33926306560975128</v>
      </c>
      <c r="Q880" s="11">
        <v>0.55054419838053192</v>
      </c>
      <c r="R880" s="11">
        <v>0.11343947422833089</v>
      </c>
      <c r="S880" s="11">
        <v>-0.45019995618483044</v>
      </c>
      <c r="T880" s="11">
        <v>-0.23881925415577854</v>
      </c>
      <c r="U880" s="11">
        <v>-0.75067362480897515</v>
      </c>
      <c r="V880" s="11">
        <v>-0.83535320178931372</v>
      </c>
      <c r="W880" s="11">
        <v>-0.7689773143080405</v>
      </c>
      <c r="X880" s="11">
        <v>-2.3986987778898854</v>
      </c>
      <c r="Y880" s="11">
        <v>-2.1619107827345569</v>
      </c>
      <c r="Z880" s="12">
        <v>-0.35363574567290712</v>
      </c>
      <c r="AA880" s="12">
        <v>11.538296461542416</v>
      </c>
      <c r="AB880" s="12">
        <v>4.4808841879761019</v>
      </c>
    </row>
    <row r="881" spans="2:28" x14ac:dyDescent="0.45">
      <c r="B881" s="9">
        <v>878</v>
      </c>
      <c r="C881" s="11">
        <v>0.65393800000000013</v>
      </c>
      <c r="D881" s="11">
        <v>-0.2784348000000012</v>
      </c>
      <c r="E881" s="11">
        <v>2.8414344000000007</v>
      </c>
      <c r="F881" s="11">
        <v>0.3369143999999995</v>
      </c>
      <c r="G881" s="11">
        <v>-0.37571090845755251</v>
      </c>
      <c r="H881" s="11">
        <v>-0.36561129660746161</v>
      </c>
      <c r="I881" s="11">
        <v>-1.1018267454709907</v>
      </c>
      <c r="J881" s="11">
        <v>-2.5056926742997003</v>
      </c>
      <c r="K881" s="11">
        <v>0.49782448312104677</v>
      </c>
      <c r="L881" s="11">
        <v>-1.1992518558888303</v>
      </c>
      <c r="M881" s="11">
        <v>-2.0362020455754131</v>
      </c>
      <c r="N881" s="11">
        <v>-0.67048136670167224</v>
      </c>
      <c r="O881" s="11">
        <v>-2.1199390092013157</v>
      </c>
      <c r="P881" s="11">
        <v>-2.0564006604043872</v>
      </c>
      <c r="Q881" s="11">
        <v>-1.3246747188427133</v>
      </c>
      <c r="R881" s="11">
        <v>-1.746694733377284</v>
      </c>
      <c r="S881" s="11">
        <v>-1.2036159808861946</v>
      </c>
      <c r="T881" s="11">
        <v>-2.0491698804470833</v>
      </c>
      <c r="U881" s="11">
        <v>-2.3948049220521206</v>
      </c>
      <c r="V881" s="11">
        <v>-1.9697803694754263</v>
      </c>
      <c r="W881" s="11">
        <v>-0.63704701567918498</v>
      </c>
      <c r="X881" s="11">
        <v>-2.3164038639550508</v>
      </c>
      <c r="Y881" s="11">
        <v>-2.6313139243475447</v>
      </c>
      <c r="Z881" s="12">
        <v>-0.38084523460803155</v>
      </c>
      <c r="AA881" s="12">
        <v>-2.2031004098805624</v>
      </c>
      <c r="AB881" s="12">
        <v>-23.033790723156869</v>
      </c>
    </row>
    <row r="882" spans="2:28" x14ac:dyDescent="0.45">
      <c r="B882" s="9">
        <v>879</v>
      </c>
      <c r="C882" s="11">
        <v>0.65393800000000013</v>
      </c>
      <c r="D882" s="11">
        <v>-0.2784348000000012</v>
      </c>
      <c r="E882" s="11">
        <v>2.8414344000000007</v>
      </c>
      <c r="F882" s="11">
        <v>0.3369143999999995</v>
      </c>
      <c r="G882" s="11">
        <v>0.60403725686546927</v>
      </c>
      <c r="H882" s="11">
        <v>1.2473741583674567</v>
      </c>
      <c r="I882" s="11">
        <v>-0.4581059479040217</v>
      </c>
      <c r="J882" s="11">
        <v>-0.94866150958133666</v>
      </c>
      <c r="K882" s="11">
        <v>0.48912408114206585</v>
      </c>
      <c r="L882" s="11">
        <v>-0.47779956413706692</v>
      </c>
      <c r="M882" s="11">
        <v>-0.21514077598477677</v>
      </c>
      <c r="N882" s="11">
        <v>3.4131080035786816</v>
      </c>
      <c r="O882" s="11">
        <v>-0.28676137376832678</v>
      </c>
      <c r="P882" s="11">
        <v>-6.8438446378612738E-2</v>
      </c>
      <c r="Q882" s="11">
        <v>1.0929501687818792</v>
      </c>
      <c r="R882" s="11">
        <v>-0.49751858480341937</v>
      </c>
      <c r="S882" s="11">
        <v>-1.1663671600345307</v>
      </c>
      <c r="T882" s="11">
        <v>-7.6332165255987405E-2</v>
      </c>
      <c r="U882" s="11">
        <v>-0.98325060497584005</v>
      </c>
      <c r="V882" s="11">
        <v>-2.0741559732403356</v>
      </c>
      <c r="W882" s="11">
        <v>0.17167360941664356</v>
      </c>
      <c r="X882" s="11">
        <v>-2.2263107677145051</v>
      </c>
      <c r="Y882" s="11">
        <v>-2.0296725722874722</v>
      </c>
      <c r="Z882" s="12">
        <v>-0.22184560312542345</v>
      </c>
      <c r="AA882" s="12">
        <v>9.2077877023464794</v>
      </c>
      <c r="AB882" s="12">
        <v>0.84175822896057184</v>
      </c>
    </row>
    <row r="883" spans="2:28" x14ac:dyDescent="0.45">
      <c r="B883" s="9">
        <v>880</v>
      </c>
      <c r="C883" s="11">
        <v>0.65393800000000013</v>
      </c>
      <c r="D883" s="11">
        <v>-0.2784348000000012</v>
      </c>
      <c r="E883" s="11">
        <v>2.8414344000000007</v>
      </c>
      <c r="F883" s="11">
        <v>0.3369143999999995</v>
      </c>
      <c r="G883" s="11">
        <v>1.3355546573954431</v>
      </c>
      <c r="H883" s="11">
        <v>1.4474556002701924</v>
      </c>
      <c r="I883" s="11">
        <v>1.4820490876796875</v>
      </c>
      <c r="J883" s="11">
        <v>0.14812016413165452</v>
      </c>
      <c r="K883" s="11">
        <v>2.3855806181882322</v>
      </c>
      <c r="L883" s="11">
        <v>2.5414901415675111</v>
      </c>
      <c r="M883" s="11">
        <v>1.285946466780695</v>
      </c>
      <c r="N883" s="11">
        <v>5.352457999120638</v>
      </c>
      <c r="O883" s="11">
        <v>2.4581345438003073</v>
      </c>
      <c r="P883" s="11">
        <v>2.6503629301493703</v>
      </c>
      <c r="Q883" s="11">
        <v>3.9307655577264242</v>
      </c>
      <c r="R883" s="11">
        <v>2.8358648856171538</v>
      </c>
      <c r="S883" s="11">
        <v>3.4517295442054277</v>
      </c>
      <c r="T883" s="11">
        <v>4.426353768159629</v>
      </c>
      <c r="U883" s="11">
        <v>2.7127119746509223</v>
      </c>
      <c r="V883" s="11">
        <v>3.029376397493845</v>
      </c>
      <c r="W883" s="11">
        <v>3.5985397999471544</v>
      </c>
      <c r="X883" s="11">
        <v>1.0282624205613864</v>
      </c>
      <c r="Y883" s="11">
        <v>0.83559228296740073</v>
      </c>
      <c r="Z883" s="12">
        <v>4.8054907888772433</v>
      </c>
      <c r="AA883" s="12">
        <v>21.532506735134064</v>
      </c>
      <c r="AB883" s="12">
        <v>57.29569162929036</v>
      </c>
    </row>
    <row r="884" spans="2:28" x14ac:dyDescent="0.45">
      <c r="B884" s="9">
        <v>881</v>
      </c>
      <c r="C884" s="11">
        <v>0.65393800000000013</v>
      </c>
      <c r="D884" s="11">
        <v>-0.2784348000000012</v>
      </c>
      <c r="E884" s="11">
        <v>2.8414344000000007</v>
      </c>
      <c r="F884" s="11">
        <v>0.3369143999999995</v>
      </c>
      <c r="G884" s="11">
        <v>0.1513195359307975</v>
      </c>
      <c r="H884" s="11">
        <v>1.427950276796345</v>
      </c>
      <c r="I884" s="11">
        <v>-0.66111303134599453</v>
      </c>
      <c r="J884" s="11">
        <v>-0.10008544185668278</v>
      </c>
      <c r="K884" s="11">
        <v>-0.46481482310542432</v>
      </c>
      <c r="L884" s="11">
        <v>-0.60563923681857545</v>
      </c>
      <c r="M884" s="11">
        <v>-1.6679008773694441</v>
      </c>
      <c r="N884" s="11">
        <v>2.4976525439416051</v>
      </c>
      <c r="O884" s="11">
        <v>-1.3990988843205141</v>
      </c>
      <c r="P884" s="11">
        <v>-1.1079561097164561</v>
      </c>
      <c r="Q884" s="11">
        <v>-0.74680154238081187</v>
      </c>
      <c r="R884" s="11">
        <v>-1.394696132276497</v>
      </c>
      <c r="S884" s="11">
        <v>-2.2427297365320307</v>
      </c>
      <c r="T884" s="11">
        <v>-2.636911554304179</v>
      </c>
      <c r="U884" s="11">
        <v>-2.8627553397156991</v>
      </c>
      <c r="V884" s="11">
        <v>-2.7870341243988275</v>
      </c>
      <c r="W884" s="11">
        <v>-2.776886824780247</v>
      </c>
      <c r="X884" s="11">
        <v>-3.3809239139060718</v>
      </c>
      <c r="Y884" s="11">
        <v>-4.1768774945665452</v>
      </c>
      <c r="Z884" s="12">
        <v>-2.7884857127438796</v>
      </c>
      <c r="AA884" s="12">
        <v>6.1312209461725899</v>
      </c>
      <c r="AB884" s="12">
        <v>-22.169936423469181</v>
      </c>
    </row>
    <row r="885" spans="2:28" x14ac:dyDescent="0.45">
      <c r="B885" s="9">
        <v>882</v>
      </c>
      <c r="C885" s="11">
        <v>0.65393800000000013</v>
      </c>
      <c r="D885" s="11">
        <v>-0.2784348000000012</v>
      </c>
      <c r="E885" s="11">
        <v>2.8414344000000007</v>
      </c>
      <c r="F885" s="11">
        <v>0.3369143999999995</v>
      </c>
      <c r="G885" s="11">
        <v>0.76799479723781872</v>
      </c>
      <c r="H885" s="11">
        <v>1.951118496013434</v>
      </c>
      <c r="I885" s="11">
        <v>-0.61578516856863352</v>
      </c>
      <c r="J885" s="11">
        <v>0.42835551885678491</v>
      </c>
      <c r="K885" s="11">
        <v>1.9462148036587106</v>
      </c>
      <c r="L885" s="11">
        <v>1.4227990745958685</v>
      </c>
      <c r="M885" s="11">
        <v>0.30516209652149762</v>
      </c>
      <c r="N885" s="11">
        <v>4.9830339436140427</v>
      </c>
      <c r="O885" s="11">
        <v>1.204866655971589</v>
      </c>
      <c r="P885" s="11">
        <v>1.4440666420337536</v>
      </c>
      <c r="Q885" s="11">
        <v>2.0599705232794996</v>
      </c>
      <c r="R885" s="11">
        <v>0.50460606391002294</v>
      </c>
      <c r="S885" s="11">
        <v>0.21285288152379422</v>
      </c>
      <c r="T885" s="11">
        <v>0.34197248242630351</v>
      </c>
      <c r="U885" s="11">
        <v>-1.1343081044910708</v>
      </c>
      <c r="V885" s="11">
        <v>-0.65833243001059571</v>
      </c>
      <c r="W885" s="11">
        <v>1.4447768249917203</v>
      </c>
      <c r="X885" s="11">
        <v>-0.78331042613687885</v>
      </c>
      <c r="Y885" s="11">
        <v>-1.4139113713179441</v>
      </c>
      <c r="Z885" s="12">
        <v>1.8927451789675054</v>
      </c>
      <c r="AA885" s="12">
        <v>16.742745561929496</v>
      </c>
      <c r="AB885" s="12">
        <v>21.858740483077185</v>
      </c>
    </row>
    <row r="886" spans="2:28" x14ac:dyDescent="0.45">
      <c r="B886" s="9">
        <v>883</v>
      </c>
      <c r="C886" s="11">
        <v>0.65393800000000013</v>
      </c>
      <c r="D886" s="11">
        <v>-0.2784348000000012</v>
      </c>
      <c r="E886" s="11">
        <v>2.8414344000000007</v>
      </c>
      <c r="F886" s="11">
        <v>0.3369143999999995</v>
      </c>
      <c r="G886" s="11">
        <v>-0.23501935663879614</v>
      </c>
      <c r="H886" s="11">
        <v>2.083702490599066</v>
      </c>
      <c r="I886" s="11">
        <v>-9.3703919641592748E-2</v>
      </c>
      <c r="J886" s="11">
        <v>0.73250056572159572</v>
      </c>
      <c r="K886" s="11">
        <v>0.85903053123215756</v>
      </c>
      <c r="L886" s="11">
        <v>0.42108683428553739</v>
      </c>
      <c r="M886" s="11">
        <v>0.30810234302088801</v>
      </c>
      <c r="N886" s="11">
        <v>2.826389061806875</v>
      </c>
      <c r="O886" s="11">
        <v>0.3118451872649306</v>
      </c>
      <c r="P886" s="11">
        <v>9.4823358803866498E-2</v>
      </c>
      <c r="Q886" s="11">
        <v>1.4662027770816231</v>
      </c>
      <c r="R886" s="11">
        <v>0.24534867666120697</v>
      </c>
      <c r="S886" s="11">
        <v>1.3822374854230866</v>
      </c>
      <c r="T886" s="11">
        <v>1.141238348115305</v>
      </c>
      <c r="U886" s="11">
        <v>0.58330774783091854</v>
      </c>
      <c r="V886" s="11">
        <v>-0.21387873289778625</v>
      </c>
      <c r="W886" s="11">
        <v>0.90261846851393557</v>
      </c>
      <c r="X886" s="11">
        <v>-0.36659307175709799</v>
      </c>
      <c r="Y886" s="11">
        <v>-2.0256498875568116</v>
      </c>
      <c r="Z886" s="12">
        <v>2.3904211285871177</v>
      </c>
      <c r="AA886" s="12">
        <v>12.455940550385748</v>
      </c>
      <c r="AB886" s="12">
        <v>18.367862036456017</v>
      </c>
    </row>
    <row r="887" spans="2:28" x14ac:dyDescent="0.45">
      <c r="B887" s="9">
        <v>884</v>
      </c>
      <c r="C887" s="11">
        <v>0.65393800000000013</v>
      </c>
      <c r="D887" s="11">
        <v>-0.2784348000000012</v>
      </c>
      <c r="E887" s="11">
        <v>2.8414344000000007</v>
      </c>
      <c r="F887" s="11">
        <v>0.3369143999999995</v>
      </c>
      <c r="G887" s="11">
        <v>0.58562515287186834</v>
      </c>
      <c r="H887" s="11">
        <v>1.6371066903835807</v>
      </c>
      <c r="I887" s="11">
        <v>0.37041025200239552</v>
      </c>
      <c r="J887" s="11">
        <v>0.58648039493034787</v>
      </c>
      <c r="K887" s="11">
        <v>1.6017367837322922</v>
      </c>
      <c r="L887" s="11">
        <v>1.3023931310805867</v>
      </c>
      <c r="M887" s="11">
        <v>1.4732707327676469</v>
      </c>
      <c r="N887" s="11">
        <v>3.4201222705985934</v>
      </c>
      <c r="O887" s="11">
        <v>0.91863846289295559</v>
      </c>
      <c r="P887" s="11">
        <v>0.74904800066673083</v>
      </c>
      <c r="Q887" s="11">
        <v>0.92474423656512883</v>
      </c>
      <c r="R887" s="11">
        <v>0.72594162644126747</v>
      </c>
      <c r="S887" s="11">
        <v>0.45556970993136581</v>
      </c>
      <c r="T887" s="11">
        <v>1.7924910372206107</v>
      </c>
      <c r="U887" s="11">
        <v>0.60878428943462382</v>
      </c>
      <c r="V887" s="11">
        <v>1.0508320579079005</v>
      </c>
      <c r="W887" s="11">
        <v>3.3113688735692222</v>
      </c>
      <c r="X887" s="11">
        <v>0.46654753902305401</v>
      </c>
      <c r="Y887" s="11">
        <v>1.0828834043879887</v>
      </c>
      <c r="Z887" s="12">
        <v>2.9742371973350146</v>
      </c>
      <c r="AA887" s="12">
        <v>16.530997408367313</v>
      </c>
      <c r="AB887" s="12">
        <v>31.592083843743154</v>
      </c>
    </row>
    <row r="888" spans="2:28" x14ac:dyDescent="0.45">
      <c r="B888" s="9">
        <v>885</v>
      </c>
      <c r="C888" s="11">
        <v>0.65393800000000013</v>
      </c>
      <c r="D888" s="11">
        <v>-0.2784348000000012</v>
      </c>
      <c r="E888" s="11">
        <v>2.8414344000000007</v>
      </c>
      <c r="F888" s="11">
        <v>0.3369143999999995</v>
      </c>
      <c r="G888" s="11">
        <v>1.1687798877916382</v>
      </c>
      <c r="H888" s="11">
        <v>1.4321556242464233</v>
      </c>
      <c r="I888" s="11">
        <v>0.22099219620759847</v>
      </c>
      <c r="J888" s="11">
        <v>-0.14328175372957475</v>
      </c>
      <c r="K888" s="11">
        <v>1.7091840801634888</v>
      </c>
      <c r="L888" s="11">
        <v>0.96325262607537887</v>
      </c>
      <c r="M888" s="11">
        <v>0.68974177864047981</v>
      </c>
      <c r="N888" s="11">
        <v>5.5780907236736041</v>
      </c>
      <c r="O888" s="11">
        <v>2.1414683958025389</v>
      </c>
      <c r="P888" s="11">
        <v>2.4173224275136853</v>
      </c>
      <c r="Q888" s="11">
        <v>2.729594571605336</v>
      </c>
      <c r="R888" s="11">
        <v>2.6311984593121522</v>
      </c>
      <c r="S888" s="11">
        <v>2.2879468516676233</v>
      </c>
      <c r="T888" s="11">
        <v>3.0090097962299964</v>
      </c>
      <c r="U888" s="11">
        <v>1.559789874509292</v>
      </c>
      <c r="V888" s="11">
        <v>1.7038621766150257</v>
      </c>
      <c r="W888" s="11">
        <v>2.8821758976264</v>
      </c>
      <c r="X888" s="11">
        <v>0.74470448471245199</v>
      </c>
      <c r="Y888" s="11">
        <v>1.1546783339315105</v>
      </c>
      <c r="Z888" s="12">
        <v>4.9277302689056555</v>
      </c>
      <c r="AA888" s="12">
        <v>17.172767163069011</v>
      </c>
      <c r="AB888" s="12">
        <v>45.362248701500704</v>
      </c>
    </row>
    <row r="889" spans="2:28" x14ac:dyDescent="0.45">
      <c r="B889" s="9">
        <v>886</v>
      </c>
      <c r="C889" s="11">
        <v>0.65393800000000013</v>
      </c>
      <c r="D889" s="11">
        <v>-0.2784348000000012</v>
      </c>
      <c r="E889" s="11">
        <v>2.8414344000000007</v>
      </c>
      <c r="F889" s="11">
        <v>0.3369143999999995</v>
      </c>
      <c r="G889" s="11">
        <v>0.24233788640198739</v>
      </c>
      <c r="H889" s="11">
        <v>1.6578256841443171</v>
      </c>
      <c r="I889" s="11">
        <v>-0.46084507646676087</v>
      </c>
      <c r="J889" s="11">
        <v>-0.48480722107172447</v>
      </c>
      <c r="K889" s="11">
        <v>1.6309029330872615</v>
      </c>
      <c r="L889" s="11">
        <v>0.20407315588898456</v>
      </c>
      <c r="M889" s="11">
        <v>0.44783787521925333</v>
      </c>
      <c r="N889" s="11">
        <v>2.6827516753553269</v>
      </c>
      <c r="O889" s="11">
        <v>-0.32946508721881607</v>
      </c>
      <c r="P889" s="11">
        <v>-0.13558788940650501</v>
      </c>
      <c r="Q889" s="11">
        <v>1.6873664269538278</v>
      </c>
      <c r="R889" s="11">
        <v>-0.12760805409385689</v>
      </c>
      <c r="S889" s="11">
        <v>-6.1078840665636847E-2</v>
      </c>
      <c r="T889" s="11">
        <v>-0.28195638254467426</v>
      </c>
      <c r="U889" s="11">
        <v>-0.70906461872334603</v>
      </c>
      <c r="V889" s="11">
        <v>-1.0269379527330695</v>
      </c>
      <c r="W889" s="11">
        <v>0.67903049197273724</v>
      </c>
      <c r="X889" s="11">
        <v>-1.7800024495372408</v>
      </c>
      <c r="Y889" s="11">
        <v>-1.7671825786198561</v>
      </c>
      <c r="Z889" s="12">
        <v>0.24334650347220332</v>
      </c>
      <c r="AA889" s="12">
        <v>11.47392891255862</v>
      </c>
      <c r="AB889" s="12">
        <v>7.8647884814143652</v>
      </c>
    </row>
    <row r="890" spans="2:28" x14ac:dyDescent="0.45">
      <c r="B890" s="9">
        <v>887</v>
      </c>
      <c r="C890" s="11">
        <v>0.65393800000000013</v>
      </c>
      <c r="D890" s="11">
        <v>-0.2784348000000012</v>
      </c>
      <c r="E890" s="11">
        <v>2.8414344000000007</v>
      </c>
      <c r="F890" s="11">
        <v>0.3369143999999995</v>
      </c>
      <c r="G890" s="11">
        <v>1.2073984622121472</v>
      </c>
      <c r="H890" s="11">
        <v>3.2685452628159339</v>
      </c>
      <c r="I890" s="11">
        <v>0.78941276564394158</v>
      </c>
      <c r="J890" s="11">
        <v>0.49065940733436797</v>
      </c>
      <c r="K890" s="11">
        <v>1.9772601711172104</v>
      </c>
      <c r="L890" s="11">
        <v>0.27617773445692784</v>
      </c>
      <c r="M890" s="11">
        <v>-1.0930725181621295</v>
      </c>
      <c r="N890" s="11">
        <v>2.1490374838285824</v>
      </c>
      <c r="O890" s="11">
        <v>-0.20319694098250984</v>
      </c>
      <c r="P890" s="11">
        <v>0.62290967660742425</v>
      </c>
      <c r="Q890" s="11">
        <v>2.3682861208474471</v>
      </c>
      <c r="R890" s="11">
        <v>0.50036670247630965</v>
      </c>
      <c r="S890" s="11">
        <v>1.9544638885317536</v>
      </c>
      <c r="T890" s="11">
        <v>0.65706913482793183</v>
      </c>
      <c r="U890" s="11">
        <v>1.2805593420646986</v>
      </c>
      <c r="V890" s="11">
        <v>1.1484948509448536</v>
      </c>
      <c r="W890" s="11">
        <v>1.4701377999711269</v>
      </c>
      <c r="X890" s="11">
        <v>-0.14752504510177822</v>
      </c>
      <c r="Y890" s="11">
        <v>-0.67418861559822574</v>
      </c>
      <c r="Z890" s="12">
        <v>2.4976160587178597</v>
      </c>
      <c r="AA890" s="12">
        <v>14.619270769246953</v>
      </c>
      <c r="AB890" s="12">
        <v>26.094263742553807</v>
      </c>
    </row>
    <row r="891" spans="2:28" x14ac:dyDescent="0.45">
      <c r="B891" s="9">
        <v>888</v>
      </c>
      <c r="C891" s="11">
        <v>0.65393800000000013</v>
      </c>
      <c r="D891" s="11">
        <v>-0.2784348000000012</v>
      </c>
      <c r="E891" s="11">
        <v>2.8414344000000007</v>
      </c>
      <c r="F891" s="11">
        <v>0.3369143999999995</v>
      </c>
      <c r="G891" s="11">
        <v>0.27022007946787063</v>
      </c>
      <c r="H891" s="11">
        <v>0.93688229654251742</v>
      </c>
      <c r="I891" s="11">
        <v>-0.72210021843818062</v>
      </c>
      <c r="J891" s="11">
        <v>-1.9730893384048862</v>
      </c>
      <c r="K891" s="11">
        <v>-1.2328761781030284</v>
      </c>
      <c r="L891" s="11">
        <v>-1.1407670214147938</v>
      </c>
      <c r="M891" s="11">
        <v>-1.589325334918426</v>
      </c>
      <c r="N891" s="11">
        <v>1.7084799498804735</v>
      </c>
      <c r="O891" s="11">
        <v>-1.7136890952383848</v>
      </c>
      <c r="P891" s="11">
        <v>-0.69981937094703106</v>
      </c>
      <c r="Q891" s="11">
        <v>-1.0850552280375556</v>
      </c>
      <c r="R891" s="11">
        <v>-0.86923196566998406</v>
      </c>
      <c r="S891" s="11">
        <v>-1.9076887193317074</v>
      </c>
      <c r="T891" s="11">
        <v>-1.0726060188127544</v>
      </c>
      <c r="U891" s="11">
        <v>-1.220165473103906</v>
      </c>
      <c r="V891" s="11">
        <v>-1.624268230616309</v>
      </c>
      <c r="W891" s="11">
        <v>-0.32788651389301471</v>
      </c>
      <c r="X891" s="11">
        <v>-3.6237208603975848</v>
      </c>
      <c r="Y891" s="11">
        <v>-2.6359037528753504</v>
      </c>
      <c r="Z891" s="12">
        <v>-0.86888285159827205</v>
      </c>
      <c r="AA891" s="12">
        <v>1.8112762346115403</v>
      </c>
      <c r="AB891" s="12">
        <v>-15.837641845910298</v>
      </c>
    </row>
    <row r="892" spans="2:28" x14ac:dyDescent="0.45">
      <c r="B892" s="9">
        <v>889</v>
      </c>
      <c r="C892" s="11">
        <v>0.65393800000000013</v>
      </c>
      <c r="D892" s="11">
        <v>-0.2784348000000012</v>
      </c>
      <c r="E892" s="11">
        <v>2.8414344000000007</v>
      </c>
      <c r="F892" s="11">
        <v>0.3369143999999995</v>
      </c>
      <c r="G892" s="11">
        <v>0.37858143086276463</v>
      </c>
      <c r="H892" s="11">
        <v>1.4108369148198925</v>
      </c>
      <c r="I892" s="11">
        <v>-0.72574999410821306</v>
      </c>
      <c r="J892" s="11">
        <v>-1.0438678874193617</v>
      </c>
      <c r="K892" s="11">
        <v>1.0558651177697058</v>
      </c>
      <c r="L892" s="11">
        <v>-0.59020328784914788</v>
      </c>
      <c r="M892" s="11">
        <v>-0.80996071662309355</v>
      </c>
      <c r="N892" s="11">
        <v>1.2661686975955959</v>
      </c>
      <c r="O892" s="11">
        <v>7.3429868570196177E-2</v>
      </c>
      <c r="P892" s="11">
        <v>-1.4432116902864731</v>
      </c>
      <c r="Q892" s="11">
        <v>-9.959176480726839E-2</v>
      </c>
      <c r="R892" s="11">
        <v>-1.2135375811906819</v>
      </c>
      <c r="S892" s="11">
        <v>-0.337912019253924</v>
      </c>
      <c r="T892" s="11">
        <v>-8.6622605792102902E-2</v>
      </c>
      <c r="U892" s="11">
        <v>-1.1625827118920125</v>
      </c>
      <c r="V892" s="11">
        <v>-0.78062548172315793</v>
      </c>
      <c r="W892" s="11">
        <v>0.82091336777696888</v>
      </c>
      <c r="X892" s="11">
        <v>-0.1461832325937813</v>
      </c>
      <c r="Y892" s="11">
        <v>-1.2446114595796551</v>
      </c>
      <c r="Z892" s="12">
        <v>3.2832044193046634</v>
      </c>
      <c r="AA892" s="12">
        <v>6.4955222750481312</v>
      </c>
      <c r="AB892" s="12">
        <v>4.1581913835809132</v>
      </c>
    </row>
    <row r="893" spans="2:28" x14ac:dyDescent="0.45">
      <c r="B893" s="9">
        <v>890</v>
      </c>
      <c r="C893" s="11">
        <v>0.65393800000000013</v>
      </c>
      <c r="D893" s="11">
        <v>-0.2784348000000012</v>
      </c>
      <c r="E893" s="11">
        <v>2.8414344000000007</v>
      </c>
      <c r="F893" s="11">
        <v>0.3369143999999995</v>
      </c>
      <c r="G893" s="11">
        <v>-0.35289495047585184</v>
      </c>
      <c r="H893" s="11">
        <v>0.5582422681035375</v>
      </c>
      <c r="I893" s="11">
        <v>-1.5452805112785306</v>
      </c>
      <c r="J893" s="11">
        <v>-4.3217323096705229E-2</v>
      </c>
      <c r="K893" s="11">
        <v>4.5246896702293427E-2</v>
      </c>
      <c r="L893" s="11">
        <v>-0.21067198178845459</v>
      </c>
      <c r="M893" s="11">
        <v>-1.1322367970530696</v>
      </c>
      <c r="N893" s="11">
        <v>2.1802775487626853</v>
      </c>
      <c r="O893" s="11">
        <v>-1.0077722312425195</v>
      </c>
      <c r="P893" s="11">
        <v>-0.22591134082691688</v>
      </c>
      <c r="Q893" s="11">
        <v>-0.51108624224722199</v>
      </c>
      <c r="R893" s="11">
        <v>-0.66745231541551853</v>
      </c>
      <c r="S893" s="11">
        <v>-0.69965511973503602</v>
      </c>
      <c r="T893" s="11">
        <v>-0.66903218209250959</v>
      </c>
      <c r="U893" s="11">
        <v>-1.9919526723882868</v>
      </c>
      <c r="V893" s="11">
        <v>-1.675064485489882</v>
      </c>
      <c r="W893" s="11">
        <v>-1.3347555993783846</v>
      </c>
      <c r="X893" s="11">
        <v>-2.0559999242925198</v>
      </c>
      <c r="Y893" s="11">
        <v>-1.7109484205110252</v>
      </c>
      <c r="Z893" s="12">
        <v>0.57589871606128185</v>
      </c>
      <c r="AA893" s="12">
        <v>5.0533171498758804</v>
      </c>
      <c r="AB893" s="12">
        <v>-6.9204146676826213</v>
      </c>
    </row>
    <row r="894" spans="2:28" x14ac:dyDescent="0.45">
      <c r="B894" s="9">
        <v>891</v>
      </c>
      <c r="C894" s="11">
        <v>0.65393800000000013</v>
      </c>
      <c r="D894" s="11">
        <v>-0.2784348000000012</v>
      </c>
      <c r="E894" s="11">
        <v>2.8414344000000007</v>
      </c>
      <c r="F894" s="11">
        <v>0.3369143999999995</v>
      </c>
      <c r="G894" s="11">
        <v>0.63324095741698194</v>
      </c>
      <c r="H894" s="11">
        <v>1.9521962341160037</v>
      </c>
      <c r="I894" s="11">
        <v>0.18622322315952466</v>
      </c>
      <c r="J894" s="11">
        <v>0.26449200152073438</v>
      </c>
      <c r="K894" s="11">
        <v>1.1301652649704188</v>
      </c>
      <c r="L894" s="11">
        <v>-0.45663460387158672</v>
      </c>
      <c r="M894" s="11">
        <v>-1.0235015503965599</v>
      </c>
      <c r="N894" s="11">
        <v>1.2979239113048884</v>
      </c>
      <c r="O894" s="11">
        <v>-0.84355072543690035</v>
      </c>
      <c r="P894" s="11">
        <v>-0.44427686771659225</v>
      </c>
      <c r="Q894" s="11">
        <v>0.42869720143318268</v>
      </c>
      <c r="R894" s="11">
        <v>-0.80477435272477926</v>
      </c>
      <c r="S894" s="11">
        <v>-1.132266904174573</v>
      </c>
      <c r="T894" s="11">
        <v>-0.54909831903246697</v>
      </c>
      <c r="U894" s="11">
        <v>-2.3840090728545995</v>
      </c>
      <c r="V894" s="11">
        <v>-2.3922450243657298</v>
      </c>
      <c r="W894" s="11">
        <v>0.15512144484544521</v>
      </c>
      <c r="X894" s="11">
        <v>-1.9172674464839954</v>
      </c>
      <c r="Y894" s="11">
        <v>-2.7578228656184631</v>
      </c>
      <c r="Z894" s="12">
        <v>0.48164306144475333</v>
      </c>
      <c r="AA894" s="12">
        <v>9.5379574382203884</v>
      </c>
      <c r="AB894" s="12">
        <v>-2.6218924324643353</v>
      </c>
    </row>
    <row r="895" spans="2:28" x14ac:dyDescent="0.45">
      <c r="B895" s="9">
        <v>892</v>
      </c>
      <c r="C895" s="11">
        <v>0.65393800000000013</v>
      </c>
      <c r="D895" s="11">
        <v>-0.2784348000000012</v>
      </c>
      <c r="E895" s="11">
        <v>2.8414344000000007</v>
      </c>
      <c r="F895" s="11">
        <v>0.3369143999999995</v>
      </c>
      <c r="G895" s="11">
        <v>0.12586130507018289</v>
      </c>
      <c r="H895" s="11">
        <v>2.0075937255999818</v>
      </c>
      <c r="I895" s="11">
        <v>2.0214566815376145E-2</v>
      </c>
      <c r="J895" s="11">
        <v>-0.49078709940225806</v>
      </c>
      <c r="K895" s="11">
        <v>-0.22862168546744499</v>
      </c>
      <c r="L895" s="11">
        <v>-0.62287149601235292</v>
      </c>
      <c r="M895" s="11">
        <v>-0.88950535628315741</v>
      </c>
      <c r="N895" s="11">
        <v>1.3425381799593481</v>
      </c>
      <c r="O895" s="11">
        <v>-1.1199259700589241</v>
      </c>
      <c r="P895" s="11">
        <v>-1.0249085609994744</v>
      </c>
      <c r="Q895" s="11">
        <v>0.19182333972028154</v>
      </c>
      <c r="R895" s="11">
        <v>-0.22001901783342248</v>
      </c>
      <c r="S895" s="11">
        <v>-0.95076993152204992</v>
      </c>
      <c r="T895" s="11">
        <v>0.70814723929836987</v>
      </c>
      <c r="U895" s="11">
        <v>-1.4935161780586785</v>
      </c>
      <c r="V895" s="11">
        <v>-0.90259725653493206</v>
      </c>
      <c r="W895" s="11">
        <v>-3.9246060577958986E-2</v>
      </c>
      <c r="X895" s="11">
        <v>-2.198004273359901</v>
      </c>
      <c r="Y895" s="11">
        <v>-3.1083143704406364</v>
      </c>
      <c r="Z895" s="12">
        <v>0.81388086630592227</v>
      </c>
      <c r="AA895" s="12">
        <v>6.8182741402796694</v>
      </c>
      <c r="AB895" s="12">
        <v>-2.5251760337817757</v>
      </c>
    </row>
    <row r="896" spans="2:28" x14ac:dyDescent="0.45">
      <c r="B896" s="9">
        <v>893</v>
      </c>
      <c r="C896" s="11">
        <v>0.65393800000000013</v>
      </c>
      <c r="D896" s="11">
        <v>-0.2784348000000012</v>
      </c>
      <c r="E896" s="11">
        <v>2.8414344000000007</v>
      </c>
      <c r="F896" s="11">
        <v>0.3369143999999995</v>
      </c>
      <c r="G896" s="11">
        <v>0.49404731091111209</v>
      </c>
      <c r="H896" s="11">
        <v>1.8955912366191061</v>
      </c>
      <c r="I896" s="11">
        <v>0.6734417760458431</v>
      </c>
      <c r="J896" s="11">
        <v>0.23555607591748995</v>
      </c>
      <c r="K896" s="11">
        <v>1.4502483867773126</v>
      </c>
      <c r="L896" s="11">
        <v>0.24087201113456835</v>
      </c>
      <c r="M896" s="11">
        <v>-0.12599020305527198</v>
      </c>
      <c r="N896" s="11">
        <v>2.9848933514141898</v>
      </c>
      <c r="O896" s="11">
        <v>0.3020442375057879</v>
      </c>
      <c r="P896" s="11">
        <v>-0.73623143557422388</v>
      </c>
      <c r="Q896" s="11">
        <v>0.75414847570591093</v>
      </c>
      <c r="R896" s="11">
        <v>-1.0636467677613926</v>
      </c>
      <c r="S896" s="11">
        <v>-0.4381092551161867</v>
      </c>
      <c r="T896" s="11">
        <v>-0.62230079954599304</v>
      </c>
      <c r="U896" s="11">
        <v>-0.90788078821454121</v>
      </c>
      <c r="V896" s="11">
        <v>-1.5157415341259401</v>
      </c>
      <c r="W896" s="11">
        <v>-0.24168927664647555</v>
      </c>
      <c r="X896" s="11">
        <v>-3.1060131714902379</v>
      </c>
      <c r="Y896" s="11">
        <v>-2.7928403808145728</v>
      </c>
      <c r="Z896" s="12">
        <v>0.47329088580637091</v>
      </c>
      <c r="AA896" s="12">
        <v>13.40251194576436</v>
      </c>
      <c r="AB896" s="12">
        <v>3.5075421354928551</v>
      </c>
    </row>
    <row r="897" spans="2:28" x14ac:dyDescent="0.45">
      <c r="B897" s="9">
        <v>894</v>
      </c>
      <c r="C897" s="11">
        <v>0.65393800000000013</v>
      </c>
      <c r="D897" s="11">
        <v>-0.2784348000000012</v>
      </c>
      <c r="E897" s="11">
        <v>2.8414344000000007</v>
      </c>
      <c r="F897" s="11">
        <v>0.3369143999999995</v>
      </c>
      <c r="G897" s="11">
        <v>1.3164358248757626</v>
      </c>
      <c r="H897" s="11">
        <v>1.4155124126374261</v>
      </c>
      <c r="I897" s="11">
        <v>0.47723367582428722</v>
      </c>
      <c r="J897" s="11">
        <v>-5.744537869126809E-2</v>
      </c>
      <c r="K897" s="11">
        <v>1.3092069478781028</v>
      </c>
      <c r="L897" s="11">
        <v>-0.23626320045343796</v>
      </c>
      <c r="M897" s="11">
        <v>-0.65166201203656549</v>
      </c>
      <c r="N897" s="11">
        <v>1.8880997639515797</v>
      </c>
      <c r="O897" s="11">
        <v>-0.26955704577301098</v>
      </c>
      <c r="P897" s="11">
        <v>-0.62636210667718473</v>
      </c>
      <c r="Q897" s="11">
        <v>-0.95061075782840554</v>
      </c>
      <c r="R897" s="11">
        <v>-0.40165046193063425</v>
      </c>
      <c r="S897" s="11">
        <v>-0.54368794378403962</v>
      </c>
      <c r="T897" s="11">
        <v>-0.79020835024961755</v>
      </c>
      <c r="U897" s="11">
        <v>-1.5941942173437837</v>
      </c>
      <c r="V897" s="11">
        <v>-1.8760991729851408</v>
      </c>
      <c r="W897" s="11">
        <v>-0.95997721446705064</v>
      </c>
      <c r="X897" s="11">
        <v>-2.6195662854558304</v>
      </c>
      <c r="Y897" s="11">
        <v>-2.3723501464907795</v>
      </c>
      <c r="Z897" s="12">
        <v>0.16476370341381141</v>
      </c>
      <c r="AA897" s="12">
        <v>11.01497003398589</v>
      </c>
      <c r="AB897" s="12">
        <v>-1.8245299655857821</v>
      </c>
    </row>
    <row r="898" spans="2:28" x14ac:dyDescent="0.45">
      <c r="B898" s="9">
        <v>895</v>
      </c>
      <c r="C898" s="11">
        <v>0.65393800000000013</v>
      </c>
      <c r="D898" s="11">
        <v>-0.2784348000000012</v>
      </c>
      <c r="E898" s="11">
        <v>2.8414344000000007</v>
      </c>
      <c r="F898" s="11">
        <v>0.3369143999999995</v>
      </c>
      <c r="G898" s="11">
        <v>1.3896554232009564</v>
      </c>
      <c r="H898" s="11">
        <v>1.3626418868419421</v>
      </c>
      <c r="I898" s="11">
        <v>0.397047077020515</v>
      </c>
      <c r="J898" s="11">
        <v>-6.4509644137752176E-2</v>
      </c>
      <c r="K898" s="11">
        <v>0.94105389822067664</v>
      </c>
      <c r="L898" s="11">
        <v>0.27063242927059683</v>
      </c>
      <c r="M898" s="11">
        <v>-0.43223679711323904</v>
      </c>
      <c r="N898" s="11">
        <v>2.663630186710666</v>
      </c>
      <c r="O898" s="11">
        <v>0.68301378582807892</v>
      </c>
      <c r="P898" s="11">
        <v>1.166501792251049</v>
      </c>
      <c r="Q898" s="11">
        <v>2.5475036266152422</v>
      </c>
      <c r="R898" s="11">
        <v>1.8049279696238596</v>
      </c>
      <c r="S898" s="11">
        <v>2.3736720078107645</v>
      </c>
      <c r="T898" s="11">
        <v>3.1810133786290677</v>
      </c>
      <c r="U898" s="11">
        <v>1.6082066599251377</v>
      </c>
      <c r="V898" s="11">
        <v>1.1063224721793503</v>
      </c>
      <c r="W898" s="11">
        <v>2.2572534002391755</v>
      </c>
      <c r="X898" s="11">
        <v>-0.42222787578820054</v>
      </c>
      <c r="Y898" s="11">
        <v>0.14262468207796886</v>
      </c>
      <c r="Z898" s="12">
        <v>2.7215097818643521</v>
      </c>
      <c r="AA898" s="12">
        <v>12.081766460014336</v>
      </c>
      <c r="AB898" s="12">
        <v>31.252088141270207</v>
      </c>
    </row>
    <row r="899" spans="2:28" x14ac:dyDescent="0.45">
      <c r="B899" s="9">
        <v>896</v>
      </c>
      <c r="C899" s="11">
        <v>0.65393800000000013</v>
      </c>
      <c r="D899" s="11">
        <v>-0.2784348000000012</v>
      </c>
      <c r="E899" s="11">
        <v>2.8414344000000007</v>
      </c>
      <c r="F899" s="11">
        <v>0.3369143999999995</v>
      </c>
      <c r="G899" s="11">
        <v>0.44189482085615062</v>
      </c>
      <c r="H899" s="11">
        <v>2.1650269725747862</v>
      </c>
      <c r="I899" s="11">
        <v>0.15107802390800096</v>
      </c>
      <c r="J899" s="11">
        <v>0.56453537648407703</v>
      </c>
      <c r="K899" s="11">
        <v>0.87509526870427123</v>
      </c>
      <c r="L899" s="11">
        <v>0.45952798774276182</v>
      </c>
      <c r="M899" s="11">
        <v>-0.29477544645490106</v>
      </c>
      <c r="N899" s="11">
        <v>2.3245002867534446</v>
      </c>
      <c r="O899" s="11">
        <v>0.98600030778903758</v>
      </c>
      <c r="P899" s="11">
        <v>0.41838232469234704</v>
      </c>
      <c r="Q899" s="11">
        <v>1.4095125903178953</v>
      </c>
      <c r="R899" s="11">
        <v>0.67363196409366033</v>
      </c>
      <c r="S899" s="11">
        <v>0.58085981208809123</v>
      </c>
      <c r="T899" s="11">
        <v>1.1180475308684805</v>
      </c>
      <c r="U899" s="11">
        <v>-0.12958344470500371</v>
      </c>
      <c r="V899" s="11">
        <v>-4.7489663653568215E-2</v>
      </c>
      <c r="W899" s="11">
        <v>0.67798901188144001</v>
      </c>
      <c r="X899" s="11">
        <v>-0.74531860173142839</v>
      </c>
      <c r="Y899" s="11">
        <v>-1.1471653583343038</v>
      </c>
      <c r="Z899" s="12">
        <v>2.0249298013457846</v>
      </c>
      <c r="AA899" s="12">
        <v>12.24073529056858</v>
      </c>
      <c r="AB899" s="12">
        <v>18.060531565221027</v>
      </c>
    </row>
    <row r="900" spans="2:28" x14ac:dyDescent="0.45">
      <c r="B900" s="9">
        <v>897</v>
      </c>
      <c r="C900" s="11">
        <v>0.65393800000000013</v>
      </c>
      <c r="D900" s="11">
        <v>-0.2784348000000012</v>
      </c>
      <c r="E900" s="11">
        <v>2.8414344000000007</v>
      </c>
      <c r="F900" s="11">
        <v>0.3369143999999995</v>
      </c>
      <c r="G900" s="11">
        <v>0.88802617654171101</v>
      </c>
      <c r="H900" s="11">
        <v>1.0433708126988748</v>
      </c>
      <c r="I900" s="11">
        <v>0.14086048841955012</v>
      </c>
      <c r="J900" s="11">
        <v>0.22956033687652955</v>
      </c>
      <c r="K900" s="11">
        <v>0.78512525297252012</v>
      </c>
      <c r="L900" s="11">
        <v>0.28192685472142998</v>
      </c>
      <c r="M900" s="11">
        <v>0.50232369699404344</v>
      </c>
      <c r="N900" s="11">
        <v>3.4102218502002479</v>
      </c>
      <c r="O900" s="11">
        <v>0.27744461664874365</v>
      </c>
      <c r="P900" s="11">
        <v>0.46030898862523451</v>
      </c>
      <c r="Q900" s="11">
        <v>0.73659547284873028</v>
      </c>
      <c r="R900" s="11">
        <v>-0.24647302607935551</v>
      </c>
      <c r="S900" s="11">
        <v>-0.10306430517972309</v>
      </c>
      <c r="T900" s="11">
        <v>-0.1388306766753189</v>
      </c>
      <c r="U900" s="11">
        <v>-0.53381437311600166</v>
      </c>
      <c r="V900" s="11">
        <v>-0.79007184762967597</v>
      </c>
      <c r="W900" s="11">
        <v>0.43449447673724073</v>
      </c>
      <c r="X900" s="11">
        <v>-1.5359443984647765</v>
      </c>
      <c r="Y900" s="11">
        <v>-2.0922112182916734</v>
      </c>
      <c r="Z900" s="12">
        <v>1.3809304270377503</v>
      </c>
      <c r="AA900" s="12">
        <v>12.835267469424906</v>
      </c>
      <c r="AB900" s="12">
        <v>10.684631605886068</v>
      </c>
    </row>
    <row r="901" spans="2:28" x14ac:dyDescent="0.45">
      <c r="B901" s="9">
        <v>898</v>
      </c>
      <c r="C901" s="11">
        <v>0.65393800000000013</v>
      </c>
      <c r="D901" s="11">
        <v>-0.2784348000000012</v>
      </c>
      <c r="E901" s="11">
        <v>2.8414344000000007</v>
      </c>
      <c r="F901" s="11">
        <v>0.3369143999999995</v>
      </c>
      <c r="G901" s="11">
        <v>0.24976817261673467</v>
      </c>
      <c r="H901" s="11">
        <v>1.0079726937221274</v>
      </c>
      <c r="I901" s="11">
        <v>-0.30709823721572604</v>
      </c>
      <c r="J901" s="11">
        <v>0.34581407719678836</v>
      </c>
      <c r="K901" s="11">
        <v>1.1830221860081132</v>
      </c>
      <c r="L901" s="11">
        <v>0.50168991232141558</v>
      </c>
      <c r="M901" s="11">
        <v>0.4805723091418681</v>
      </c>
      <c r="N901" s="11">
        <v>3.1629938527686221</v>
      </c>
      <c r="O901" s="11">
        <v>0.96078635149445191</v>
      </c>
      <c r="P901" s="11">
        <v>0.81153165949867834</v>
      </c>
      <c r="Q901" s="11">
        <v>1.6061908108060035</v>
      </c>
      <c r="R901" s="11">
        <v>0.10435150235337787</v>
      </c>
      <c r="S901" s="11">
        <v>0.32516690016451655</v>
      </c>
      <c r="T901" s="11">
        <v>-0.36980313330800918</v>
      </c>
      <c r="U901" s="11">
        <v>-0.40084874761071632</v>
      </c>
      <c r="V901" s="11">
        <v>-0.35525551142688805</v>
      </c>
      <c r="W901" s="11">
        <v>0.71023390794728769</v>
      </c>
      <c r="X901" s="11">
        <v>-0.7933049966178487</v>
      </c>
      <c r="Y901" s="11">
        <v>-0.75632452050973065</v>
      </c>
      <c r="Z901" s="12">
        <v>2.4069352570368387</v>
      </c>
      <c r="AA901" s="12">
        <v>12.178586966559976</v>
      </c>
      <c r="AB901" s="12">
        <v>16.428246446387959</v>
      </c>
    </row>
    <row r="902" spans="2:28" x14ac:dyDescent="0.45">
      <c r="B902" s="9">
        <v>899</v>
      </c>
      <c r="C902" s="11">
        <v>0.65393800000000013</v>
      </c>
      <c r="D902" s="11">
        <v>-0.2784348000000012</v>
      </c>
      <c r="E902" s="11">
        <v>2.8414344000000007</v>
      </c>
      <c r="F902" s="11">
        <v>0.3369143999999995</v>
      </c>
      <c r="G902" s="11">
        <v>0.4948710332109183</v>
      </c>
      <c r="H902" s="11">
        <v>1.1355051469553601</v>
      </c>
      <c r="I902" s="11">
        <v>0.6347946959351809</v>
      </c>
      <c r="J902" s="11">
        <v>1.1022129513680259</v>
      </c>
      <c r="K902" s="11">
        <v>2.3157394868038921</v>
      </c>
      <c r="L902" s="11">
        <v>1.6549455438459884</v>
      </c>
      <c r="M902" s="11">
        <v>0.7576852015516895</v>
      </c>
      <c r="N902" s="11">
        <v>4.2349930547186432</v>
      </c>
      <c r="O902" s="11">
        <v>2.0806262392991908</v>
      </c>
      <c r="P902" s="11">
        <v>1.7338701430529309</v>
      </c>
      <c r="Q902" s="11">
        <v>2.6898818463850738</v>
      </c>
      <c r="R902" s="11">
        <v>1.8833687808208772</v>
      </c>
      <c r="S902" s="11">
        <v>0.96210722753718336</v>
      </c>
      <c r="T902" s="11">
        <v>1.8824058436627631</v>
      </c>
      <c r="U902" s="11">
        <v>0.81377719409887739</v>
      </c>
      <c r="V902" s="11">
        <v>1.2076250561243569</v>
      </c>
      <c r="W902" s="11">
        <v>2.7300991923523199</v>
      </c>
      <c r="X902" s="11">
        <v>0.62435935704903756</v>
      </c>
      <c r="Y902" s="11">
        <v>0.25984933036240321</v>
      </c>
      <c r="Z902" s="12">
        <v>3.6089184053973398</v>
      </c>
      <c r="AA902" s="12">
        <v>17.884599114389687</v>
      </c>
      <c r="AB902" s="12">
        <v>38.361487730532048</v>
      </c>
    </row>
    <row r="903" spans="2:28" x14ac:dyDescent="0.45">
      <c r="B903" s="9">
        <v>900</v>
      </c>
      <c r="C903" s="11">
        <v>0.65393800000000013</v>
      </c>
      <c r="D903" s="11">
        <v>-0.2784348000000012</v>
      </c>
      <c r="E903" s="11">
        <v>2.8414344000000007</v>
      </c>
      <c r="F903" s="11">
        <v>0.3369143999999995</v>
      </c>
      <c r="G903" s="11">
        <v>1.3382228768731483</v>
      </c>
      <c r="H903" s="11">
        <v>2.815536264259439</v>
      </c>
      <c r="I903" s="11">
        <v>1.1253421042043943</v>
      </c>
      <c r="J903" s="11">
        <v>1.3184356152709018</v>
      </c>
      <c r="K903" s="11">
        <v>2.6546766708272891</v>
      </c>
      <c r="L903" s="11">
        <v>1.5417518789588236</v>
      </c>
      <c r="M903" s="11">
        <v>0.99215560082994081</v>
      </c>
      <c r="N903" s="11">
        <v>4.6971858907092603</v>
      </c>
      <c r="O903" s="11">
        <v>0.98162292441357657</v>
      </c>
      <c r="P903" s="11">
        <v>1.6119017731202909</v>
      </c>
      <c r="Q903" s="11">
        <v>1.9676803577638218</v>
      </c>
      <c r="R903" s="11">
        <v>1.0619102646806269</v>
      </c>
      <c r="S903" s="11">
        <v>1.1068425921447531</v>
      </c>
      <c r="T903" s="11">
        <v>1.0841254638827529</v>
      </c>
      <c r="U903" s="11">
        <v>0.13801837039924258</v>
      </c>
      <c r="V903" s="11">
        <v>-0.54145467442847561</v>
      </c>
      <c r="W903" s="11">
        <v>1.1097410324187216</v>
      </c>
      <c r="X903" s="11">
        <v>-0.7498287058378601</v>
      </c>
      <c r="Y903" s="11">
        <v>-1.1204453174935249</v>
      </c>
      <c r="Z903" s="12">
        <v>3.3194413462105921</v>
      </c>
      <c r="AA903" s="12">
        <v>22.037158901933168</v>
      </c>
      <c r="AB903" s="12">
        <v>32.006714329207654</v>
      </c>
    </row>
    <row r="904" spans="2:28" x14ac:dyDescent="0.45">
      <c r="B904" s="9">
        <v>901</v>
      </c>
      <c r="C904" s="11">
        <v>0.65393800000000013</v>
      </c>
      <c r="D904" s="11">
        <v>-0.2784348000000012</v>
      </c>
      <c r="E904" s="11">
        <v>2.8414344000000007</v>
      </c>
      <c r="F904" s="11">
        <v>0.3369143999999995</v>
      </c>
      <c r="G904" s="11">
        <v>-8.5983931610824627E-2</v>
      </c>
      <c r="H904" s="11">
        <v>1.5514870977366666</v>
      </c>
      <c r="I904" s="11">
        <v>-0.45070992180965241</v>
      </c>
      <c r="J904" s="11">
        <v>-0.72077400189772156</v>
      </c>
      <c r="K904" s="11">
        <v>0.25583629211079817</v>
      </c>
      <c r="L904" s="11">
        <v>-3.8889497176390009E-2</v>
      </c>
      <c r="M904" s="11">
        <v>-0.24472853989404442</v>
      </c>
      <c r="N904" s="11">
        <v>2.3154725940658274</v>
      </c>
      <c r="O904" s="11">
        <v>-0.82473118168329229</v>
      </c>
      <c r="P904" s="11">
        <v>-0.78773666763908601</v>
      </c>
      <c r="Q904" s="11">
        <v>-0.74730688240797782</v>
      </c>
      <c r="R904" s="11">
        <v>-0.31339261955004716</v>
      </c>
      <c r="S904" s="11">
        <v>-0.73661164436284565</v>
      </c>
      <c r="T904" s="11">
        <v>-0.73603367050632684</v>
      </c>
      <c r="U904" s="11">
        <v>-1.4735052322264561</v>
      </c>
      <c r="V904" s="11">
        <v>-1.8631043355503927</v>
      </c>
      <c r="W904" s="11">
        <v>-1.7769174282010489</v>
      </c>
      <c r="X904" s="11">
        <v>-2.7806875786026595</v>
      </c>
      <c r="Y904" s="11">
        <v>-4.3376677485395341</v>
      </c>
      <c r="Z904" s="12">
        <v>-0.54580674267964113</v>
      </c>
      <c r="AA904" s="12">
        <v>8.1355620915246334</v>
      </c>
      <c r="AB904" s="12">
        <v>-8.7879396404246677</v>
      </c>
    </row>
    <row r="905" spans="2:28" x14ac:dyDescent="0.45">
      <c r="B905" s="9">
        <v>902</v>
      </c>
      <c r="C905" s="11">
        <v>0.65393800000000013</v>
      </c>
      <c r="D905" s="11">
        <v>-0.2784348000000012</v>
      </c>
      <c r="E905" s="11">
        <v>2.8414344000000007</v>
      </c>
      <c r="F905" s="11">
        <v>0.3369143999999995</v>
      </c>
      <c r="G905" s="11">
        <v>6.0054987112641456E-2</v>
      </c>
      <c r="H905" s="11">
        <v>1.6562783237861609</v>
      </c>
      <c r="I905" s="11">
        <v>-0.25592558030359847</v>
      </c>
      <c r="J905" s="11">
        <v>0.94727166505410487</v>
      </c>
      <c r="K905" s="11">
        <v>1.12803313337192</v>
      </c>
      <c r="L905" s="11">
        <v>0.5143733788110314</v>
      </c>
      <c r="M905" s="11">
        <v>2.2526622493659332E-2</v>
      </c>
      <c r="N905" s="11">
        <v>3.6924222764094914</v>
      </c>
      <c r="O905" s="11">
        <v>0.91467595523928757</v>
      </c>
      <c r="P905" s="11">
        <v>1.5924253523817846</v>
      </c>
      <c r="Q905" s="11">
        <v>2.9756534760506845</v>
      </c>
      <c r="R905" s="11">
        <v>1.1583913096566647</v>
      </c>
      <c r="S905" s="11">
        <v>0.7580651518838124</v>
      </c>
      <c r="T905" s="11">
        <v>1.5545469316684084</v>
      </c>
      <c r="U905" s="11">
        <v>0.63495041057514889</v>
      </c>
      <c r="V905" s="11">
        <v>-0.2655089164434159</v>
      </c>
      <c r="W905" s="11">
        <v>1.2295310847455454</v>
      </c>
      <c r="X905" s="11">
        <v>-0.91070946914123141</v>
      </c>
      <c r="Y905" s="11">
        <v>-0.87062917315105004</v>
      </c>
      <c r="Z905" s="12">
        <v>1.1413925050607823</v>
      </c>
      <c r="AA905" s="12">
        <v>13.318886806735435</v>
      </c>
      <c r="AB905" s="12">
        <v>23.231671425261851</v>
      </c>
    </row>
    <row r="906" spans="2:28" x14ac:dyDescent="0.45">
      <c r="B906" s="9">
        <v>903</v>
      </c>
      <c r="C906" s="11">
        <v>0.65393800000000013</v>
      </c>
      <c r="D906" s="11">
        <v>-0.2784348000000012</v>
      </c>
      <c r="E906" s="11">
        <v>2.8414344000000007</v>
      </c>
      <c r="F906" s="11">
        <v>0.3369143999999995</v>
      </c>
      <c r="G906" s="11">
        <v>0.36081303904067141</v>
      </c>
      <c r="H906" s="11">
        <v>1.862496922175227</v>
      </c>
      <c r="I906" s="11">
        <v>-0.55770506168308565</v>
      </c>
      <c r="J906" s="11">
        <v>0.10665507813602204</v>
      </c>
      <c r="K906" s="11">
        <v>-0.32830351317126727</v>
      </c>
      <c r="L906" s="11">
        <v>-0.27344664405330832</v>
      </c>
      <c r="M906" s="11">
        <v>-0.2286937414726431</v>
      </c>
      <c r="N906" s="11">
        <v>1.0718399369618119</v>
      </c>
      <c r="O906" s="11">
        <v>-0.69565126720851289</v>
      </c>
      <c r="P906" s="11">
        <v>-0.7483080614514499</v>
      </c>
      <c r="Q906" s="11">
        <v>-0.25869554096288105</v>
      </c>
      <c r="R906" s="11">
        <v>-1.3602223354961573</v>
      </c>
      <c r="S906" s="11">
        <v>-1.1612057769861099</v>
      </c>
      <c r="T906" s="11">
        <v>-1.5560989605794777</v>
      </c>
      <c r="U906" s="11">
        <v>-2.3546707330528189</v>
      </c>
      <c r="V906" s="11">
        <v>-2.0708477423539264</v>
      </c>
      <c r="W906" s="11">
        <v>-1.6509646536554499</v>
      </c>
      <c r="X906" s="11">
        <v>-3.56280099744232</v>
      </c>
      <c r="Y906" s="11">
        <v>-3.927124977560533</v>
      </c>
      <c r="Z906" s="12">
        <v>-1.7029925440594411</v>
      </c>
      <c r="AA906" s="12">
        <v>7.5675080159334129</v>
      </c>
      <c r="AB906" s="12">
        <v>-13.482075574875665</v>
      </c>
    </row>
    <row r="907" spans="2:28" x14ac:dyDescent="0.45">
      <c r="B907" s="9">
        <v>904</v>
      </c>
      <c r="C907" s="11">
        <v>0.65393800000000013</v>
      </c>
      <c r="D907" s="11">
        <v>-0.2784348000000012</v>
      </c>
      <c r="E907" s="11">
        <v>2.8414344000000007</v>
      </c>
      <c r="F907" s="11">
        <v>0.3369143999999995</v>
      </c>
      <c r="G907" s="11">
        <v>0.85672854136129395</v>
      </c>
      <c r="H907" s="11">
        <v>1.1593774743813334</v>
      </c>
      <c r="I907" s="11">
        <v>0.47571575692960089</v>
      </c>
      <c r="J907" s="11">
        <v>0.34622143236196301</v>
      </c>
      <c r="K907" s="11">
        <v>1.7593864091365994</v>
      </c>
      <c r="L907" s="11">
        <v>1.2083523365428857</v>
      </c>
      <c r="M907" s="11">
        <v>0.39737361493756396</v>
      </c>
      <c r="N907" s="11">
        <v>3.6389555015809272</v>
      </c>
      <c r="O907" s="11">
        <v>0.95420788665881418</v>
      </c>
      <c r="P907" s="11">
        <v>0.94625687608349374</v>
      </c>
      <c r="Q907" s="11">
        <v>1.2766413314466938</v>
      </c>
      <c r="R907" s="11">
        <v>0.80981242186883584</v>
      </c>
      <c r="S907" s="11">
        <v>0.53727962954742559</v>
      </c>
      <c r="T907" s="11">
        <v>1.8875367294350411</v>
      </c>
      <c r="U907" s="11">
        <v>-0.31476346546210188</v>
      </c>
      <c r="V907" s="11">
        <v>-0.55960281643991117</v>
      </c>
      <c r="W907" s="11">
        <v>0.16466424866802498</v>
      </c>
      <c r="X907" s="11">
        <v>-0.62909121891722819</v>
      </c>
      <c r="Y907" s="11">
        <v>-2.1223938542447325</v>
      </c>
      <c r="Z907" s="12">
        <v>0.59204094059192514</v>
      </c>
      <c r="AA907" s="12">
        <v>15.395963067232174</v>
      </c>
      <c r="AB907" s="12">
        <v>18.938551776468415</v>
      </c>
    </row>
    <row r="908" spans="2:28" x14ac:dyDescent="0.45">
      <c r="B908" s="9">
        <v>905</v>
      </c>
      <c r="C908" s="11">
        <v>0.65393800000000013</v>
      </c>
      <c r="D908" s="11">
        <v>-0.2784348000000012</v>
      </c>
      <c r="E908" s="11">
        <v>2.8414344000000007</v>
      </c>
      <c r="F908" s="11">
        <v>0.3369143999999995</v>
      </c>
      <c r="G908" s="11">
        <v>0.62490825783501336</v>
      </c>
      <c r="H908" s="11">
        <v>1.5489047612659093</v>
      </c>
      <c r="I908" s="11">
        <v>-0.15114267529249581</v>
      </c>
      <c r="J908" s="11">
        <v>-0.5624508949105369</v>
      </c>
      <c r="K908" s="11">
        <v>0.40958429444122224</v>
      </c>
      <c r="L908" s="11">
        <v>5.8212399187508979E-2</v>
      </c>
      <c r="M908" s="11">
        <v>-0.94956060218001603</v>
      </c>
      <c r="N908" s="11">
        <v>1.3691770374492727</v>
      </c>
      <c r="O908" s="11">
        <v>-0.44174685442139783</v>
      </c>
      <c r="P908" s="11">
        <v>-1.127475948548982</v>
      </c>
      <c r="Q908" s="11">
        <v>-0.35988637102786925</v>
      </c>
      <c r="R908" s="11">
        <v>-1.8592599686316547E-2</v>
      </c>
      <c r="S908" s="11">
        <v>0.58095796164593416</v>
      </c>
      <c r="T908" s="11">
        <v>-0.22765079830857893</v>
      </c>
      <c r="U908" s="11">
        <v>-0.58864548891532031</v>
      </c>
      <c r="V908" s="11">
        <v>-0.3430628459038978</v>
      </c>
      <c r="W908" s="11">
        <v>1.6291344403908674</v>
      </c>
      <c r="X908" s="11">
        <v>-0.53215527906280258</v>
      </c>
      <c r="Y908" s="11">
        <v>-0.91976562752871516</v>
      </c>
      <c r="Z908" s="12">
        <v>2.8641504568377982</v>
      </c>
      <c r="AA908" s="12">
        <v>7.901484577795884</v>
      </c>
      <c r="AB908" s="12">
        <v>8.4167456232666211</v>
      </c>
    </row>
    <row r="909" spans="2:28" x14ac:dyDescent="0.45">
      <c r="B909" s="9">
        <v>906</v>
      </c>
      <c r="C909" s="11">
        <v>0.65393800000000013</v>
      </c>
      <c r="D909" s="11">
        <v>-0.2784348000000012</v>
      </c>
      <c r="E909" s="11">
        <v>2.8414344000000007</v>
      </c>
      <c r="F909" s="11">
        <v>0.3369143999999995</v>
      </c>
      <c r="G909" s="11">
        <v>0.1546792239833028</v>
      </c>
      <c r="H909" s="11">
        <v>0.93627225122088653</v>
      </c>
      <c r="I909" s="11">
        <v>-0.63409242457210624</v>
      </c>
      <c r="J909" s="11">
        <v>0.31921170323486159</v>
      </c>
      <c r="K909" s="11">
        <v>7.4732525637438485E-2</v>
      </c>
      <c r="L909" s="11">
        <v>-0.77369075507295726</v>
      </c>
      <c r="M909" s="11">
        <v>-1.2709585212118597</v>
      </c>
      <c r="N909" s="11">
        <v>2.0628614288650269</v>
      </c>
      <c r="O909" s="11">
        <v>-0.41661198403975241</v>
      </c>
      <c r="P909" s="11">
        <v>-0.18921032982145825</v>
      </c>
      <c r="Q909" s="11">
        <v>0.65286168578006354</v>
      </c>
      <c r="R909" s="11">
        <v>0.35100036815282643</v>
      </c>
      <c r="S909" s="11">
        <v>0.24568852074051506</v>
      </c>
      <c r="T909" s="11">
        <v>-0.58105307280170848</v>
      </c>
      <c r="U909" s="11">
        <v>-1.1929945137812563</v>
      </c>
      <c r="V909" s="11">
        <v>-0.48533638378153832</v>
      </c>
      <c r="W909" s="11">
        <v>0.23077128293967419</v>
      </c>
      <c r="X909" s="11">
        <v>-2.2165972624092714</v>
      </c>
      <c r="Y909" s="11">
        <v>-2.8712489868087303</v>
      </c>
      <c r="Z909" s="12">
        <v>-0.11526682726536208</v>
      </c>
      <c r="AA909" s="12">
        <v>6.4228674320845869</v>
      </c>
      <c r="AB909" s="12">
        <v>-0.16513007101141852</v>
      </c>
    </row>
    <row r="910" spans="2:28" x14ac:dyDescent="0.45">
      <c r="B910" s="9">
        <v>907</v>
      </c>
      <c r="C910" s="11">
        <v>0.65393800000000013</v>
      </c>
      <c r="D910" s="11">
        <v>-0.2784348000000012</v>
      </c>
      <c r="E910" s="11">
        <v>2.8414344000000007</v>
      </c>
      <c r="F910" s="11">
        <v>0.3369143999999995</v>
      </c>
      <c r="G910" s="11">
        <v>1.3631822352173959</v>
      </c>
      <c r="H910" s="11">
        <v>3.5083798320066073</v>
      </c>
      <c r="I910" s="11">
        <v>1.1726684510159373</v>
      </c>
      <c r="J910" s="11">
        <v>2.8626202085114834</v>
      </c>
      <c r="K910" s="11">
        <v>2.784564766794837</v>
      </c>
      <c r="L910" s="11">
        <v>1.8697846171317494</v>
      </c>
      <c r="M910" s="11">
        <v>2.3710971935293532</v>
      </c>
      <c r="N910" s="11">
        <v>5.9964615433453083</v>
      </c>
      <c r="O910" s="11">
        <v>2.307479698624169</v>
      </c>
      <c r="P910" s="11">
        <v>1.8882079689832363</v>
      </c>
      <c r="Q910" s="11">
        <v>2.816873246093337</v>
      </c>
      <c r="R910" s="11">
        <v>1.9079696180005534</v>
      </c>
      <c r="S910" s="11">
        <v>1.4909131326659786</v>
      </c>
      <c r="T910" s="11">
        <v>3.1316475295420005</v>
      </c>
      <c r="U910" s="11">
        <v>1.3803031048498404</v>
      </c>
      <c r="V910" s="11">
        <v>2.0195294334546467</v>
      </c>
      <c r="W910" s="11">
        <v>4.1180949224650334</v>
      </c>
      <c r="X910" s="11">
        <v>1.6518092537801792</v>
      </c>
      <c r="Y910" s="11">
        <v>0.10819853616002995</v>
      </c>
      <c r="Z910" s="12">
        <v>4.4971365050744616</v>
      </c>
      <c r="AA910" s="12">
        <v>27.482610847552678</v>
      </c>
      <c r="AB910" s="12">
        <v>54.800773797246137</v>
      </c>
    </row>
    <row r="911" spans="2:28" x14ac:dyDescent="0.45">
      <c r="B911" s="9">
        <v>908</v>
      </c>
      <c r="C911" s="11">
        <v>0.65393800000000013</v>
      </c>
      <c r="D911" s="11">
        <v>-0.2784348000000012</v>
      </c>
      <c r="E911" s="11">
        <v>2.8414344000000007</v>
      </c>
      <c r="F911" s="11">
        <v>0.3369143999999995</v>
      </c>
      <c r="G911" s="11">
        <v>0.27674226318199935</v>
      </c>
      <c r="H911" s="11">
        <v>2.5158277367922963</v>
      </c>
      <c r="I911" s="11">
        <v>-0.21176793800586147</v>
      </c>
      <c r="J911" s="11">
        <v>0.79544093525525916</v>
      </c>
      <c r="K911" s="11">
        <v>2.2114102475248103</v>
      </c>
      <c r="L911" s="11">
        <v>2.0384006845250475</v>
      </c>
      <c r="M911" s="11">
        <v>0.87574076732658135</v>
      </c>
      <c r="N911" s="11">
        <v>4.1519728816149915</v>
      </c>
      <c r="O911" s="11">
        <v>0.81552915646354052</v>
      </c>
      <c r="P911" s="11">
        <v>2.0269024249928513</v>
      </c>
      <c r="Q911" s="11">
        <v>1.9669369235453118</v>
      </c>
      <c r="R911" s="11">
        <v>1.8997342208255841</v>
      </c>
      <c r="S911" s="11">
        <v>1.9749863618128547</v>
      </c>
      <c r="T911" s="11">
        <v>2.3588821886101385</v>
      </c>
      <c r="U911" s="11">
        <v>0.99996087357157926</v>
      </c>
      <c r="V911" s="11">
        <v>1.468927800111949</v>
      </c>
      <c r="W911" s="11">
        <v>2.6094006176349396</v>
      </c>
      <c r="X911" s="11">
        <v>0.4016536903198471</v>
      </c>
      <c r="Y911" s="11">
        <v>0.42675750717707039</v>
      </c>
      <c r="Z911" s="12">
        <v>5.2038317110650745</v>
      </c>
      <c r="AA911" s="12">
        <v>18.207619578215144</v>
      </c>
      <c r="AB911" s="12">
        <v>40.361123054345882</v>
      </c>
    </row>
    <row r="912" spans="2:28" x14ac:dyDescent="0.45">
      <c r="B912" s="9">
        <v>909</v>
      </c>
      <c r="C912" s="11">
        <v>0.65393800000000013</v>
      </c>
      <c r="D912" s="11">
        <v>-0.2784348000000012</v>
      </c>
      <c r="E912" s="11">
        <v>2.8414344000000007</v>
      </c>
      <c r="F912" s="11">
        <v>0.3369143999999995</v>
      </c>
      <c r="G912" s="11">
        <v>0.74247466275417651</v>
      </c>
      <c r="H912" s="11">
        <v>3.0122999466055838</v>
      </c>
      <c r="I912" s="11">
        <v>-0.136087556193079</v>
      </c>
      <c r="J912" s="11">
        <v>0.90103301506973921</v>
      </c>
      <c r="K912" s="11">
        <v>0.99623618374185163</v>
      </c>
      <c r="L912" s="11">
        <v>0.7777578417035631</v>
      </c>
      <c r="M912" s="11">
        <v>-0.83629918070860043</v>
      </c>
      <c r="N912" s="11">
        <v>3.1986595095485875</v>
      </c>
      <c r="O912" s="11">
        <v>-0.19410781915981623</v>
      </c>
      <c r="P912" s="11">
        <v>-0.54402697290763058</v>
      </c>
      <c r="Q912" s="11">
        <v>0.50545060189029911</v>
      </c>
      <c r="R912" s="11">
        <v>-1.4065529915847748</v>
      </c>
      <c r="S912" s="11">
        <v>-0.568386465498115</v>
      </c>
      <c r="T912" s="11">
        <v>-1.5912356125802578</v>
      </c>
      <c r="U912" s="11">
        <v>-1.5840593814254635</v>
      </c>
      <c r="V912" s="11">
        <v>-1.7030077770974597</v>
      </c>
      <c r="W912" s="11">
        <v>-6.3343631855850902E-2</v>
      </c>
      <c r="X912" s="11">
        <v>-2.5282681716968227</v>
      </c>
      <c r="Y912" s="11">
        <v>-2.6462354132383741</v>
      </c>
      <c r="Z912" s="12">
        <v>-0.59567845371951833</v>
      </c>
      <c r="AA912" s="12">
        <v>14.209926422521818</v>
      </c>
      <c r="AB912" s="12">
        <v>1.2904743336480351</v>
      </c>
    </row>
    <row r="913" spans="2:28" x14ac:dyDescent="0.45">
      <c r="B913" s="9">
        <v>910</v>
      </c>
      <c r="C913" s="11">
        <v>0.65393800000000013</v>
      </c>
      <c r="D913" s="11">
        <v>-0.2784348000000012</v>
      </c>
      <c r="E913" s="11">
        <v>2.8414344000000007</v>
      </c>
      <c r="F913" s="11">
        <v>0.3369143999999995</v>
      </c>
      <c r="G913" s="11">
        <v>1.2919887095837073</v>
      </c>
      <c r="H913" s="11">
        <v>1.8566351584659539</v>
      </c>
      <c r="I913" s="11">
        <v>0.91570504043418133</v>
      </c>
      <c r="J913" s="11">
        <v>0.50178456970867735</v>
      </c>
      <c r="K913" s="11">
        <v>2.7268275580653167</v>
      </c>
      <c r="L913" s="11">
        <v>1.2646945017963613</v>
      </c>
      <c r="M913" s="11">
        <v>0.79566212646080281</v>
      </c>
      <c r="N913" s="11">
        <v>4.4223774386917043</v>
      </c>
      <c r="O913" s="11">
        <v>1.3567293588686056</v>
      </c>
      <c r="P913" s="11">
        <v>0.70871191657885824</v>
      </c>
      <c r="Q913" s="11">
        <v>2.4842030429341051</v>
      </c>
      <c r="R913" s="11">
        <v>1.1498002985768103</v>
      </c>
      <c r="S913" s="11">
        <v>1.3630846437178779</v>
      </c>
      <c r="T913" s="11">
        <v>1.439477678887787</v>
      </c>
      <c r="U913" s="11">
        <v>1.2652692211435372</v>
      </c>
      <c r="V913" s="11">
        <v>0.72792821403941765</v>
      </c>
      <c r="W913" s="11">
        <v>2.77899381289064</v>
      </c>
      <c r="X913" s="11">
        <v>0.88857410097611478</v>
      </c>
      <c r="Y913" s="11">
        <v>0.51682400801366057</v>
      </c>
      <c r="Z913" s="12">
        <v>4.7293806039654811</v>
      </c>
      <c r="AA913" s="12">
        <v>19.329527103206686</v>
      </c>
      <c r="AB913" s="12">
        <v>38.738504003799591</v>
      </c>
    </row>
    <row r="914" spans="2:28" x14ac:dyDescent="0.45">
      <c r="B914" s="9">
        <v>911</v>
      </c>
      <c r="C914" s="11">
        <v>0.65393800000000013</v>
      </c>
      <c r="D914" s="11">
        <v>-0.2784348000000012</v>
      </c>
      <c r="E914" s="11">
        <v>2.8414344000000007</v>
      </c>
      <c r="F914" s="11">
        <v>0.3369143999999995</v>
      </c>
      <c r="G914" s="11">
        <v>1.177976279594942</v>
      </c>
      <c r="H914" s="11">
        <v>0.64864720981846702</v>
      </c>
      <c r="I914" s="11">
        <v>-0.15749059861311387</v>
      </c>
      <c r="J914" s="11">
        <v>0.68083348315698622</v>
      </c>
      <c r="K914" s="11">
        <v>1.596246638780265</v>
      </c>
      <c r="L914" s="11">
        <v>1.66073595640405</v>
      </c>
      <c r="M914" s="11">
        <v>0.48883118705088258</v>
      </c>
      <c r="N914" s="11">
        <v>3.0379504572156861</v>
      </c>
      <c r="O914" s="11">
        <v>-0.11715671379277914</v>
      </c>
      <c r="P914" s="11">
        <v>0.32493673787086941</v>
      </c>
      <c r="Q914" s="11">
        <v>0.60242116065423801</v>
      </c>
      <c r="R914" s="11">
        <v>-0.70739467085283536</v>
      </c>
      <c r="S914" s="11">
        <v>-0.44973833636528404</v>
      </c>
      <c r="T914" s="11">
        <v>-0.60344955757120999</v>
      </c>
      <c r="U914" s="11">
        <v>-2.0037885757737861</v>
      </c>
      <c r="V914" s="11">
        <v>-1.7215899137892183</v>
      </c>
      <c r="W914" s="11">
        <v>-0.56672315595152156</v>
      </c>
      <c r="X914" s="11">
        <v>-1.6074275514075591</v>
      </c>
      <c r="Y914" s="11">
        <v>-2.2973008518955051</v>
      </c>
      <c r="Z914" s="12">
        <v>1.4037324791615546</v>
      </c>
      <c r="AA914" s="12">
        <v>14.687582613408154</v>
      </c>
      <c r="AB914" s="12">
        <v>6.944103663695131</v>
      </c>
    </row>
    <row r="915" spans="2:28" x14ac:dyDescent="0.45">
      <c r="B915" s="9">
        <v>912</v>
      </c>
      <c r="C915" s="11">
        <v>0.65393800000000013</v>
      </c>
      <c r="D915" s="11">
        <v>-0.2784348000000012</v>
      </c>
      <c r="E915" s="11">
        <v>2.8414344000000007</v>
      </c>
      <c r="F915" s="11">
        <v>0.3369143999999995</v>
      </c>
      <c r="G915" s="11">
        <v>-0.24837955362412778</v>
      </c>
      <c r="H915" s="11">
        <v>1.2038137472994936</v>
      </c>
      <c r="I915" s="11">
        <v>-0.61025852592538676</v>
      </c>
      <c r="J915" s="11">
        <v>-0.36594711889282117</v>
      </c>
      <c r="K915" s="11">
        <v>0.80047854187164091</v>
      </c>
      <c r="L915" s="11">
        <v>0.8448239522267631</v>
      </c>
      <c r="M915" s="11">
        <v>9.1193719599541367E-2</v>
      </c>
      <c r="N915" s="11">
        <v>4.7797536758005101</v>
      </c>
      <c r="O915" s="11">
        <v>-4.036370828543312E-2</v>
      </c>
      <c r="P915" s="11">
        <v>0.58817430937661186</v>
      </c>
      <c r="Q915" s="11">
        <v>0.48748288320650701</v>
      </c>
      <c r="R915" s="11">
        <v>0.14372954443818564</v>
      </c>
      <c r="S915" s="11">
        <v>-0.64466053944279444</v>
      </c>
      <c r="T915" s="11">
        <v>-1.1190806015193502</v>
      </c>
      <c r="U915" s="11">
        <v>-1.6960212342773495</v>
      </c>
      <c r="V915" s="11">
        <v>-1.9406572908126183</v>
      </c>
      <c r="W915" s="11">
        <v>-0.32690135255786501</v>
      </c>
      <c r="X915" s="11">
        <v>-1.9608328688080494</v>
      </c>
      <c r="Y915" s="11">
        <v>-2.1139826728643705</v>
      </c>
      <c r="Z915" s="12">
        <v>0.44639410928663636</v>
      </c>
      <c r="AA915" s="12">
        <v>12.049330438355639</v>
      </c>
      <c r="AB915" s="12">
        <v>3.8726110160957319</v>
      </c>
    </row>
    <row r="916" spans="2:28" x14ac:dyDescent="0.45">
      <c r="B916" s="9">
        <v>913</v>
      </c>
      <c r="C916" s="11">
        <v>0.65393800000000013</v>
      </c>
      <c r="D916" s="11">
        <v>-0.2784348000000012</v>
      </c>
      <c r="E916" s="11">
        <v>2.8414344000000007</v>
      </c>
      <c r="F916" s="11">
        <v>0.3369143999999995</v>
      </c>
      <c r="G916" s="11">
        <v>0.41184135625942098</v>
      </c>
      <c r="H916" s="11">
        <v>2.1082116515256573</v>
      </c>
      <c r="I916" s="11">
        <v>0.10300956517602522</v>
      </c>
      <c r="J916" s="11">
        <v>0.84156380644863304</v>
      </c>
      <c r="K916" s="11">
        <v>1.0772064529335843</v>
      </c>
      <c r="L916" s="11">
        <v>0.68742944395621208</v>
      </c>
      <c r="M916" s="11">
        <v>-0.55741497511998794</v>
      </c>
      <c r="N916" s="11">
        <v>2.4490060026527338</v>
      </c>
      <c r="O916" s="11">
        <v>-0.31509505941126648</v>
      </c>
      <c r="P916" s="11">
        <v>-0.26998076140022143</v>
      </c>
      <c r="Q916" s="11">
        <v>0.14089861360847244</v>
      </c>
      <c r="R916" s="11">
        <v>-0.14007866692776183</v>
      </c>
      <c r="S916" s="11">
        <v>-0.97380087358576617</v>
      </c>
      <c r="T916" s="11">
        <v>-0.55765803216726439</v>
      </c>
      <c r="U916" s="11">
        <v>-1.6711896324793454</v>
      </c>
      <c r="V916" s="11">
        <v>-1.2591528141504309</v>
      </c>
      <c r="W916" s="11">
        <v>-1.2634484022037373</v>
      </c>
      <c r="X916" s="11">
        <v>-2.12789605101616</v>
      </c>
      <c r="Y916" s="11">
        <v>-2.6729270180022393</v>
      </c>
      <c r="Z916" s="12">
        <v>-0.38897877568151884</v>
      </c>
      <c r="AA916" s="12">
        <v>12.674705303832269</v>
      </c>
      <c r="AB916" s="12">
        <v>1.1753978304150223</v>
      </c>
    </row>
    <row r="917" spans="2:28" x14ac:dyDescent="0.45">
      <c r="B917" s="9">
        <v>914</v>
      </c>
      <c r="C917" s="11">
        <v>0.65393800000000013</v>
      </c>
      <c r="D917" s="11">
        <v>-0.2784348000000012</v>
      </c>
      <c r="E917" s="11">
        <v>2.8414344000000007</v>
      </c>
      <c r="F917" s="11">
        <v>0.3369143999999995</v>
      </c>
      <c r="G917" s="11">
        <v>1.3145521387244408</v>
      </c>
      <c r="H917" s="11">
        <v>2.26734564269087</v>
      </c>
      <c r="I917" s="11">
        <v>0.50786684998273834</v>
      </c>
      <c r="J917" s="11">
        <v>0.23299364985738436</v>
      </c>
      <c r="K917" s="11">
        <v>1.2151618858326572</v>
      </c>
      <c r="L917" s="11">
        <v>0.76700282811117937</v>
      </c>
      <c r="M917" s="11">
        <v>0.40191456514573787</v>
      </c>
      <c r="N917" s="11">
        <v>4.1712294639590581</v>
      </c>
      <c r="O917" s="11">
        <v>0.60414069545898208</v>
      </c>
      <c r="P917" s="11">
        <v>0.31456175866826896</v>
      </c>
      <c r="Q917" s="11">
        <v>0.95380223297042299</v>
      </c>
      <c r="R917" s="11">
        <v>-0.33523757231116136</v>
      </c>
      <c r="S917" s="11">
        <v>-0.68094513986628336</v>
      </c>
      <c r="T917" s="11">
        <v>0.30621170787208385</v>
      </c>
      <c r="U917" s="11">
        <v>-1.0981910405410265</v>
      </c>
      <c r="V917" s="11">
        <v>-1.6629982505514818</v>
      </c>
      <c r="W917" s="11">
        <v>-0.32281227110957822</v>
      </c>
      <c r="X917" s="11">
        <v>-2.5431346710147249</v>
      </c>
      <c r="Y917" s="11">
        <v>-2.9444364940077943</v>
      </c>
      <c r="Z917" s="12">
        <v>0.22074998804649582</v>
      </c>
      <c r="AA917" s="12">
        <v>16.431919024304051</v>
      </c>
      <c r="AB917" s="12">
        <v>9.2436299679182525</v>
      </c>
    </row>
    <row r="918" spans="2:28" x14ac:dyDescent="0.45">
      <c r="B918" s="9">
        <v>915</v>
      </c>
      <c r="C918" s="11">
        <v>0.65393800000000013</v>
      </c>
      <c r="D918" s="11">
        <v>-0.2784348000000012</v>
      </c>
      <c r="E918" s="11">
        <v>2.8414344000000007</v>
      </c>
      <c r="F918" s="11">
        <v>0.3369143999999995</v>
      </c>
      <c r="G918" s="11">
        <v>0.85949286114591317</v>
      </c>
      <c r="H918" s="11">
        <v>2.510094615023597</v>
      </c>
      <c r="I918" s="11">
        <v>0.42624646898950047</v>
      </c>
      <c r="J918" s="11">
        <v>7.8654405800186566E-2</v>
      </c>
      <c r="K918" s="11">
        <v>1.4525903689064563</v>
      </c>
      <c r="L918" s="11">
        <v>0.54216464173567935</v>
      </c>
      <c r="M918" s="11">
        <v>0.44894391365559372</v>
      </c>
      <c r="N918" s="11">
        <v>3.7504750970656922</v>
      </c>
      <c r="O918" s="11">
        <v>0.47724675791738669</v>
      </c>
      <c r="P918" s="11">
        <v>-0.33223074399148977</v>
      </c>
      <c r="Q918" s="11">
        <v>0.86011160697762712</v>
      </c>
      <c r="R918" s="11">
        <v>-0.61186900855150661</v>
      </c>
      <c r="S918" s="11">
        <v>-0.11573708663559223</v>
      </c>
      <c r="T918" s="11">
        <v>-0.41105931065178147</v>
      </c>
      <c r="U918" s="11">
        <v>-1.388360966296041</v>
      </c>
      <c r="V918" s="11">
        <v>-1.1061885960086393</v>
      </c>
      <c r="W918" s="11">
        <v>0.12329497024635394</v>
      </c>
      <c r="X918" s="11">
        <v>-1.813256725930966</v>
      </c>
      <c r="Y918" s="11">
        <v>-0.91365901962672247</v>
      </c>
      <c r="Z918" s="12">
        <v>1.0327251535238773</v>
      </c>
      <c r="AA918" s="12">
        <v>15.622514372322627</v>
      </c>
      <c r="AB918" s="12">
        <v>11.423531403295129</v>
      </c>
    </row>
    <row r="919" spans="2:28" x14ac:dyDescent="0.45">
      <c r="B919" s="9">
        <v>916</v>
      </c>
      <c r="C919" s="11">
        <v>0.65393800000000013</v>
      </c>
      <c r="D919" s="11">
        <v>-0.2784348000000012</v>
      </c>
      <c r="E919" s="11">
        <v>2.8414344000000007</v>
      </c>
      <c r="F919" s="11">
        <v>0.3369143999999995</v>
      </c>
      <c r="G919" s="11">
        <v>0.93027054648849372</v>
      </c>
      <c r="H919" s="11">
        <v>1.6112865806120418</v>
      </c>
      <c r="I919" s="11">
        <v>-0.48554605232712511</v>
      </c>
      <c r="J919" s="11">
        <v>-7.7580810405706302E-2</v>
      </c>
      <c r="K919" s="11">
        <v>0.20112760518543382</v>
      </c>
      <c r="L919" s="11">
        <v>-0.60142346075742914</v>
      </c>
      <c r="M919" s="11">
        <v>-0.24964721609389073</v>
      </c>
      <c r="N919" s="11">
        <v>2.8472020094552768</v>
      </c>
      <c r="O919" s="11">
        <v>0.40451720469861385</v>
      </c>
      <c r="P919" s="11">
        <v>-0.23345209047126581</v>
      </c>
      <c r="Q919" s="11">
        <v>0.33467790801647546</v>
      </c>
      <c r="R919" s="11">
        <v>-0.80526228178249681</v>
      </c>
      <c r="S919" s="11">
        <v>-1.5891223412243161</v>
      </c>
      <c r="T919" s="11">
        <v>-0.32599515533781798</v>
      </c>
      <c r="U919" s="11">
        <v>-1.5873142654374455</v>
      </c>
      <c r="V919" s="11">
        <v>-0.88902023118554396</v>
      </c>
      <c r="W919" s="11">
        <v>-6.3696674366202188E-2</v>
      </c>
      <c r="X919" s="11">
        <v>-1.5674443987329205</v>
      </c>
      <c r="Y919" s="11">
        <v>-1.5658712780247264</v>
      </c>
      <c r="Z919" s="12">
        <v>1.1351307536049724</v>
      </c>
      <c r="AA919" s="12">
        <v>9.7295412021570939</v>
      </c>
      <c r="AB919" s="12">
        <v>2.9766883519144187</v>
      </c>
    </row>
    <row r="920" spans="2:28" x14ac:dyDescent="0.45">
      <c r="B920" s="9">
        <v>917</v>
      </c>
      <c r="C920" s="11">
        <v>0.65393800000000013</v>
      </c>
      <c r="D920" s="11">
        <v>-0.2784348000000012</v>
      </c>
      <c r="E920" s="11">
        <v>2.8414344000000007</v>
      </c>
      <c r="F920" s="11">
        <v>0.3369143999999995</v>
      </c>
      <c r="G920" s="11">
        <v>-0.88412794068561418</v>
      </c>
      <c r="H920" s="11">
        <v>0.91040241824250856</v>
      </c>
      <c r="I920" s="11">
        <v>-1.8171795307662322</v>
      </c>
      <c r="J920" s="11">
        <v>-0.46367560922110407</v>
      </c>
      <c r="K920" s="11">
        <v>-0.55169769756668607</v>
      </c>
      <c r="L920" s="11">
        <v>-0.9564011264350416</v>
      </c>
      <c r="M920" s="11">
        <v>-1.37219169948286</v>
      </c>
      <c r="N920" s="11">
        <v>8.5094871810992956E-2</v>
      </c>
      <c r="O920" s="11">
        <v>-0.83877461968691058</v>
      </c>
      <c r="P920" s="11">
        <v>-1.2578183153951237</v>
      </c>
      <c r="Q920" s="11">
        <v>-0.66001252082581452</v>
      </c>
      <c r="R920" s="11">
        <v>-0.86026766487415252</v>
      </c>
      <c r="S920" s="11">
        <v>-1.3870390799817542</v>
      </c>
      <c r="T920" s="11">
        <v>-1.1815591053896028</v>
      </c>
      <c r="U920" s="11">
        <v>-0.90797000065658295</v>
      </c>
      <c r="V920" s="11">
        <v>-1.0041089535177772</v>
      </c>
      <c r="W920" s="11">
        <v>-0.23608085100933174</v>
      </c>
      <c r="X920" s="11">
        <v>-1.4273161488377148</v>
      </c>
      <c r="Y920" s="11">
        <v>-0.91855191307027262</v>
      </c>
      <c r="Z920" s="12">
        <v>1.4161498613346453</v>
      </c>
      <c r="AA920" s="12">
        <v>0.50407568589594121</v>
      </c>
      <c r="AB920" s="12">
        <v>-8.7592736260144477</v>
      </c>
    </row>
    <row r="921" spans="2:28" x14ac:dyDescent="0.45">
      <c r="B921" s="9">
        <v>918</v>
      </c>
      <c r="C921" s="11">
        <v>0.65393800000000013</v>
      </c>
      <c r="D921" s="11">
        <v>-0.2784348000000012</v>
      </c>
      <c r="E921" s="11">
        <v>2.8414344000000007</v>
      </c>
      <c r="F921" s="11">
        <v>0.3369143999999995</v>
      </c>
      <c r="G921" s="11">
        <v>1.190918878727933</v>
      </c>
      <c r="H921" s="11">
        <v>1.8787242078955533</v>
      </c>
      <c r="I921" s="11">
        <v>0.41391505076377832</v>
      </c>
      <c r="J921" s="11">
        <v>-8.3381750360107532E-3</v>
      </c>
      <c r="K921" s="11">
        <v>1.3122202891290335</v>
      </c>
      <c r="L921" s="11">
        <v>0.7185409796627038</v>
      </c>
      <c r="M921" s="11">
        <v>0.54057120809335579</v>
      </c>
      <c r="N921" s="11">
        <v>3.1567853861969581</v>
      </c>
      <c r="O921" s="11">
        <v>1.0250831667272102</v>
      </c>
      <c r="P921" s="11">
        <v>0.35026840151138749</v>
      </c>
      <c r="Q921" s="11">
        <v>1.4741597474845918</v>
      </c>
      <c r="R921" s="11">
        <v>0.59320017055326879</v>
      </c>
      <c r="S921" s="11">
        <v>0.90688969390641816</v>
      </c>
      <c r="T921" s="11">
        <v>0.30073068262460723</v>
      </c>
      <c r="U921" s="11">
        <v>-0.61726645843798345</v>
      </c>
      <c r="V921" s="11">
        <v>-0.11894165556860514</v>
      </c>
      <c r="W921" s="11">
        <v>0.37121875621202172</v>
      </c>
      <c r="X921" s="11">
        <v>-1.0811385081644005</v>
      </c>
      <c r="Y921" s="11">
        <v>-2.479476410266285</v>
      </c>
      <c r="Z921" s="12">
        <v>2.0433340800979032</v>
      </c>
      <c r="AA921" s="12">
        <v>14.757189825433272</v>
      </c>
      <c r="AB921" s="12">
        <v>17.525251492113426</v>
      </c>
    </row>
    <row r="922" spans="2:28" x14ac:dyDescent="0.45">
      <c r="B922" s="9">
        <v>919</v>
      </c>
      <c r="C922" s="11">
        <v>0.65393800000000013</v>
      </c>
      <c r="D922" s="11">
        <v>-0.2784348000000012</v>
      </c>
      <c r="E922" s="11">
        <v>2.8414344000000007</v>
      </c>
      <c r="F922" s="11">
        <v>0.3369143999999995</v>
      </c>
      <c r="G922" s="11">
        <v>0.68887527625209621</v>
      </c>
      <c r="H922" s="11">
        <v>2.0024614364829567</v>
      </c>
      <c r="I922" s="11">
        <v>-0.14760686453871052</v>
      </c>
      <c r="J922" s="11">
        <v>-0.79824632728942291</v>
      </c>
      <c r="K922" s="11">
        <v>1.3289170471903162</v>
      </c>
      <c r="L922" s="11">
        <v>-0.12326176779718345</v>
      </c>
      <c r="M922" s="11">
        <v>-0.44955541431226465</v>
      </c>
      <c r="N922" s="11">
        <v>2.5081210647852394</v>
      </c>
      <c r="O922" s="11">
        <v>-0.54988102742556499</v>
      </c>
      <c r="P922" s="11">
        <v>-0.77737872359651838</v>
      </c>
      <c r="Q922" s="11">
        <v>-0.21710396904574125</v>
      </c>
      <c r="R922" s="11">
        <v>-0.40986532972850931</v>
      </c>
      <c r="S922" s="11">
        <v>-0.21248737917645677</v>
      </c>
      <c r="T922" s="11">
        <v>0.11987084017177452</v>
      </c>
      <c r="U922" s="11">
        <v>-0.22496416128859309</v>
      </c>
      <c r="V922" s="11">
        <v>0.12952500725209859</v>
      </c>
      <c r="W922" s="11">
        <v>0.50418712799720566</v>
      </c>
      <c r="X922" s="11">
        <v>0.12446906691938153</v>
      </c>
      <c r="Y922" s="11">
        <v>-0.30536953254482313</v>
      </c>
      <c r="Z922" s="12">
        <v>4.2164381347384214</v>
      </c>
      <c r="AA922" s="12">
        <v>10.563556450773007</v>
      </c>
      <c r="AB922" s="12">
        <v>12.960996505045642</v>
      </c>
    </row>
    <row r="923" spans="2:28" x14ac:dyDescent="0.45">
      <c r="B923" s="9">
        <v>920</v>
      </c>
      <c r="C923" s="11">
        <v>0.65393800000000013</v>
      </c>
      <c r="D923" s="11">
        <v>-0.2784348000000012</v>
      </c>
      <c r="E923" s="11">
        <v>2.8414344000000007</v>
      </c>
      <c r="F923" s="11">
        <v>0.3369143999999995</v>
      </c>
      <c r="G923" s="11">
        <v>0.21849245912242132</v>
      </c>
      <c r="H923" s="11">
        <v>1.0118324865250887</v>
      </c>
      <c r="I923" s="11">
        <v>-0.82037168474463762</v>
      </c>
      <c r="J923" s="11">
        <v>-0.60555115128397219</v>
      </c>
      <c r="K923" s="11">
        <v>-0.20947833808387983</v>
      </c>
      <c r="L923" s="11">
        <v>-1.1141850470589265</v>
      </c>
      <c r="M923" s="11">
        <v>-0.67408733689933875</v>
      </c>
      <c r="N923" s="11">
        <v>1.9018291670071292</v>
      </c>
      <c r="O923" s="11">
        <v>-1.0976324006504985</v>
      </c>
      <c r="P923" s="11">
        <v>-0.739418527423787</v>
      </c>
      <c r="Q923" s="11">
        <v>-7.786115448341846E-3</v>
      </c>
      <c r="R923" s="11">
        <v>-0.50057733887861566</v>
      </c>
      <c r="S923" s="11">
        <v>6.3205657592167341E-2</v>
      </c>
      <c r="T923" s="11">
        <v>-0.16255039372008184</v>
      </c>
      <c r="U923" s="11">
        <v>-0.56276720862796559</v>
      </c>
      <c r="V923" s="11">
        <v>-7.9200826356220944E-2</v>
      </c>
      <c r="W923" s="11">
        <v>0.12546482040651341</v>
      </c>
      <c r="X923" s="11">
        <v>-0.60778749778337904</v>
      </c>
      <c r="Y923" s="11">
        <v>-1.5484081016623872</v>
      </c>
      <c r="Z923" s="12">
        <v>2.0701409572269434</v>
      </c>
      <c r="AA923" s="12">
        <v>5.2623325545838497</v>
      </c>
      <c r="AB923" s="12">
        <v>2.2150155792582211</v>
      </c>
    </row>
    <row r="924" spans="2:28" x14ac:dyDescent="0.45">
      <c r="B924" s="9">
        <v>921</v>
      </c>
      <c r="C924" s="11">
        <v>0.65393800000000013</v>
      </c>
      <c r="D924" s="11">
        <v>-0.2784348000000012</v>
      </c>
      <c r="E924" s="11">
        <v>2.8414344000000007</v>
      </c>
      <c r="F924" s="11">
        <v>0.3369143999999995</v>
      </c>
      <c r="G924" s="11">
        <v>2.3017241026045205</v>
      </c>
      <c r="H924" s="11">
        <v>1.4865877796196898</v>
      </c>
      <c r="I924" s="11">
        <v>0.11919575720935605</v>
      </c>
      <c r="J924" s="11">
        <v>0.61572717791411335</v>
      </c>
      <c r="K924" s="11">
        <v>1.8630074517989055</v>
      </c>
      <c r="L924" s="11">
        <v>-0.11974545879212428</v>
      </c>
      <c r="M924" s="11">
        <v>-0.47999850213331996</v>
      </c>
      <c r="N924" s="11">
        <v>2.3121370049918362</v>
      </c>
      <c r="O924" s="11">
        <v>-1.6679169573825092E-2</v>
      </c>
      <c r="P924" s="11">
        <v>3.5863515832483372E-2</v>
      </c>
      <c r="Q924" s="11">
        <v>1.0474795042427978</v>
      </c>
      <c r="R924" s="11">
        <v>-8.9640795625319569E-2</v>
      </c>
      <c r="S924" s="11">
        <v>-0.49985173816056339</v>
      </c>
      <c r="T924" s="11">
        <v>5.4100979545836481E-2</v>
      </c>
      <c r="U924" s="11">
        <v>0.17078447272523789</v>
      </c>
      <c r="V924" s="11">
        <v>-1.1858170701845214</v>
      </c>
      <c r="W924" s="11">
        <v>0.82408097303228089</v>
      </c>
      <c r="X924" s="11">
        <v>-2.1033970184223616</v>
      </c>
      <c r="Y924" s="11">
        <v>-2.2466816551337274</v>
      </c>
      <c r="Z924" s="12">
        <v>0.69464411975072338</v>
      </c>
      <c r="AA924" s="12">
        <v>13.652487313212958</v>
      </c>
      <c r="AB924" s="12">
        <v>10.337373431241986</v>
      </c>
    </row>
    <row r="925" spans="2:28" x14ac:dyDescent="0.45">
      <c r="B925" s="9">
        <v>922</v>
      </c>
      <c r="C925" s="11">
        <v>0.65393800000000013</v>
      </c>
      <c r="D925" s="11">
        <v>-0.2784348000000012</v>
      </c>
      <c r="E925" s="11">
        <v>2.8414344000000007</v>
      </c>
      <c r="F925" s="11">
        <v>0.3369143999999995</v>
      </c>
      <c r="G925" s="11">
        <v>1.0937781600815963</v>
      </c>
      <c r="H925" s="11">
        <v>0.72963488854781033</v>
      </c>
      <c r="I925" s="11">
        <v>-0.45059845510344054</v>
      </c>
      <c r="J925" s="11">
        <v>-1.0907408407505308</v>
      </c>
      <c r="K925" s="11">
        <v>-1.1152562684565837</v>
      </c>
      <c r="L925" s="11">
        <v>-2.1443696060969053</v>
      </c>
      <c r="M925" s="11">
        <v>-2.7574001542605444</v>
      </c>
      <c r="N925" s="11">
        <v>-0.80108386017811561</v>
      </c>
      <c r="O925" s="11">
        <v>-2.8661286129828163</v>
      </c>
      <c r="P925" s="11">
        <v>-2.2140337824666005</v>
      </c>
      <c r="Q925" s="11">
        <v>-1.8778022373890639</v>
      </c>
      <c r="R925" s="11">
        <v>-1.7179742864734333</v>
      </c>
      <c r="S925" s="11">
        <v>-2.3572315635824168</v>
      </c>
      <c r="T925" s="11">
        <v>-2.0393207826032391</v>
      </c>
      <c r="U925" s="11">
        <v>-2.6715913222456038</v>
      </c>
      <c r="V925" s="11">
        <v>-2.6181275176432575</v>
      </c>
      <c r="W925" s="11">
        <v>-0.65027108344650841</v>
      </c>
      <c r="X925" s="11">
        <v>-3.7043849571128042</v>
      </c>
      <c r="Y925" s="11">
        <v>-3.1987038396938274</v>
      </c>
      <c r="Z925" s="12">
        <v>-0.5009775678737256</v>
      </c>
      <c r="AA925" s="12">
        <v>-0.98218413621674472</v>
      </c>
      <c r="AB925" s="12">
        <v>-27.398731689730056</v>
      </c>
    </row>
    <row r="926" spans="2:28" x14ac:dyDescent="0.45">
      <c r="B926" s="9">
        <v>923</v>
      </c>
      <c r="C926" s="11">
        <v>0.65393800000000013</v>
      </c>
      <c r="D926" s="11">
        <v>-0.2784348000000012</v>
      </c>
      <c r="E926" s="11">
        <v>2.8414344000000007</v>
      </c>
      <c r="F926" s="11">
        <v>0.3369143999999995</v>
      </c>
      <c r="G926" s="11">
        <v>0.52288034885613222</v>
      </c>
      <c r="H926" s="11">
        <v>2.108468565958951</v>
      </c>
      <c r="I926" s="11">
        <v>0.3989148872078605</v>
      </c>
      <c r="J926" s="11">
        <v>6.9374197507899638E-2</v>
      </c>
      <c r="K926" s="11">
        <v>0.61239220925053495</v>
      </c>
      <c r="L926" s="11">
        <v>-0.18134469980661372</v>
      </c>
      <c r="M926" s="11">
        <v>-0.13743118647249197</v>
      </c>
      <c r="N926" s="11">
        <v>1.1388306582011651</v>
      </c>
      <c r="O926" s="11">
        <v>-0.52470734930522944</v>
      </c>
      <c r="P926" s="11">
        <v>-1.0225108992865319</v>
      </c>
      <c r="Q926" s="11">
        <v>-0.95674354892213209</v>
      </c>
      <c r="R926" s="11">
        <v>-1.4208634500928294</v>
      </c>
      <c r="S926" s="11">
        <v>-1.2940636360363431</v>
      </c>
      <c r="T926" s="11">
        <v>-0.1652319813610621</v>
      </c>
      <c r="U926" s="11">
        <v>-1.1462529015453757</v>
      </c>
      <c r="V926" s="11">
        <v>-1.7645601761610763</v>
      </c>
      <c r="W926" s="11">
        <v>0.71900976630610991</v>
      </c>
      <c r="X926" s="11">
        <v>-1.8830338446653681</v>
      </c>
      <c r="Y926" s="11">
        <v>-2.0782441874454332</v>
      </c>
      <c r="Z926" s="12">
        <v>0.69083358025783426</v>
      </c>
      <c r="AA926" s="12">
        <v>10.085936980703423</v>
      </c>
      <c r="AB926" s="12">
        <v>-0.76043164755401449</v>
      </c>
    </row>
    <row r="927" spans="2:28" x14ac:dyDescent="0.45">
      <c r="B927" s="9">
        <v>924</v>
      </c>
      <c r="C927" s="11">
        <v>0.65393800000000013</v>
      </c>
      <c r="D927" s="11">
        <v>-0.2784348000000012</v>
      </c>
      <c r="E927" s="11">
        <v>2.8414344000000007</v>
      </c>
      <c r="F927" s="11">
        <v>0.3369143999999995</v>
      </c>
      <c r="G927" s="11">
        <v>0.16435963827206912</v>
      </c>
      <c r="H927" s="11">
        <v>2.1611125371505793</v>
      </c>
      <c r="I927" s="11">
        <v>-0.49714434833294696</v>
      </c>
      <c r="J927" s="11">
        <v>-0.38210784104360407</v>
      </c>
      <c r="K927" s="11">
        <v>-5.0096600714477191E-2</v>
      </c>
      <c r="L927" s="11">
        <v>0.11469994410590623</v>
      </c>
      <c r="M927" s="11">
        <v>-0.58385167258872883</v>
      </c>
      <c r="N927" s="11">
        <v>2.676153474842117</v>
      </c>
      <c r="O927" s="11">
        <v>-0.24522822786460452</v>
      </c>
      <c r="P927" s="11">
        <v>-0.2981834106010357</v>
      </c>
      <c r="Q927" s="11">
        <v>9.9507207919931062E-3</v>
      </c>
      <c r="R927" s="11">
        <v>-0.11444427561514736</v>
      </c>
      <c r="S927" s="11">
        <v>-0.75623085744781271</v>
      </c>
      <c r="T927" s="11">
        <v>3.7193034238725886E-2</v>
      </c>
      <c r="U927" s="11">
        <v>-1.0652977103265062</v>
      </c>
      <c r="V927" s="11">
        <v>-1.1912418418343513</v>
      </c>
      <c r="W927" s="11">
        <v>-0.84415142729337767</v>
      </c>
      <c r="X927" s="11">
        <v>-2.4067524080749632</v>
      </c>
      <c r="Y927" s="11">
        <v>-3.7254617048903924</v>
      </c>
      <c r="Z927" s="12">
        <v>-1.8396366279751906</v>
      </c>
      <c r="AA927" s="12">
        <v>9.1569771316908941</v>
      </c>
      <c r="AB927" s="12">
        <v>-3.2825076052017721</v>
      </c>
    </row>
    <row r="928" spans="2:28" x14ac:dyDescent="0.45">
      <c r="B928" s="9">
        <v>925</v>
      </c>
      <c r="C928" s="11">
        <v>0.65393800000000013</v>
      </c>
      <c r="D928" s="11">
        <v>-0.2784348000000012</v>
      </c>
      <c r="E928" s="11">
        <v>2.8414344000000007</v>
      </c>
      <c r="F928" s="11">
        <v>0.3369143999999995</v>
      </c>
      <c r="G928" s="11">
        <v>0.99659543857279864</v>
      </c>
      <c r="H928" s="11">
        <v>1.670272585290359</v>
      </c>
      <c r="I928" s="11">
        <v>0.72739988070970796</v>
      </c>
      <c r="J928" s="11">
        <v>0.97655141381673793</v>
      </c>
      <c r="K928" s="11">
        <v>1.0070410458779406</v>
      </c>
      <c r="L928" s="11">
        <v>7.9993882867094968E-2</v>
      </c>
      <c r="M928" s="11">
        <v>-0.71075806282742526</v>
      </c>
      <c r="N928" s="11">
        <v>1.3096392652808717</v>
      </c>
      <c r="O928" s="11">
        <v>0.11156941953464639</v>
      </c>
      <c r="P928" s="11">
        <v>-0.89313353543509422</v>
      </c>
      <c r="Q928" s="11">
        <v>0.42658590023397558</v>
      </c>
      <c r="R928" s="11">
        <v>-0.69163610948216103</v>
      </c>
      <c r="S928" s="11">
        <v>-0.55144364332002027</v>
      </c>
      <c r="T928" s="11">
        <v>-1.4183997999859894</v>
      </c>
      <c r="U928" s="11">
        <v>-2.6986599753957439</v>
      </c>
      <c r="V928" s="11">
        <v>-2.3586362594358086</v>
      </c>
      <c r="W928" s="11">
        <v>-0.88924876641590167</v>
      </c>
      <c r="X928" s="11">
        <v>-3.5683763676326539</v>
      </c>
      <c r="Y928" s="11">
        <v>-3.6423244268486741</v>
      </c>
      <c r="Z928" s="12">
        <v>-0.43940171083146495</v>
      </c>
      <c r="AA928" s="12">
        <v>11.610587449588081</v>
      </c>
      <c r="AB928" s="12">
        <v>-5.0025178254268212</v>
      </c>
    </row>
    <row r="929" spans="2:28" x14ac:dyDescent="0.45">
      <c r="B929" s="9">
        <v>926</v>
      </c>
      <c r="C929" s="11">
        <v>0.65393800000000013</v>
      </c>
      <c r="D929" s="11">
        <v>-0.2784348000000012</v>
      </c>
      <c r="E929" s="11">
        <v>2.8414344000000007</v>
      </c>
      <c r="F929" s="11">
        <v>0.3369143999999995</v>
      </c>
      <c r="G929" s="11">
        <v>5.2570002603593124E-2</v>
      </c>
      <c r="H929" s="11">
        <v>0.85010816202657935</v>
      </c>
      <c r="I929" s="11">
        <v>-0.3889234288167529</v>
      </c>
      <c r="J929" s="11">
        <v>-1.0067695316830427</v>
      </c>
      <c r="K929" s="11">
        <v>0.70309548961386525</v>
      </c>
      <c r="L929" s="11">
        <v>-4.5531205954519649E-2</v>
      </c>
      <c r="M929" s="11">
        <v>-1.1095757376981421</v>
      </c>
      <c r="N929" s="11">
        <v>1.3790455399156016</v>
      </c>
      <c r="O929" s="11">
        <v>-0.90564568393688738</v>
      </c>
      <c r="P929" s="11">
        <v>-1.0634951993739605</v>
      </c>
      <c r="Q929" s="11">
        <v>-0.60968826968306544</v>
      </c>
      <c r="R929" s="11">
        <v>-1.5696750059370999</v>
      </c>
      <c r="S929" s="11">
        <v>-1.5064030866706233</v>
      </c>
      <c r="T929" s="11">
        <v>-0.91024904224954639</v>
      </c>
      <c r="U929" s="11">
        <v>-0.99580563142418299</v>
      </c>
      <c r="V929" s="11">
        <v>-2.3324728912260131</v>
      </c>
      <c r="W929" s="11">
        <v>-3.7985210575929074E-2</v>
      </c>
      <c r="X929" s="11">
        <v>-2.630145543760376</v>
      </c>
      <c r="Y929" s="11">
        <v>-2.8962792205421071</v>
      </c>
      <c r="Z929" s="12">
        <v>-0.71283527508509437</v>
      </c>
      <c r="AA929" s="12">
        <v>5.9878712900071775</v>
      </c>
      <c r="AB929" s="12">
        <v>-10.182808770457711</v>
      </c>
    </row>
    <row r="930" spans="2:28" x14ac:dyDescent="0.45">
      <c r="B930" s="9">
        <v>927</v>
      </c>
      <c r="C930" s="11">
        <v>0.65393800000000013</v>
      </c>
      <c r="D930" s="11">
        <v>-0.2784348000000012</v>
      </c>
      <c r="E930" s="11">
        <v>2.8414344000000007</v>
      </c>
      <c r="F930" s="11">
        <v>0.3369143999999995</v>
      </c>
      <c r="G930" s="11">
        <v>0.58010087036283586</v>
      </c>
      <c r="H930" s="11">
        <v>2.4151768269860021</v>
      </c>
      <c r="I930" s="11">
        <v>0.27032855747653883</v>
      </c>
      <c r="J930" s="11">
        <v>8.4833920056741619E-2</v>
      </c>
      <c r="K930" s="11">
        <v>-0.18912012477361095</v>
      </c>
      <c r="L930" s="11">
        <v>-0.31835107053315603</v>
      </c>
      <c r="M930" s="11">
        <v>-1.0524781505208676</v>
      </c>
      <c r="N930" s="11">
        <v>0.92791479277668465</v>
      </c>
      <c r="O930" s="11">
        <v>-0.39552736399648403</v>
      </c>
      <c r="P930" s="11">
        <v>-0.12675844093043942</v>
      </c>
      <c r="Q930" s="11">
        <v>-0.37707491002562499</v>
      </c>
      <c r="R930" s="11">
        <v>0.33666820213998072</v>
      </c>
      <c r="S930" s="11">
        <v>0.20357633577787126</v>
      </c>
      <c r="T930" s="11">
        <v>0.30430762060908734</v>
      </c>
      <c r="U930" s="11">
        <v>-0.88309311746248831</v>
      </c>
      <c r="V930" s="11">
        <v>-0.79046009357432645</v>
      </c>
      <c r="W930" s="11">
        <v>0.38412827547020356</v>
      </c>
      <c r="X930" s="11">
        <v>-0.77967565241839232</v>
      </c>
      <c r="Y930" s="11">
        <v>-0.55401745954874926</v>
      </c>
      <c r="Z930" s="12">
        <v>2.8773985260090882</v>
      </c>
      <c r="AA930" s="12">
        <v>8.2722576218311588</v>
      </c>
      <c r="AB930" s="12">
        <v>8.4717295438808833</v>
      </c>
    </row>
    <row r="931" spans="2:28" x14ac:dyDescent="0.45">
      <c r="B931" s="9">
        <v>928</v>
      </c>
      <c r="C931" s="11">
        <v>0.65393800000000013</v>
      </c>
      <c r="D931" s="11">
        <v>-0.2784348000000012</v>
      </c>
      <c r="E931" s="11">
        <v>2.8414344000000007</v>
      </c>
      <c r="F931" s="11">
        <v>0.3369143999999995</v>
      </c>
      <c r="G931" s="11">
        <v>1.5784443135817572</v>
      </c>
      <c r="H931" s="11">
        <v>2.348601160602648</v>
      </c>
      <c r="I931" s="11">
        <v>1.4833450540587911</v>
      </c>
      <c r="J931" s="11">
        <v>0.12507648416769435</v>
      </c>
      <c r="K931" s="11">
        <v>2.7834338496672117</v>
      </c>
      <c r="L931" s="11">
        <v>1.2290045966134198</v>
      </c>
      <c r="M931" s="11">
        <v>1.7852390674948069</v>
      </c>
      <c r="N931" s="11">
        <v>4.0721481623037974</v>
      </c>
      <c r="O931" s="11">
        <v>0.7606869698718377</v>
      </c>
      <c r="P931" s="11">
        <v>1.7443481535481293</v>
      </c>
      <c r="Q931" s="11">
        <v>1.9547748787860968</v>
      </c>
      <c r="R931" s="11">
        <v>1.806180412544542</v>
      </c>
      <c r="S931" s="11">
        <v>1.4117590226269083</v>
      </c>
      <c r="T931" s="11">
        <v>4.1799324750143576</v>
      </c>
      <c r="U931" s="11">
        <v>1.8345098510020676</v>
      </c>
      <c r="V931" s="11">
        <v>3.1226933506091648</v>
      </c>
      <c r="W931" s="11">
        <v>3.1538285698439061</v>
      </c>
      <c r="X931" s="11">
        <v>2.7577813981533978</v>
      </c>
      <c r="Y931" s="11">
        <v>1.4463824640351497</v>
      </c>
      <c r="Z931" s="12">
        <v>6.2440365432514291</v>
      </c>
      <c r="AA931" s="12">
        <v>20.959144688490085</v>
      </c>
      <c r="AB931" s="12">
        <v>51.376058777777047</v>
      </c>
    </row>
    <row r="932" spans="2:28" x14ac:dyDescent="0.45">
      <c r="B932" s="9">
        <v>929</v>
      </c>
      <c r="C932" s="11">
        <v>0.65393800000000013</v>
      </c>
      <c r="D932" s="11">
        <v>-0.2784348000000012</v>
      </c>
      <c r="E932" s="11">
        <v>2.8414344000000007</v>
      </c>
      <c r="F932" s="11">
        <v>0.3369143999999995</v>
      </c>
      <c r="G932" s="11">
        <v>1.0732292294005248</v>
      </c>
      <c r="H932" s="11">
        <v>1.4421558375874834</v>
      </c>
      <c r="I932" s="11">
        <v>-0.89492892814244307</v>
      </c>
      <c r="J932" s="11">
        <v>-0.14834903832154644</v>
      </c>
      <c r="K932" s="11">
        <v>1.2764499044165589</v>
      </c>
      <c r="L932" s="11">
        <v>0.47051930256398933</v>
      </c>
      <c r="M932" s="11">
        <v>0.38827058481762577</v>
      </c>
      <c r="N932" s="11">
        <v>3.6036641460181187</v>
      </c>
      <c r="O932" s="11">
        <v>1.0659007818517185</v>
      </c>
      <c r="P932" s="11">
        <v>1.2227521835743236</v>
      </c>
      <c r="Q932" s="11">
        <v>2.0657824336067598</v>
      </c>
      <c r="R932" s="11">
        <v>1.5943240738054776</v>
      </c>
      <c r="S932" s="11">
        <v>0.75787867676921472</v>
      </c>
      <c r="T932" s="11">
        <v>0.47373458689724757</v>
      </c>
      <c r="U932" s="11">
        <v>0.52635005494384579</v>
      </c>
      <c r="V932" s="11">
        <v>-9.0087021881371854E-2</v>
      </c>
      <c r="W932" s="11">
        <v>1.3230528536802737</v>
      </c>
      <c r="X932" s="11">
        <v>-0.22541789407033974</v>
      </c>
      <c r="Y932" s="11">
        <v>-1.4443895635638935</v>
      </c>
      <c r="Z932" s="12">
        <v>1.3873178208914538</v>
      </c>
      <c r="AA932" s="12">
        <v>12.764863038340309</v>
      </c>
      <c r="AB932" s="12">
        <v>21.42206202484499</v>
      </c>
    </row>
    <row r="933" spans="2:28" x14ac:dyDescent="0.45">
      <c r="B933" s="9">
        <v>930</v>
      </c>
      <c r="C933" s="11">
        <v>0.65393800000000013</v>
      </c>
      <c r="D933" s="11">
        <v>-0.2784348000000012</v>
      </c>
      <c r="E933" s="11">
        <v>2.8414344000000007</v>
      </c>
      <c r="F933" s="11">
        <v>0.3369143999999995</v>
      </c>
      <c r="G933" s="11">
        <v>0.87397666791834716</v>
      </c>
      <c r="H933" s="11">
        <v>2.0106338405391426</v>
      </c>
      <c r="I933" s="11">
        <v>0.12367082271599728</v>
      </c>
      <c r="J933" s="11">
        <v>0.79928938075610745</v>
      </c>
      <c r="K933" s="11">
        <v>2.1973677340096955</v>
      </c>
      <c r="L933" s="11">
        <v>1.1342334405575176</v>
      </c>
      <c r="M933" s="11">
        <v>0.71754008559519811</v>
      </c>
      <c r="N933" s="11">
        <v>4.5388365505774431</v>
      </c>
      <c r="O933" s="11">
        <v>0.7187935854483456</v>
      </c>
      <c r="P933" s="11">
        <v>1.7204847315496679</v>
      </c>
      <c r="Q933" s="11">
        <v>2.0961030943521592</v>
      </c>
      <c r="R933" s="11">
        <v>1.4423490196698001</v>
      </c>
      <c r="S933" s="11">
        <v>1.4702241291303153</v>
      </c>
      <c r="T933" s="11">
        <v>1.8127711904891441</v>
      </c>
      <c r="U933" s="11">
        <v>-1.004803200020099E-2</v>
      </c>
      <c r="V933" s="11">
        <v>-8.9335834884550991E-2</v>
      </c>
      <c r="W933" s="11">
        <v>1.2164089022061475</v>
      </c>
      <c r="X933" s="11">
        <v>-0.35328728808022092</v>
      </c>
      <c r="Y933" s="11">
        <v>-1.2879135830384296</v>
      </c>
      <c r="Z933" s="12">
        <v>2.1743596512999019</v>
      </c>
      <c r="AA933" s="12">
        <v>17.949400522669464</v>
      </c>
      <c r="AB933" s="12">
        <v>28.860310088811559</v>
      </c>
    </row>
    <row r="934" spans="2:28" x14ac:dyDescent="0.45">
      <c r="B934" s="9">
        <v>931</v>
      </c>
      <c r="C934" s="11">
        <v>0.65393800000000013</v>
      </c>
      <c r="D934" s="11">
        <v>-0.2784348000000012</v>
      </c>
      <c r="E934" s="11">
        <v>2.8414344000000007</v>
      </c>
      <c r="F934" s="11">
        <v>0.3369143999999995</v>
      </c>
      <c r="G934" s="11">
        <v>0.98188618999948751</v>
      </c>
      <c r="H934" s="11">
        <v>2.1398467564799475</v>
      </c>
      <c r="I934" s="11">
        <v>0.70026865302340902</v>
      </c>
      <c r="J934" s="11">
        <v>1.0073267439923725</v>
      </c>
      <c r="K934" s="11">
        <v>3.1013860620396834</v>
      </c>
      <c r="L934" s="11">
        <v>1.2744523397113419</v>
      </c>
      <c r="M934" s="11">
        <v>1.3355312688227912</v>
      </c>
      <c r="N934" s="11">
        <v>4.4024020287637242</v>
      </c>
      <c r="O934" s="11">
        <v>1.6597398570366035</v>
      </c>
      <c r="P934" s="11">
        <v>2.4978158859825825</v>
      </c>
      <c r="Q934" s="11">
        <v>4.3396005645387881</v>
      </c>
      <c r="R934" s="11">
        <v>2.1528818638918938</v>
      </c>
      <c r="S934" s="11">
        <v>2.3748839167455102</v>
      </c>
      <c r="T934" s="11">
        <v>3.1359917526089696</v>
      </c>
      <c r="U934" s="11">
        <v>2.5013395184746408</v>
      </c>
      <c r="V934" s="11">
        <v>3.2469140346528924</v>
      </c>
      <c r="W934" s="11">
        <v>3.794216349677523</v>
      </c>
      <c r="X934" s="11">
        <v>1.3980831463985801</v>
      </c>
      <c r="Y934" s="11">
        <v>1.4692576564827675</v>
      </c>
      <c r="Z934" s="12">
        <v>4.9408263763917724</v>
      </c>
      <c r="AA934" s="12">
        <v>20.49695204283276</v>
      </c>
      <c r="AB934" s="12">
        <v>54.008502965715309</v>
      </c>
    </row>
    <row r="935" spans="2:28" x14ac:dyDescent="0.45">
      <c r="B935" s="9">
        <v>932</v>
      </c>
      <c r="C935" s="11">
        <v>0.65393800000000013</v>
      </c>
      <c r="D935" s="11">
        <v>-0.2784348000000012</v>
      </c>
      <c r="E935" s="11">
        <v>2.8414344000000007</v>
      </c>
      <c r="F935" s="11">
        <v>0.3369143999999995</v>
      </c>
      <c r="G935" s="11">
        <v>0.81831399713037634</v>
      </c>
      <c r="H935" s="11">
        <v>0.86918668840009339</v>
      </c>
      <c r="I935" s="11">
        <v>-0.12588969765458558</v>
      </c>
      <c r="J935" s="11">
        <v>-9.2170833149356923E-2</v>
      </c>
      <c r="K935" s="11">
        <v>0.56687897732701664</v>
      </c>
      <c r="L935" s="11">
        <v>-7.430304435357904E-2</v>
      </c>
      <c r="M935" s="11">
        <v>-0.9265562352381842</v>
      </c>
      <c r="N935" s="11">
        <v>0.98891752833246294</v>
      </c>
      <c r="O935" s="11">
        <v>-0.25170268422636255</v>
      </c>
      <c r="P935" s="11">
        <v>-0.64509238983857919</v>
      </c>
      <c r="Q935" s="11">
        <v>-0.39702379225890461</v>
      </c>
      <c r="R935" s="11">
        <v>-0.91279334867469508</v>
      </c>
      <c r="S935" s="11">
        <v>-1.1339733591835444</v>
      </c>
      <c r="T935" s="11">
        <v>0.63321305030860486</v>
      </c>
      <c r="U935" s="11">
        <v>-0.93306370756216594</v>
      </c>
      <c r="V935" s="11">
        <v>0.56701020086132203</v>
      </c>
      <c r="W935" s="11">
        <v>0.64850562779224852</v>
      </c>
      <c r="X935" s="11">
        <v>-0.6749693689269467</v>
      </c>
      <c r="Y935" s="11">
        <v>-1.5041767585897521</v>
      </c>
      <c r="Z935" s="12">
        <v>0.2678021174522236</v>
      </c>
      <c r="AA935" s="12">
        <v>7.5782293807942267</v>
      </c>
      <c r="AB935" s="12">
        <v>3.2419649679476663</v>
      </c>
    </row>
    <row r="936" spans="2:28" x14ac:dyDescent="0.45">
      <c r="B936" s="9">
        <v>933</v>
      </c>
      <c r="C936" s="11">
        <v>0.65393800000000013</v>
      </c>
      <c r="D936" s="11">
        <v>-0.2784348000000012</v>
      </c>
      <c r="E936" s="11">
        <v>2.8414344000000007</v>
      </c>
      <c r="F936" s="11">
        <v>0.3369143999999995</v>
      </c>
      <c r="G936" s="11">
        <v>0.57817541072439127</v>
      </c>
      <c r="H936" s="11">
        <v>1.9064626856724427</v>
      </c>
      <c r="I936" s="11">
        <v>0.20429861093749757</v>
      </c>
      <c r="J936" s="11">
        <v>-0.25655189042475257</v>
      </c>
      <c r="K936" s="11">
        <v>1.5382318452163339</v>
      </c>
      <c r="L936" s="11">
        <v>0.14645112850170783</v>
      </c>
      <c r="M936" s="11">
        <v>-0.33378172158719721</v>
      </c>
      <c r="N936" s="11">
        <v>2.0537100880781303</v>
      </c>
      <c r="O936" s="11">
        <v>-0.6843462415320225</v>
      </c>
      <c r="P936" s="11">
        <v>-0.80107326118123545</v>
      </c>
      <c r="Q936" s="11">
        <v>2.6402075563078498E-2</v>
      </c>
      <c r="R936" s="11">
        <v>-1.3558478973871129</v>
      </c>
      <c r="S936" s="11">
        <v>-1.2631763394779689</v>
      </c>
      <c r="T936" s="11">
        <v>-0.63697857735668606</v>
      </c>
      <c r="U936" s="11">
        <v>-2.6528991845424095</v>
      </c>
      <c r="V936" s="11">
        <v>-2.0787899452452532</v>
      </c>
      <c r="W936" s="11">
        <v>-3.2336495098096432</v>
      </c>
      <c r="X936" s="11">
        <v>-2.731627489621955</v>
      </c>
      <c r="Y936" s="11">
        <v>-3.8011077733077254</v>
      </c>
      <c r="Z936" s="12">
        <v>-1.0315716209364467</v>
      </c>
      <c r="AA936" s="12">
        <v>11.39084815711854</v>
      </c>
      <c r="AB936" s="12">
        <v>-8.8538176077168202</v>
      </c>
    </row>
    <row r="937" spans="2:28" x14ac:dyDescent="0.45">
      <c r="B937" s="9">
        <v>934</v>
      </c>
      <c r="C937" s="11">
        <v>0.65393800000000013</v>
      </c>
      <c r="D937" s="11">
        <v>-0.2784348000000012</v>
      </c>
      <c r="E937" s="11">
        <v>2.8414344000000007</v>
      </c>
      <c r="F937" s="11">
        <v>0.3369143999999995</v>
      </c>
      <c r="G937" s="11">
        <v>1.2393998170954266</v>
      </c>
      <c r="H937" s="11">
        <v>1.3032620023476778</v>
      </c>
      <c r="I937" s="11">
        <v>0.10513523705260042</v>
      </c>
      <c r="J937" s="11">
        <v>4.6232355513120993E-2</v>
      </c>
      <c r="K937" s="11">
        <v>1.349955470546135</v>
      </c>
      <c r="L937" s="11">
        <v>0.4330002516933309</v>
      </c>
      <c r="M937" s="11">
        <v>0.45743737460387734</v>
      </c>
      <c r="N937" s="11">
        <v>2.484263336336614</v>
      </c>
      <c r="O937" s="11">
        <v>0.57179151672168693</v>
      </c>
      <c r="P937" s="11">
        <v>-0.35947177231687988</v>
      </c>
      <c r="Q937" s="11">
        <v>1.9364222330710028</v>
      </c>
      <c r="R937" s="11">
        <v>3.4238369610331887E-2</v>
      </c>
      <c r="S937" s="11">
        <v>1.0968194657460675</v>
      </c>
      <c r="T937" s="11">
        <v>1.7298908819335637</v>
      </c>
      <c r="U937" s="11">
        <v>1.8194965209016161</v>
      </c>
      <c r="V937" s="11">
        <v>0.57856575357218532</v>
      </c>
      <c r="W937" s="11">
        <v>1.7267203672494986</v>
      </c>
      <c r="X937" s="11">
        <v>-0.30474647409950606</v>
      </c>
      <c r="Y937" s="11">
        <v>-0.75197527404217368</v>
      </c>
      <c r="Z937" s="12">
        <v>2.8140194821589226</v>
      </c>
      <c r="AA937" s="12">
        <v>12.97253784518881</v>
      </c>
      <c r="AB937" s="12">
        <v>23.864308915695119</v>
      </c>
    </row>
    <row r="938" spans="2:28" x14ac:dyDescent="0.45">
      <c r="B938" s="9">
        <v>935</v>
      </c>
      <c r="C938" s="11">
        <v>0.65393800000000013</v>
      </c>
      <c r="D938" s="11">
        <v>-0.2784348000000012</v>
      </c>
      <c r="E938" s="11">
        <v>2.8414344000000007</v>
      </c>
      <c r="F938" s="11">
        <v>0.3369143999999995</v>
      </c>
      <c r="G938" s="11">
        <v>0.4882187726707965</v>
      </c>
      <c r="H938" s="11">
        <v>1.6386588375929954</v>
      </c>
      <c r="I938" s="11">
        <v>-8.6500727449152492E-3</v>
      </c>
      <c r="J938" s="11">
        <v>3.3743197165478023E-2</v>
      </c>
      <c r="K938" s="11">
        <v>1.1851675143146743</v>
      </c>
      <c r="L938" s="11">
        <v>0.44586666383115947</v>
      </c>
      <c r="M938" s="11">
        <v>0.85969424910758185</v>
      </c>
      <c r="N938" s="11">
        <v>2.4455131299646524</v>
      </c>
      <c r="O938" s="11">
        <v>0.94447900662671991</v>
      </c>
      <c r="P938" s="11">
        <v>0.44233253204168044</v>
      </c>
      <c r="Q938" s="11">
        <v>2.1900378251010721</v>
      </c>
      <c r="R938" s="11">
        <v>0.41159438153548678</v>
      </c>
      <c r="S938" s="11">
        <v>1.1941695914748749</v>
      </c>
      <c r="T938" s="11">
        <v>0.62463072365907024</v>
      </c>
      <c r="U938" s="11">
        <v>0.1805355549259815</v>
      </c>
      <c r="V938" s="11">
        <v>-0.30791735508620022</v>
      </c>
      <c r="W938" s="11">
        <v>1.6900802886605923</v>
      </c>
      <c r="X938" s="11">
        <v>-1.3021856292405385</v>
      </c>
      <c r="Y938" s="11">
        <v>-0.3649650508544795</v>
      </c>
      <c r="Z938" s="12">
        <v>1.0930012261946942</v>
      </c>
      <c r="AA938" s="12">
        <v>12.642064291902386</v>
      </c>
      <c r="AB938" s="12">
        <v>19.437857386941346</v>
      </c>
    </row>
    <row r="939" spans="2:28" x14ac:dyDescent="0.45">
      <c r="B939" s="9">
        <v>936</v>
      </c>
      <c r="C939" s="11">
        <v>0.65393800000000013</v>
      </c>
      <c r="D939" s="11">
        <v>-0.2784348000000012</v>
      </c>
      <c r="E939" s="11">
        <v>2.8414344000000007</v>
      </c>
      <c r="F939" s="11">
        <v>0.3369143999999995</v>
      </c>
      <c r="G939" s="11">
        <v>0.25253949132797793</v>
      </c>
      <c r="H939" s="11">
        <v>1.6318271450518544</v>
      </c>
      <c r="I939" s="11">
        <v>0.51145607855752573</v>
      </c>
      <c r="J939" s="11">
        <v>-0.28949679526578898</v>
      </c>
      <c r="K939" s="11">
        <v>1.3520737376477694</v>
      </c>
      <c r="L939" s="11">
        <v>0.6372899745311198</v>
      </c>
      <c r="M939" s="11">
        <v>0.62216467320286206</v>
      </c>
      <c r="N939" s="11">
        <v>4.4835602013344875</v>
      </c>
      <c r="O939" s="11">
        <v>0.85954045764213305</v>
      </c>
      <c r="P939" s="11">
        <v>1.1456102765285099</v>
      </c>
      <c r="Q939" s="11">
        <v>2.262698354639852</v>
      </c>
      <c r="R939" s="11">
        <v>0.71513240642196152</v>
      </c>
      <c r="S939" s="11">
        <v>0.82442205171578209</v>
      </c>
      <c r="T939" s="11">
        <v>2.1110860748527642</v>
      </c>
      <c r="U939" s="11">
        <v>0.79433920076977138</v>
      </c>
      <c r="V939" s="11">
        <v>0.50446044526741218</v>
      </c>
      <c r="W939" s="11">
        <v>2.0907180456053247</v>
      </c>
      <c r="X939" s="11">
        <v>-1.0405916247265612</v>
      </c>
      <c r="Y939" s="11">
        <v>-0.81039225664780901</v>
      </c>
      <c r="Z939" s="12">
        <v>2.3516053147717138</v>
      </c>
      <c r="AA939" s="12">
        <v>14.755266506387812</v>
      </c>
      <c r="AB939" s="12">
        <v>26.563895253228651</v>
      </c>
    </row>
    <row r="940" spans="2:28" x14ac:dyDescent="0.45">
      <c r="B940" s="9">
        <v>937</v>
      </c>
      <c r="C940" s="11">
        <v>0.65393800000000013</v>
      </c>
      <c r="D940" s="11">
        <v>-0.2784348000000012</v>
      </c>
      <c r="E940" s="11">
        <v>2.8414344000000007</v>
      </c>
      <c r="F940" s="11">
        <v>0.3369143999999995</v>
      </c>
      <c r="G940" s="11">
        <v>0.39873404205007823</v>
      </c>
      <c r="H940" s="11">
        <v>1.4497643705497119</v>
      </c>
      <c r="I940" s="11">
        <v>-0.57957500176405752</v>
      </c>
      <c r="J940" s="11">
        <v>-1.209721565057265</v>
      </c>
      <c r="K940" s="11">
        <v>1.0470721707633857E-3</v>
      </c>
      <c r="L940" s="11">
        <v>-0.34984974013553405</v>
      </c>
      <c r="M940" s="11">
        <v>-0.82472642226121273</v>
      </c>
      <c r="N940" s="11">
        <v>0.48575494013038423</v>
      </c>
      <c r="O940" s="11">
        <v>-0.86325150563102149</v>
      </c>
      <c r="P940" s="11">
        <v>-1.1384871391704205</v>
      </c>
      <c r="Q940" s="11">
        <v>-9.963804052423697E-3</v>
      </c>
      <c r="R940" s="11">
        <v>-1.7224469826679094</v>
      </c>
      <c r="S940" s="11">
        <v>-0.77152654174021507</v>
      </c>
      <c r="T940" s="11">
        <v>-1.6391583418237197</v>
      </c>
      <c r="U940" s="11">
        <v>-1.8556069368907107</v>
      </c>
      <c r="V940" s="11">
        <v>-1.6645162657604349</v>
      </c>
      <c r="W940" s="11">
        <v>0.1827703453795948</v>
      </c>
      <c r="X940" s="11">
        <v>-2.5673250664067329</v>
      </c>
      <c r="Y940" s="11">
        <v>-2.0927805723317459</v>
      </c>
      <c r="Z940" s="12">
        <v>-0.52959000241438048</v>
      </c>
      <c r="AA940" s="12">
        <v>4.9252796956828604</v>
      </c>
      <c r="AB940" s="12">
        <v>-9.7466031178272772</v>
      </c>
    </row>
    <row r="941" spans="2:28" x14ac:dyDescent="0.45">
      <c r="B941" s="9">
        <v>938</v>
      </c>
      <c r="C941" s="11">
        <v>0.65393800000000013</v>
      </c>
      <c r="D941" s="11">
        <v>-0.2784348000000012</v>
      </c>
      <c r="E941" s="11">
        <v>2.8414344000000007</v>
      </c>
      <c r="F941" s="11">
        <v>0.3369143999999995</v>
      </c>
      <c r="G941" s="11">
        <v>0.81134140133289812</v>
      </c>
      <c r="H941" s="11">
        <v>2.8413153869124379</v>
      </c>
      <c r="I941" s="11">
        <v>0.10030832990375238</v>
      </c>
      <c r="J941" s="11">
        <v>1.0781829377077159</v>
      </c>
      <c r="K941" s="11">
        <v>1.7523953360648274</v>
      </c>
      <c r="L941" s="11">
        <v>1.8680833005387978</v>
      </c>
      <c r="M941" s="11">
        <v>1.0225660505950174</v>
      </c>
      <c r="N941" s="11">
        <v>4.0004460868465692</v>
      </c>
      <c r="O941" s="11">
        <v>1.7274200617052848</v>
      </c>
      <c r="P941" s="11">
        <v>1.2570258351694381</v>
      </c>
      <c r="Q941" s="11">
        <v>2.6094037830189407</v>
      </c>
      <c r="R941" s="11">
        <v>0.51727191986726062</v>
      </c>
      <c r="S941" s="11">
        <v>0.76566574809257659</v>
      </c>
      <c r="T941" s="11">
        <v>0.86994084556504703</v>
      </c>
      <c r="U941" s="11">
        <v>-1.0506825913603972</v>
      </c>
      <c r="V941" s="11">
        <v>-0.42087523189115927</v>
      </c>
      <c r="W941" s="11">
        <v>-0.21928969080910221</v>
      </c>
      <c r="X941" s="11">
        <v>-1.5356915788560883</v>
      </c>
      <c r="Y941" s="11">
        <v>-2.4109382694089536</v>
      </c>
      <c r="Z941" s="12">
        <v>0.96690703174735404</v>
      </c>
      <c r="AA941" s="12">
        <v>19.028490829902012</v>
      </c>
      <c r="AB941" s="12">
        <v>22.104648692742217</v>
      </c>
    </row>
    <row r="942" spans="2:28" x14ac:dyDescent="0.45">
      <c r="B942" s="9">
        <v>939</v>
      </c>
      <c r="C942" s="11">
        <v>0.65393800000000013</v>
      </c>
      <c r="D942" s="11">
        <v>-0.2784348000000012</v>
      </c>
      <c r="E942" s="11">
        <v>2.8414344000000007</v>
      </c>
      <c r="F942" s="11">
        <v>0.3369143999999995</v>
      </c>
      <c r="G942" s="11">
        <v>1.2136983732649771</v>
      </c>
      <c r="H942" s="11">
        <v>1.4330007609879889</v>
      </c>
      <c r="I942" s="11">
        <v>-0.22513386711335315</v>
      </c>
      <c r="J942" s="11">
        <v>-8.7040415643125257E-2</v>
      </c>
      <c r="K942" s="11">
        <v>0.72147380009895912</v>
      </c>
      <c r="L942" s="11">
        <v>3.0886761422816988E-3</v>
      </c>
      <c r="M942" s="11">
        <v>0.26459463482223455</v>
      </c>
      <c r="N942" s="11">
        <v>1.5542700825781566</v>
      </c>
      <c r="O942" s="11">
        <v>-4.2722842723124543E-2</v>
      </c>
      <c r="P942" s="11">
        <v>-0.25516572088014122</v>
      </c>
      <c r="Q942" s="11">
        <v>0.83197891142189562</v>
      </c>
      <c r="R942" s="11">
        <v>-2.9759288030565045E-2</v>
      </c>
      <c r="S942" s="11">
        <v>0.4476272820065379</v>
      </c>
      <c r="T942" s="11">
        <v>1.990848236917337</v>
      </c>
      <c r="U942" s="11">
        <v>0.71568544165788595</v>
      </c>
      <c r="V942" s="11">
        <v>0.1348197058513545</v>
      </c>
      <c r="W942" s="11">
        <v>1.6982620332945366</v>
      </c>
      <c r="X942" s="11">
        <v>-0.65939117552152915</v>
      </c>
      <c r="Y942" s="11">
        <v>-0.98068614470581927</v>
      </c>
      <c r="Z942" s="12">
        <v>1.2398824815997322</v>
      </c>
      <c r="AA942" s="12">
        <v>10.431804045138108</v>
      </c>
      <c r="AB942" s="12">
        <v>15.523182966026184</v>
      </c>
    </row>
    <row r="943" spans="2:28" x14ac:dyDescent="0.45">
      <c r="B943" s="9">
        <v>940</v>
      </c>
      <c r="C943" s="11">
        <v>0.65393800000000013</v>
      </c>
      <c r="D943" s="11">
        <v>-0.2784348000000012</v>
      </c>
      <c r="E943" s="11">
        <v>2.8414344000000007</v>
      </c>
      <c r="F943" s="11">
        <v>0.3369143999999995</v>
      </c>
      <c r="G943" s="11">
        <v>0.58947889634880823</v>
      </c>
      <c r="H943" s="11">
        <v>1.8919235738969462</v>
      </c>
      <c r="I943" s="11">
        <v>1.4187166317901685</v>
      </c>
      <c r="J943" s="11">
        <v>0.38394146578717958</v>
      </c>
      <c r="K943" s="11">
        <v>2.322809197563565</v>
      </c>
      <c r="L943" s="11">
        <v>-7.2986069617581251E-2</v>
      </c>
      <c r="M943" s="11">
        <v>-0.56450326246443794</v>
      </c>
      <c r="N943" s="11">
        <v>2.056659137146962</v>
      </c>
      <c r="O943" s="11">
        <v>-0.11155403076416981</v>
      </c>
      <c r="P943" s="11">
        <v>-7.4480983930941491E-2</v>
      </c>
      <c r="Q943" s="11">
        <v>0.71348404520963982</v>
      </c>
      <c r="R943" s="11">
        <v>0.31031077109991223</v>
      </c>
      <c r="S943" s="11">
        <v>-0.10509304184312818</v>
      </c>
      <c r="T943" s="11">
        <v>-0.373745562317783</v>
      </c>
      <c r="U943" s="11">
        <v>-1.4693370157647276</v>
      </c>
      <c r="V943" s="11">
        <v>-1.4880023510804516</v>
      </c>
      <c r="W943" s="11">
        <v>-0.74113860199151738</v>
      </c>
      <c r="X943" s="11">
        <v>-2.1746682986738115</v>
      </c>
      <c r="Y943" s="11">
        <v>-2.765117122115667</v>
      </c>
      <c r="Z943" s="12">
        <v>0.75480662490442896</v>
      </c>
      <c r="AA943" s="12">
        <v>13.579891570451622</v>
      </c>
      <c r="AB943" s="12">
        <v>6.0553560031834195</v>
      </c>
    </row>
    <row r="944" spans="2:28" x14ac:dyDescent="0.45">
      <c r="B944" s="9">
        <v>941</v>
      </c>
      <c r="C944" s="11">
        <v>0.65393800000000013</v>
      </c>
      <c r="D944" s="11">
        <v>-0.2784348000000012</v>
      </c>
      <c r="E944" s="11">
        <v>2.8414344000000007</v>
      </c>
      <c r="F944" s="11">
        <v>0.3369143999999995</v>
      </c>
      <c r="G944" s="11">
        <v>0.12211382982975927</v>
      </c>
      <c r="H944" s="11">
        <v>1.4867026334383375</v>
      </c>
      <c r="I944" s="11">
        <v>-0.28023060143328493</v>
      </c>
      <c r="J944" s="11">
        <v>-6.0731578579833467E-2</v>
      </c>
      <c r="K944" s="11">
        <v>1.7204545823078199</v>
      </c>
      <c r="L944" s="11">
        <v>0.56871772263295917</v>
      </c>
      <c r="M944" s="11">
        <v>-0.27227130847698966</v>
      </c>
      <c r="N944" s="11">
        <v>3.6173781032075105</v>
      </c>
      <c r="O944" s="11">
        <v>0.50121731937172065</v>
      </c>
      <c r="P944" s="11">
        <v>0.52127034843341136</v>
      </c>
      <c r="Q944" s="11">
        <v>1.5117748098151758</v>
      </c>
      <c r="R944" s="11">
        <v>0.45048165691753539</v>
      </c>
      <c r="S944" s="11">
        <v>0.33476242170096704</v>
      </c>
      <c r="T944" s="11">
        <v>1.1639451476269649</v>
      </c>
      <c r="U944" s="11">
        <v>0.86597449778280833</v>
      </c>
      <c r="V944" s="11">
        <v>0.78351439769363829</v>
      </c>
      <c r="W944" s="11">
        <v>2.9970658138833883</v>
      </c>
      <c r="X944" s="11">
        <v>0.20397805738511288</v>
      </c>
      <c r="Y944" s="11">
        <v>-0.89400521293416446</v>
      </c>
      <c r="Z944" s="12">
        <v>2.8660255096265495</v>
      </c>
      <c r="AA944" s="12">
        <v>12.455985382926258</v>
      </c>
      <c r="AB944" s="12">
        <v>23.761990150229366</v>
      </c>
    </row>
    <row r="945" spans="2:28" x14ac:dyDescent="0.45">
      <c r="B945" s="9">
        <v>942</v>
      </c>
      <c r="C945" s="11">
        <v>0.65393800000000013</v>
      </c>
      <c r="D945" s="11">
        <v>-0.2784348000000012</v>
      </c>
      <c r="E945" s="11">
        <v>2.8414344000000007</v>
      </c>
      <c r="F945" s="11">
        <v>0.3369143999999995</v>
      </c>
      <c r="G945" s="11">
        <v>1.4175158257300886</v>
      </c>
      <c r="H945" s="11">
        <v>0.75569244665173052</v>
      </c>
      <c r="I945" s="11">
        <v>0.20493733692141092</v>
      </c>
      <c r="J945" s="11">
        <v>-0.40736244220233964</v>
      </c>
      <c r="K945" s="11">
        <v>0.62406844219588109</v>
      </c>
      <c r="L945" s="11">
        <v>-0.25368996079449602</v>
      </c>
      <c r="M945" s="11">
        <v>-0.97655930548663328</v>
      </c>
      <c r="N945" s="11">
        <v>0.43799639890704256</v>
      </c>
      <c r="O945" s="11">
        <v>-0.33937016783563045</v>
      </c>
      <c r="P945" s="11">
        <v>-0.27924819594045225</v>
      </c>
      <c r="Q945" s="11">
        <v>1.1433154223682251</v>
      </c>
      <c r="R945" s="11">
        <v>0.44926774220530419</v>
      </c>
      <c r="S945" s="11">
        <v>-0.66888925617504214</v>
      </c>
      <c r="T945" s="11">
        <v>0.1493383518289626</v>
      </c>
      <c r="U945" s="11">
        <v>-0.69377638217615178</v>
      </c>
      <c r="V945" s="11">
        <v>-0.60057125168176739</v>
      </c>
      <c r="W945" s="11">
        <v>0.78381029230394361</v>
      </c>
      <c r="X945" s="11">
        <v>-1.9077238955450682</v>
      </c>
      <c r="Y945" s="11">
        <v>-2.4478660740476297</v>
      </c>
      <c r="Z945" s="12">
        <v>1.1154787653665572</v>
      </c>
      <c r="AA945" s="12">
        <v>7.3564507419226857</v>
      </c>
      <c r="AB945" s="12">
        <v>4.0602160925939472</v>
      </c>
    </row>
    <row r="946" spans="2:28" x14ac:dyDescent="0.45">
      <c r="B946" s="9">
        <v>943</v>
      </c>
      <c r="C946" s="11">
        <v>0.65393800000000013</v>
      </c>
      <c r="D946" s="11">
        <v>-0.2784348000000012</v>
      </c>
      <c r="E946" s="11">
        <v>2.8414344000000007</v>
      </c>
      <c r="F946" s="11">
        <v>0.3369143999999995</v>
      </c>
      <c r="G946" s="11">
        <v>0.37503375826804941</v>
      </c>
      <c r="H946" s="11">
        <v>1.7170809395521953</v>
      </c>
      <c r="I946" s="11">
        <v>-5.0479345727845626E-2</v>
      </c>
      <c r="J946" s="11">
        <v>0.50704275941472865</v>
      </c>
      <c r="K946" s="11">
        <v>1.2317425339082142</v>
      </c>
      <c r="L946" s="11">
        <v>-0.62169462426873245</v>
      </c>
      <c r="M946" s="11">
        <v>0.12364521673836038</v>
      </c>
      <c r="N946" s="11">
        <v>3.4696686791917735</v>
      </c>
      <c r="O946" s="11">
        <v>0.94265282870606271</v>
      </c>
      <c r="P946" s="11">
        <v>5.3001582235234324E-2</v>
      </c>
      <c r="Q946" s="11">
        <v>2.5156670065982532</v>
      </c>
      <c r="R946" s="11">
        <v>-0.15642670402947623</v>
      </c>
      <c r="S946" s="11">
        <v>1.1885752250231842</v>
      </c>
      <c r="T946" s="11">
        <v>0.42089847941367609</v>
      </c>
      <c r="U946" s="11">
        <v>-0.85757640869767826</v>
      </c>
      <c r="V946" s="11">
        <v>-0.3133102562574237</v>
      </c>
      <c r="W946" s="11">
        <v>0.64741179349439903</v>
      </c>
      <c r="X946" s="11">
        <v>-0.8978132123613829</v>
      </c>
      <c r="Y946" s="11">
        <v>-1.0483629005141974</v>
      </c>
      <c r="Z946" s="12">
        <v>2.5654063371061753</v>
      </c>
      <c r="AA946" s="12">
        <v>12.305891917076735</v>
      </c>
      <c r="AB946" s="12">
        <v>17.366015687793549</v>
      </c>
    </row>
    <row r="947" spans="2:28" x14ac:dyDescent="0.45">
      <c r="B947" s="9">
        <v>944</v>
      </c>
      <c r="C947" s="11">
        <v>0.65393800000000013</v>
      </c>
      <c r="D947" s="11">
        <v>-0.2784348000000012</v>
      </c>
      <c r="E947" s="11">
        <v>2.8414344000000007</v>
      </c>
      <c r="F947" s="11">
        <v>0.3369143999999995</v>
      </c>
      <c r="G947" s="11">
        <v>0.91087440184863944</v>
      </c>
      <c r="H947" s="11">
        <v>1.7140579954824045</v>
      </c>
      <c r="I947" s="11">
        <v>0.93543366877994316</v>
      </c>
      <c r="J947" s="11">
        <v>0.40448351472267952</v>
      </c>
      <c r="K947" s="11">
        <v>1.8094022466018025</v>
      </c>
      <c r="L947" s="11">
        <v>0.3184385046004401</v>
      </c>
      <c r="M947" s="11">
        <v>0.98451216584869705</v>
      </c>
      <c r="N947" s="11">
        <v>4.1346346586631419</v>
      </c>
      <c r="O947" s="11">
        <v>1.6178886871696196</v>
      </c>
      <c r="P947" s="11">
        <v>1.2645065976865109</v>
      </c>
      <c r="Q947" s="11">
        <v>2.739062771396231</v>
      </c>
      <c r="R947" s="11">
        <v>0.36506740026783646</v>
      </c>
      <c r="S947" s="11">
        <v>1.0365576835484234</v>
      </c>
      <c r="T947" s="11">
        <v>0.69003541781088629</v>
      </c>
      <c r="U947" s="11">
        <v>0.23620017057207754</v>
      </c>
      <c r="V947" s="11">
        <v>0.34046725342192197</v>
      </c>
      <c r="W947" s="11">
        <v>0.77883738788487733</v>
      </c>
      <c r="X947" s="11">
        <v>-0.8048616197472338</v>
      </c>
      <c r="Y947" s="11">
        <v>-1.5759684080083733</v>
      </c>
      <c r="Z947" s="12">
        <v>2.2335311327341891</v>
      </c>
      <c r="AA947" s="12">
        <v>16.765689156547751</v>
      </c>
      <c r="AB947" s="12">
        <v>25.687013631284685</v>
      </c>
    </row>
    <row r="948" spans="2:28" x14ac:dyDescent="0.45">
      <c r="B948" s="9">
        <v>945</v>
      </c>
      <c r="C948" s="11">
        <v>0.65393800000000013</v>
      </c>
      <c r="D948" s="11">
        <v>-0.2784348000000012</v>
      </c>
      <c r="E948" s="11">
        <v>2.8414344000000007</v>
      </c>
      <c r="F948" s="11">
        <v>0.3369143999999995</v>
      </c>
      <c r="G948" s="11">
        <v>0.83766131004245636</v>
      </c>
      <c r="H948" s="11">
        <v>1.1417764039018685</v>
      </c>
      <c r="I948" s="11">
        <v>0.24319704850140234</v>
      </c>
      <c r="J948" s="11">
        <v>0.95266862857619294</v>
      </c>
      <c r="K948" s="11">
        <v>1.8198076253148727</v>
      </c>
      <c r="L948" s="11">
        <v>1.0590455739053368</v>
      </c>
      <c r="M948" s="11">
        <v>0.55764232634646227</v>
      </c>
      <c r="N948" s="11">
        <v>4.8699928270098845</v>
      </c>
      <c r="O948" s="11">
        <v>1.1667423060837994</v>
      </c>
      <c r="P948" s="11">
        <v>1.0408789563602934</v>
      </c>
      <c r="Q948" s="11">
        <v>2.1434125351728177</v>
      </c>
      <c r="R948" s="11">
        <v>0.3939862863106196</v>
      </c>
      <c r="S948" s="11">
        <v>-0.26222415238208718</v>
      </c>
      <c r="T948" s="11">
        <v>0.98846540939344152</v>
      </c>
      <c r="U948" s="11">
        <v>-1.5076118578900246</v>
      </c>
      <c r="V948" s="11">
        <v>-0.68978043878349915</v>
      </c>
      <c r="W948" s="11">
        <v>0.30643194205650559</v>
      </c>
      <c r="X948" s="11">
        <v>-2.0578198104275955</v>
      </c>
      <c r="Y948" s="11">
        <v>-2.7859146989109842</v>
      </c>
      <c r="Z948" s="12">
        <v>1.2696391172794677</v>
      </c>
      <c r="AA948" s="12">
        <v>17.035643743598484</v>
      </c>
      <c r="AB948" s="12">
        <v>17.041849337861237</v>
      </c>
    </row>
    <row r="949" spans="2:28" x14ac:dyDescent="0.45">
      <c r="B949" s="9">
        <v>946</v>
      </c>
      <c r="C949" s="11">
        <v>0.65393800000000013</v>
      </c>
      <c r="D949" s="11">
        <v>-0.2784348000000012</v>
      </c>
      <c r="E949" s="11">
        <v>2.8414344000000007</v>
      </c>
      <c r="F949" s="11">
        <v>0.3369143999999995</v>
      </c>
      <c r="G949" s="11">
        <v>-0.51205995770668267</v>
      </c>
      <c r="H949" s="11">
        <v>0.95312156812078541</v>
      </c>
      <c r="I949" s="11">
        <v>-0.656513905299974</v>
      </c>
      <c r="J949" s="11">
        <v>-0.35024885455479549</v>
      </c>
      <c r="K949" s="11">
        <v>0.27477375935409576</v>
      </c>
      <c r="L949" s="11">
        <v>0.81662591454321642</v>
      </c>
      <c r="M949" s="11">
        <v>-0.78586174412471443</v>
      </c>
      <c r="N949" s="11">
        <v>0.52903812212933943</v>
      </c>
      <c r="O949" s="11">
        <v>-0.77845776859128257</v>
      </c>
      <c r="P949" s="11">
        <v>-0.24959492696494756</v>
      </c>
      <c r="Q949" s="11">
        <v>0.757527212172036</v>
      </c>
      <c r="R949" s="11">
        <v>0.30311002794404196</v>
      </c>
      <c r="S949" s="11">
        <v>-1.0467329475824787</v>
      </c>
      <c r="T949" s="11">
        <v>0.71621683345257736</v>
      </c>
      <c r="U949" s="11">
        <v>-0.28635770947456507</v>
      </c>
      <c r="V949" s="11">
        <v>0.22851376638332077</v>
      </c>
      <c r="W949" s="11">
        <v>0.89155550997817556</v>
      </c>
      <c r="X949" s="11">
        <v>-1.7135592073485437</v>
      </c>
      <c r="Y949" s="11">
        <v>-0.93939313845591599</v>
      </c>
      <c r="Z949" s="12">
        <v>0.77668947506635533</v>
      </c>
      <c r="AA949" s="12">
        <v>5.8227269024612838</v>
      </c>
      <c r="AB949" s="12">
        <v>4.4822440290400323</v>
      </c>
    </row>
    <row r="950" spans="2:28" x14ac:dyDescent="0.45">
      <c r="B950" s="9">
        <v>947</v>
      </c>
      <c r="C950" s="11">
        <v>0.65393800000000013</v>
      </c>
      <c r="D950" s="11">
        <v>-0.2784348000000012</v>
      </c>
      <c r="E950" s="11">
        <v>2.8414344000000007</v>
      </c>
      <c r="F950" s="11">
        <v>0.3369143999999995</v>
      </c>
      <c r="G950" s="11">
        <v>0.27398763939335069</v>
      </c>
      <c r="H950" s="11">
        <v>1.0188265130982543</v>
      </c>
      <c r="I950" s="11">
        <v>-0.59046547185572962</v>
      </c>
      <c r="J950" s="11">
        <v>-0.71948189251237693</v>
      </c>
      <c r="K950" s="11">
        <v>0.63718720497208459</v>
      </c>
      <c r="L950" s="11">
        <v>6.4311107149412905E-2</v>
      </c>
      <c r="M950" s="11">
        <v>-0.27965543051279518</v>
      </c>
      <c r="N950" s="11">
        <v>2.0487226844344377</v>
      </c>
      <c r="O950" s="11">
        <v>0.18554835005433468</v>
      </c>
      <c r="P950" s="11">
        <v>8.7475493104376412E-2</v>
      </c>
      <c r="Q950" s="11">
        <v>0.89976539265921396</v>
      </c>
      <c r="R950" s="11">
        <v>3.3270080787778156E-2</v>
      </c>
      <c r="S950" s="11">
        <v>5.2564467322564923E-2</v>
      </c>
      <c r="T950" s="11">
        <v>0.41263460832112031</v>
      </c>
      <c r="U950" s="11">
        <v>-7.5600379632701831E-2</v>
      </c>
      <c r="V950" s="11">
        <v>-5.7351937938571851E-2</v>
      </c>
      <c r="W950" s="11">
        <v>1.2861127526781502</v>
      </c>
      <c r="X950" s="11">
        <v>-1.3868954223974406</v>
      </c>
      <c r="Y950" s="11">
        <v>-1.4169846327707134</v>
      </c>
      <c r="Z950" s="12">
        <v>1.2344307263327501</v>
      </c>
      <c r="AA950" s="12">
        <v>8.0072843541666145</v>
      </c>
      <c r="AB950" s="12">
        <v>9.2622538526875076</v>
      </c>
    </row>
    <row r="951" spans="2:28" x14ac:dyDescent="0.45">
      <c r="B951" s="9">
        <v>948</v>
      </c>
      <c r="C951" s="11">
        <v>0.65393800000000013</v>
      </c>
      <c r="D951" s="11">
        <v>-0.2784348000000012</v>
      </c>
      <c r="E951" s="11">
        <v>2.8414344000000007</v>
      </c>
      <c r="F951" s="11">
        <v>0.3369143999999995</v>
      </c>
      <c r="G951" s="11">
        <v>0.43652327331740182</v>
      </c>
      <c r="H951" s="11">
        <v>1.4516302849611478</v>
      </c>
      <c r="I951" s="11">
        <v>-0.27499693565146721</v>
      </c>
      <c r="J951" s="11">
        <v>0.20919651632481973</v>
      </c>
      <c r="K951" s="11">
        <v>0.46548964527729098</v>
      </c>
      <c r="L951" s="11">
        <v>-0.29438402384310258</v>
      </c>
      <c r="M951" s="11">
        <v>0.2782434247781147</v>
      </c>
      <c r="N951" s="11">
        <v>3.7118267697337473</v>
      </c>
      <c r="O951" s="11">
        <v>-0.20420151396603003</v>
      </c>
      <c r="P951" s="11">
        <v>0.76612178519082441</v>
      </c>
      <c r="Q951" s="11">
        <v>1.228343791273522</v>
      </c>
      <c r="R951" s="11">
        <v>0.18702209307060969</v>
      </c>
      <c r="S951" s="11">
        <v>0.14154767801571388</v>
      </c>
      <c r="T951" s="11">
        <v>0.61294419926649368</v>
      </c>
      <c r="U951" s="11">
        <v>-0.29808639822228322</v>
      </c>
      <c r="V951" s="11">
        <v>-0.68221659044041338</v>
      </c>
      <c r="W951" s="11">
        <v>0.52789198974287821</v>
      </c>
      <c r="X951" s="11">
        <v>-1.4361946136466752</v>
      </c>
      <c r="Y951" s="11">
        <v>-1.9427020936951802</v>
      </c>
      <c r="Z951" s="12">
        <v>1.2785921731171932</v>
      </c>
      <c r="AA951" s="12">
        <v>11.537380954897912</v>
      </c>
      <c r="AB951" s="12">
        <v>11.716443454604587</v>
      </c>
    </row>
    <row r="952" spans="2:28" x14ac:dyDescent="0.45">
      <c r="B952" s="9">
        <v>949</v>
      </c>
      <c r="C952" s="11">
        <v>0.65393800000000013</v>
      </c>
      <c r="D952" s="11">
        <v>-0.2784348000000012</v>
      </c>
      <c r="E952" s="11">
        <v>2.8414344000000007</v>
      </c>
      <c r="F952" s="11">
        <v>0.3369143999999995</v>
      </c>
      <c r="G952" s="11">
        <v>0.44717657990446114</v>
      </c>
      <c r="H952" s="11">
        <v>1.7476811805925081</v>
      </c>
      <c r="I952" s="11">
        <v>0.50491014963773928</v>
      </c>
      <c r="J952" s="11">
        <v>7.4525220709587003E-2</v>
      </c>
      <c r="K952" s="11">
        <v>1.3904276045838628</v>
      </c>
      <c r="L952" s="11">
        <v>-0.71138780787184253</v>
      </c>
      <c r="M952" s="11">
        <v>-0.55462438825365901</v>
      </c>
      <c r="N952" s="11">
        <v>2.5422921478870251</v>
      </c>
      <c r="O952" s="11">
        <v>-0.28410439794188314</v>
      </c>
      <c r="P952" s="11">
        <v>0.14576445969100504</v>
      </c>
      <c r="Q952" s="11">
        <v>0.22346796567615179</v>
      </c>
      <c r="R952" s="11">
        <v>-0.13649963665126741</v>
      </c>
      <c r="S952" s="11">
        <v>6.9169126500915112E-2</v>
      </c>
      <c r="T952" s="11">
        <v>-1.2491102792096775</v>
      </c>
      <c r="U952" s="11">
        <v>-0.97030382567047546</v>
      </c>
      <c r="V952" s="11">
        <v>-2.4206611306769048</v>
      </c>
      <c r="W952" s="11">
        <v>-1.4362931609708323</v>
      </c>
      <c r="X952" s="11">
        <v>-3.4180840153408543</v>
      </c>
      <c r="Y952" s="11">
        <v>-3.6122691567043983</v>
      </c>
      <c r="Z952" s="12">
        <v>-1.0280746714495415</v>
      </c>
      <c r="AA952" s="12">
        <v>10.994852687189677</v>
      </c>
      <c r="AB952" s="12">
        <v>-3.1221460355580746</v>
      </c>
    </row>
    <row r="953" spans="2:28" x14ac:dyDescent="0.45">
      <c r="B953" s="9">
        <v>950</v>
      </c>
      <c r="C953" s="11">
        <v>0.65393800000000013</v>
      </c>
      <c r="D953" s="11">
        <v>-0.2784348000000012</v>
      </c>
      <c r="E953" s="11">
        <v>2.8414344000000007</v>
      </c>
      <c r="F953" s="11">
        <v>0.3369143999999995</v>
      </c>
      <c r="G953" s="11">
        <v>0.54345160224588618</v>
      </c>
      <c r="H953" s="11">
        <v>1.0965074314473533</v>
      </c>
      <c r="I953" s="11">
        <v>0.10534921674791597</v>
      </c>
      <c r="J953" s="11">
        <v>0.83296454660306551</v>
      </c>
      <c r="K953" s="11">
        <v>1.6530082491340909</v>
      </c>
      <c r="L953" s="11">
        <v>1.7115887170981434</v>
      </c>
      <c r="M953" s="11">
        <v>0.60432763127640321</v>
      </c>
      <c r="N953" s="11">
        <v>3.2381709850519762</v>
      </c>
      <c r="O953" s="11">
        <v>1.0089657327442261</v>
      </c>
      <c r="P953" s="11">
        <v>0.33041826654927675</v>
      </c>
      <c r="Q953" s="11">
        <v>1.1577778310616402</v>
      </c>
      <c r="R953" s="11">
        <v>-0.51920624387337888</v>
      </c>
      <c r="S953" s="11">
        <v>-1.7077736276553193</v>
      </c>
      <c r="T953" s="11">
        <v>-1.9815191505905076</v>
      </c>
      <c r="U953" s="11">
        <v>-3.5125212812165199</v>
      </c>
      <c r="V953" s="11">
        <v>-3.3815097884536574</v>
      </c>
      <c r="W953" s="11">
        <v>-2.6497860523333454</v>
      </c>
      <c r="X953" s="11">
        <v>-4.8406265588990944</v>
      </c>
      <c r="Y953" s="11">
        <v>-4.7715524001755618</v>
      </c>
      <c r="Z953" s="12">
        <v>-3.4031922545293245</v>
      </c>
      <c r="AA953" s="12">
        <v>15.339220379604797</v>
      </c>
      <c r="AB953" s="12">
        <v>-8.9313051477667784</v>
      </c>
    </row>
    <row r="954" spans="2:28" x14ac:dyDescent="0.45">
      <c r="B954" s="9">
        <v>951</v>
      </c>
      <c r="C954" s="11">
        <v>0.65393800000000013</v>
      </c>
      <c r="D954" s="11">
        <v>-0.2784348000000012</v>
      </c>
      <c r="E954" s="11">
        <v>2.8414344000000007</v>
      </c>
      <c r="F954" s="11">
        <v>0.3369143999999995</v>
      </c>
      <c r="G954" s="11">
        <v>0.29122311307730975</v>
      </c>
      <c r="H954" s="11">
        <v>0.93007172875397792</v>
      </c>
      <c r="I954" s="11">
        <v>-0.80233922218537579</v>
      </c>
      <c r="J954" s="11">
        <v>-0.26915064209179462</v>
      </c>
      <c r="K954" s="11">
        <v>0.53484282403480776</v>
      </c>
      <c r="L954" s="11">
        <v>0.28974983265077547</v>
      </c>
      <c r="M954" s="11">
        <v>-0.12675170160563809</v>
      </c>
      <c r="N954" s="11">
        <v>2.9390736073726167</v>
      </c>
      <c r="O954" s="11">
        <v>-3.0561344778957888E-2</v>
      </c>
      <c r="P954" s="11">
        <v>-0.19776894971221992</v>
      </c>
      <c r="Q954" s="11">
        <v>0.92088122412863527</v>
      </c>
      <c r="R954" s="11">
        <v>-0.39220486710913072</v>
      </c>
      <c r="S954" s="11">
        <v>0.24452852484723486</v>
      </c>
      <c r="T954" s="11">
        <v>0.70463686213233601</v>
      </c>
      <c r="U954" s="11">
        <v>-0.34068243812204102</v>
      </c>
      <c r="V954" s="11">
        <v>-0.29075617811763799</v>
      </c>
      <c r="W954" s="11">
        <v>0.45900955300280621</v>
      </c>
      <c r="X954" s="11">
        <v>-2.2030372078063625</v>
      </c>
      <c r="Y954" s="11">
        <v>-2.0132233535176915</v>
      </c>
      <c r="Z954" s="12">
        <v>0.90935766249816297</v>
      </c>
      <c r="AA954" s="12">
        <v>9.340571540006664</v>
      </c>
      <c r="AB954" s="12">
        <v>7.1107510274517836</v>
      </c>
    </row>
    <row r="955" spans="2:28" x14ac:dyDescent="0.45">
      <c r="B955" s="9">
        <v>952</v>
      </c>
      <c r="C955" s="11">
        <v>0.65393800000000013</v>
      </c>
      <c r="D955" s="11">
        <v>-0.2784348000000012</v>
      </c>
      <c r="E955" s="11">
        <v>2.8414344000000007</v>
      </c>
      <c r="F955" s="11">
        <v>0.3369143999999995</v>
      </c>
      <c r="G955" s="11">
        <v>0.84361987543473127</v>
      </c>
      <c r="H955" s="11">
        <v>1.9630498755169281</v>
      </c>
      <c r="I955" s="11">
        <v>0.63928406529654147</v>
      </c>
      <c r="J955" s="11">
        <v>1.9871734636715743</v>
      </c>
      <c r="K955" s="11">
        <v>2.0059448462073419</v>
      </c>
      <c r="L955" s="11">
        <v>1.8663679147588379</v>
      </c>
      <c r="M955" s="11">
        <v>1.3606298195158626</v>
      </c>
      <c r="N955" s="11">
        <v>3.8284698943185944</v>
      </c>
      <c r="O955" s="11">
        <v>1.8556609479769257</v>
      </c>
      <c r="P955" s="11">
        <v>-6.0254728054358608E-2</v>
      </c>
      <c r="Q955" s="11">
        <v>1.5071907162020874</v>
      </c>
      <c r="R955" s="11">
        <v>0.26665392348202666</v>
      </c>
      <c r="S955" s="11">
        <v>0.44540406768844321</v>
      </c>
      <c r="T955" s="11">
        <v>0.80535302755346905</v>
      </c>
      <c r="U955" s="11">
        <v>-0.35174404201552889</v>
      </c>
      <c r="V955" s="11">
        <v>0.21440286656621765</v>
      </c>
      <c r="W955" s="11">
        <v>1.0119339123517186</v>
      </c>
      <c r="X955" s="11">
        <v>-0.36335918505393749</v>
      </c>
      <c r="Y955" s="11">
        <v>-1.3931154181069534</v>
      </c>
      <c r="Z955" s="12">
        <v>2.6017267189207978</v>
      </c>
      <c r="AA955" s="12">
        <v>20.04839175472037</v>
      </c>
      <c r="AB955" s="12">
        <v>26.588244562231239</v>
      </c>
    </row>
    <row r="956" spans="2:28" x14ac:dyDescent="0.45">
      <c r="B956" s="9">
        <v>953</v>
      </c>
      <c r="C956" s="11">
        <v>0.65393800000000013</v>
      </c>
      <c r="D956" s="11">
        <v>-0.2784348000000012</v>
      </c>
      <c r="E956" s="11">
        <v>2.8414344000000007</v>
      </c>
      <c r="F956" s="11">
        <v>0.3369143999999995</v>
      </c>
      <c r="G956" s="11">
        <v>-0.24709376735420641</v>
      </c>
      <c r="H956" s="11">
        <v>1.3729342365501171</v>
      </c>
      <c r="I956" s="11">
        <v>-0.33612435297255949</v>
      </c>
      <c r="J956" s="11">
        <v>-0.37112214582855785</v>
      </c>
      <c r="K956" s="11">
        <v>0.34666839121863013</v>
      </c>
      <c r="L956" s="11">
        <v>-0.10738756270150063</v>
      </c>
      <c r="M956" s="11">
        <v>-0.59105142629150897</v>
      </c>
      <c r="N956" s="11">
        <v>1.9642081815697843</v>
      </c>
      <c r="O956" s="11">
        <v>-0.44379449359557022</v>
      </c>
      <c r="P956" s="11">
        <v>-0.80829944080793403</v>
      </c>
      <c r="Q956" s="11">
        <v>-0.61565741952709274</v>
      </c>
      <c r="R956" s="11">
        <v>-1.2516414932588908</v>
      </c>
      <c r="S956" s="11">
        <v>-1.7421280336903404</v>
      </c>
      <c r="T956" s="11">
        <v>-0.68582696252104647</v>
      </c>
      <c r="U956" s="11">
        <v>-1.489208221182583</v>
      </c>
      <c r="V956" s="11">
        <v>-2.0613596151897706</v>
      </c>
      <c r="W956" s="11">
        <v>-0.35122584117840816</v>
      </c>
      <c r="X956" s="11">
        <v>-2.2667981535862261</v>
      </c>
      <c r="Y956" s="11">
        <v>-1.7982401038524607</v>
      </c>
      <c r="Z956" s="12">
        <v>-5.5385498940527356E-2</v>
      </c>
      <c r="AA956" s="12">
        <v>7.5848835541901849</v>
      </c>
      <c r="AB956" s="12">
        <v>-5.9846817231406533</v>
      </c>
    </row>
    <row r="957" spans="2:28" x14ac:dyDescent="0.45">
      <c r="B957" s="9">
        <v>954</v>
      </c>
      <c r="C957" s="11">
        <v>0.65393800000000013</v>
      </c>
      <c r="D957" s="11">
        <v>-0.2784348000000012</v>
      </c>
      <c r="E957" s="11">
        <v>2.8414344000000007</v>
      </c>
      <c r="F957" s="11">
        <v>0.3369143999999995</v>
      </c>
      <c r="G957" s="11">
        <v>0.34184127125978669</v>
      </c>
      <c r="H957" s="11">
        <v>2.6068801241629664</v>
      </c>
      <c r="I957" s="11">
        <v>-0.25587227696375869</v>
      </c>
      <c r="J957" s="11">
        <v>0.30212573722944391</v>
      </c>
      <c r="K957" s="11">
        <v>0.96145680665284061</v>
      </c>
      <c r="L957" s="11">
        <v>-0.45941060610681816</v>
      </c>
      <c r="M957" s="11">
        <v>-0.53012893156539143</v>
      </c>
      <c r="N957" s="11">
        <v>1.7960783580280513</v>
      </c>
      <c r="O957" s="11">
        <v>-0.39227379114101169</v>
      </c>
      <c r="P957" s="11">
        <v>-0.51799555705910372</v>
      </c>
      <c r="Q957" s="11">
        <v>-0.49103305197578884</v>
      </c>
      <c r="R957" s="11">
        <v>-0.84644860210842232</v>
      </c>
      <c r="S957" s="11">
        <v>-1.3648930227144245</v>
      </c>
      <c r="T957" s="11">
        <v>-2.445583861848478</v>
      </c>
      <c r="U957" s="11">
        <v>-3.2032423336892197</v>
      </c>
      <c r="V957" s="11">
        <v>-3.8334746731197136</v>
      </c>
      <c r="W957" s="11">
        <v>-3.2468900051625962</v>
      </c>
      <c r="X957" s="11">
        <v>-5.1414590428945335</v>
      </c>
      <c r="Y957" s="11">
        <v>-4.9357069240541733</v>
      </c>
      <c r="Z957" s="12">
        <v>-3.5661095007782642</v>
      </c>
      <c r="AA957" s="12">
        <v>10.316822482697091</v>
      </c>
      <c r="AB957" s="12">
        <v>-19.668287883848649</v>
      </c>
    </row>
    <row r="958" spans="2:28" x14ac:dyDescent="0.45">
      <c r="B958" s="9">
        <v>955</v>
      </c>
      <c r="C958" s="11">
        <v>0.65393800000000013</v>
      </c>
      <c r="D958" s="11">
        <v>-0.2784348000000012</v>
      </c>
      <c r="E958" s="11">
        <v>2.8414344000000007</v>
      </c>
      <c r="F958" s="11">
        <v>0.3369143999999995</v>
      </c>
      <c r="G958" s="11">
        <v>0.16375193206573613</v>
      </c>
      <c r="H958" s="11">
        <v>2.2442564946538752</v>
      </c>
      <c r="I958" s="11">
        <v>-0.25339271329143465</v>
      </c>
      <c r="J958" s="11">
        <v>-0.18329034978536285</v>
      </c>
      <c r="K958" s="11">
        <v>-0.44457524238473134</v>
      </c>
      <c r="L958" s="11">
        <v>-1.2770556994563318</v>
      </c>
      <c r="M958" s="11">
        <v>-1.3033265600785473</v>
      </c>
      <c r="N958" s="11">
        <v>1.8332250575334008</v>
      </c>
      <c r="O958" s="11">
        <v>-0.34977768091865968</v>
      </c>
      <c r="P958" s="11">
        <v>-0.22527500597679051</v>
      </c>
      <c r="Q958" s="11">
        <v>0.87656138625813185</v>
      </c>
      <c r="R958" s="11">
        <v>-0.434962412030659</v>
      </c>
      <c r="S958" s="11">
        <v>-0.45656871901639207</v>
      </c>
      <c r="T958" s="11">
        <v>-1.0067028362410948</v>
      </c>
      <c r="U958" s="11">
        <v>-2.0149871856847295</v>
      </c>
      <c r="V958" s="11">
        <v>-2.3811968257662617</v>
      </c>
      <c r="W958" s="11">
        <v>-1.4084365407187409</v>
      </c>
      <c r="X958" s="11">
        <v>-3.5219186196233281</v>
      </c>
      <c r="Y958" s="11">
        <v>-3.6179851261988958</v>
      </c>
      <c r="Z958" s="12">
        <v>-2.2110224074558662</v>
      </c>
      <c r="AA958" s="12">
        <v>6.3334449192566069</v>
      </c>
      <c r="AB958" s="12">
        <v>-10.418827054116662</v>
      </c>
    </row>
    <row r="959" spans="2:28" x14ac:dyDescent="0.45">
      <c r="B959" s="9">
        <v>956</v>
      </c>
      <c r="C959" s="11">
        <v>0.65393800000000013</v>
      </c>
      <c r="D959" s="11">
        <v>-0.2784348000000012</v>
      </c>
      <c r="E959" s="11">
        <v>2.8414344000000007</v>
      </c>
      <c r="F959" s="11">
        <v>0.3369143999999995</v>
      </c>
      <c r="G959" s="11">
        <v>9.7761318106256212E-2</v>
      </c>
      <c r="H959" s="11">
        <v>1.7744030287705304</v>
      </c>
      <c r="I959" s="11">
        <v>0.11628000620560108</v>
      </c>
      <c r="J959" s="11">
        <v>-7.5983524356677989E-2</v>
      </c>
      <c r="K959" s="11">
        <v>-0.89608567972310738</v>
      </c>
      <c r="L959" s="11">
        <v>0.23959318358471471</v>
      </c>
      <c r="M959" s="11">
        <v>-0.73320905314593077</v>
      </c>
      <c r="N959" s="11">
        <v>3.031490308167136</v>
      </c>
      <c r="O959" s="11">
        <v>-0.3431980658460585</v>
      </c>
      <c r="P959" s="11">
        <v>0.30694482242297916</v>
      </c>
      <c r="Q959" s="11">
        <v>0.51248531387532203</v>
      </c>
      <c r="R959" s="11">
        <v>0.13171752131819581</v>
      </c>
      <c r="S959" s="11">
        <v>0.23033785070722068</v>
      </c>
      <c r="T959" s="11">
        <v>3.5621660175522152E-2</v>
      </c>
      <c r="U959" s="11">
        <v>-0.76264180602262321</v>
      </c>
      <c r="V959" s="11">
        <v>-1.1134130916211618</v>
      </c>
      <c r="W959" s="11">
        <v>-0.39312021884076565</v>
      </c>
      <c r="X959" s="11">
        <v>-1.1942714069351243</v>
      </c>
      <c r="Y959" s="11">
        <v>-2.7527583034117384</v>
      </c>
      <c r="Z959" s="12">
        <v>0.20725431377633896</v>
      </c>
      <c r="AA959" s="12">
        <v>9.1081015876084734</v>
      </c>
      <c r="AB959" s="12">
        <v>3.9730601772065484</v>
      </c>
    </row>
    <row r="960" spans="2:28" x14ac:dyDescent="0.45">
      <c r="B960" s="9">
        <v>957</v>
      </c>
      <c r="C960" s="11">
        <v>0.65393800000000013</v>
      </c>
      <c r="D960" s="11">
        <v>-0.2784348000000012</v>
      </c>
      <c r="E960" s="11">
        <v>2.8414344000000007</v>
      </c>
      <c r="F960" s="11">
        <v>0.3369143999999995</v>
      </c>
      <c r="G960" s="11">
        <v>1.9041550510974172</v>
      </c>
      <c r="H960" s="11">
        <v>2.0853598821098629</v>
      </c>
      <c r="I960" s="11">
        <v>1.1630745556213018</v>
      </c>
      <c r="J960" s="11">
        <v>1.4237321064908031</v>
      </c>
      <c r="K960" s="11">
        <v>0.76034387506770429</v>
      </c>
      <c r="L960" s="11">
        <v>1.4697968846364233</v>
      </c>
      <c r="M960" s="11">
        <v>0.60650712161928588</v>
      </c>
      <c r="N960" s="11">
        <v>4.4786472612189492</v>
      </c>
      <c r="O960" s="11">
        <v>1.3375795756873483</v>
      </c>
      <c r="P960" s="11">
        <v>1.6156370541790217</v>
      </c>
      <c r="Q960" s="11">
        <v>2.7543854232076228</v>
      </c>
      <c r="R960" s="11">
        <v>2.3625535760733207</v>
      </c>
      <c r="S960" s="11">
        <v>2.0816400029324278</v>
      </c>
      <c r="T960" s="11">
        <v>2.1301051969837701</v>
      </c>
      <c r="U960" s="11">
        <v>1.9411644075348562</v>
      </c>
      <c r="V960" s="11">
        <v>1.1610968053993318</v>
      </c>
      <c r="W960" s="11">
        <v>3.3869380084440515</v>
      </c>
      <c r="X960" s="11">
        <v>0.56150164334346897</v>
      </c>
      <c r="Y960" s="11">
        <v>0.21197399399599171</v>
      </c>
      <c r="Z960" s="12">
        <v>3.7394975739879399</v>
      </c>
      <c r="AA960" s="12">
        <v>19.445468737861717</v>
      </c>
      <c r="AB960" s="12">
        <v>42.729541999630868</v>
      </c>
    </row>
    <row r="961" spans="2:28" x14ac:dyDescent="0.45">
      <c r="B961" s="9">
        <v>958</v>
      </c>
      <c r="C961" s="11">
        <v>0.65393800000000013</v>
      </c>
      <c r="D961" s="11">
        <v>-0.2784348000000012</v>
      </c>
      <c r="E961" s="11">
        <v>2.8414344000000007</v>
      </c>
      <c r="F961" s="11">
        <v>0.3369143999999995</v>
      </c>
      <c r="G961" s="11">
        <v>0.48967347149752349</v>
      </c>
      <c r="H961" s="11">
        <v>2.2679001520075452</v>
      </c>
      <c r="I961" s="11">
        <v>8.9870824886364886E-2</v>
      </c>
      <c r="J961" s="11">
        <v>0.72184692840661313</v>
      </c>
      <c r="K961" s="11">
        <v>1.1594822293267786</v>
      </c>
      <c r="L961" s="11">
        <v>1.1084923702650293</v>
      </c>
      <c r="M961" s="11">
        <v>-0.15611836574874083</v>
      </c>
      <c r="N961" s="11">
        <v>3.948220863579035</v>
      </c>
      <c r="O961" s="11">
        <v>0.36119795345146422</v>
      </c>
      <c r="P961" s="11">
        <v>1.2082916138909052</v>
      </c>
      <c r="Q961" s="11">
        <v>1.7083973981307636</v>
      </c>
      <c r="R961" s="11">
        <v>0.94704245479372418</v>
      </c>
      <c r="S961" s="11">
        <v>1.5545946534942097</v>
      </c>
      <c r="T961" s="11">
        <v>0.87023795518764402</v>
      </c>
      <c r="U961" s="11">
        <v>0.75956022302787396</v>
      </c>
      <c r="V961" s="11">
        <v>0.71993854672471791</v>
      </c>
      <c r="W961" s="11">
        <v>1.6697994681748831</v>
      </c>
      <c r="X961" s="11">
        <v>-0.138804208216877</v>
      </c>
      <c r="Y961" s="11">
        <v>-1.4504586157837522</v>
      </c>
      <c r="Z961" s="12">
        <v>3.0515055333645265</v>
      </c>
      <c r="AA961" s="12">
        <v>15.183220474220121</v>
      </c>
      <c r="AB961" s="12">
        <v>26.444523450460196</v>
      </c>
    </row>
    <row r="962" spans="2:28" x14ac:dyDescent="0.45">
      <c r="B962" s="9">
        <v>959</v>
      </c>
      <c r="C962" s="11">
        <v>0.65393800000000013</v>
      </c>
      <c r="D962" s="11">
        <v>-0.2784348000000012</v>
      </c>
      <c r="E962" s="11">
        <v>2.8414344000000007</v>
      </c>
      <c r="F962" s="11">
        <v>0.3369143999999995</v>
      </c>
      <c r="G962" s="11">
        <v>0.49689662241654453</v>
      </c>
      <c r="H962" s="11">
        <v>0.62706887585336979</v>
      </c>
      <c r="I962" s="11">
        <v>-1.2652215880365869</v>
      </c>
      <c r="J962" s="11">
        <v>-0.45356166597530567</v>
      </c>
      <c r="K962" s="11">
        <v>0.22913102579393119</v>
      </c>
      <c r="L962" s="11">
        <v>-0.69633635271977745</v>
      </c>
      <c r="M962" s="11">
        <v>-1.1120225816247995</v>
      </c>
      <c r="N962" s="11">
        <v>2.0417072041112654</v>
      </c>
      <c r="O962" s="11">
        <v>-0.12498969947898253</v>
      </c>
      <c r="P962" s="11">
        <v>-0.14318277765378085</v>
      </c>
      <c r="Q962" s="11">
        <v>1.5001409699727759</v>
      </c>
      <c r="R962" s="11">
        <v>6.5346109022812016E-2</v>
      </c>
      <c r="S962" s="11">
        <v>-1.8552003717324794E-3</v>
      </c>
      <c r="T962" s="11">
        <v>0.17279748943758477</v>
      </c>
      <c r="U962" s="11">
        <v>-1.7206675390344905</v>
      </c>
      <c r="V962" s="11">
        <v>-1.2979843693457092</v>
      </c>
      <c r="W962" s="11">
        <v>-0.59342871416053988</v>
      </c>
      <c r="X962" s="11">
        <v>-2.0809880766114262</v>
      </c>
      <c r="Y962" s="11">
        <v>-3.3404123417563198</v>
      </c>
      <c r="Z962" s="12">
        <v>-7.7517932123988942E-2</v>
      </c>
      <c r="AA962" s="12">
        <v>5.4215135398186476</v>
      </c>
      <c r="AB962" s="12">
        <v>-2.2212285422851608</v>
      </c>
    </row>
    <row r="963" spans="2:28" x14ac:dyDescent="0.45">
      <c r="B963" s="9">
        <v>960</v>
      </c>
      <c r="C963" s="11">
        <v>0.65393800000000013</v>
      </c>
      <c r="D963" s="11">
        <v>-0.2784348000000012</v>
      </c>
      <c r="E963" s="11">
        <v>2.8414344000000007</v>
      </c>
      <c r="F963" s="11">
        <v>0.3369143999999995</v>
      </c>
      <c r="G963" s="11">
        <v>0.12078665272709088</v>
      </c>
      <c r="H963" s="11">
        <v>1.2489120204113888</v>
      </c>
      <c r="I963" s="11">
        <v>8.7301826470286059E-2</v>
      </c>
      <c r="J963" s="11">
        <v>-7.1967540435625921E-2</v>
      </c>
      <c r="K963" s="11">
        <v>0.53350327463463287</v>
      </c>
      <c r="L963" s="11">
        <v>-0.51023102646928287</v>
      </c>
      <c r="M963" s="11">
        <v>-0.81418019400213382</v>
      </c>
      <c r="N963" s="11">
        <v>1.7862469310533093</v>
      </c>
      <c r="O963" s="11">
        <v>-0.53130853082296525</v>
      </c>
      <c r="P963" s="11">
        <v>-0.90684702842972698</v>
      </c>
      <c r="Q963" s="11">
        <v>-1.1886260840154019</v>
      </c>
      <c r="R963" s="11">
        <v>-2.111602802575673</v>
      </c>
      <c r="S963" s="11">
        <v>-2.6493683324019681</v>
      </c>
      <c r="T963" s="11">
        <v>-1.6685954975765469</v>
      </c>
      <c r="U963" s="11">
        <v>-3.4519963720552376</v>
      </c>
      <c r="V963" s="11">
        <v>-2.3021397905606165</v>
      </c>
      <c r="W963" s="11">
        <v>-0.22794363052013367</v>
      </c>
      <c r="X963" s="11">
        <v>-2.0992786050709356</v>
      </c>
      <c r="Y963" s="11">
        <v>-1.9801221272170135</v>
      </c>
      <c r="Z963" s="12">
        <v>-0.1598110286140404</v>
      </c>
      <c r="AA963" s="12">
        <v>7.9342239443896574</v>
      </c>
      <c r="AB963" s="12">
        <v>-11.343415885470591</v>
      </c>
    </row>
    <row r="964" spans="2:28" x14ac:dyDescent="0.45">
      <c r="B964" s="9">
        <v>961</v>
      </c>
      <c r="C964" s="11">
        <v>0.65393800000000013</v>
      </c>
      <c r="D964" s="11">
        <v>-0.2784348000000012</v>
      </c>
      <c r="E964" s="11">
        <v>2.8414344000000007</v>
      </c>
      <c r="F964" s="11">
        <v>0.3369143999999995</v>
      </c>
      <c r="G964" s="11">
        <v>1.0950459943506754</v>
      </c>
      <c r="H964" s="11">
        <v>3.0886993813942425</v>
      </c>
      <c r="I964" s="11">
        <v>1.3973047004662202</v>
      </c>
      <c r="J964" s="11">
        <v>0.92997282048774466</v>
      </c>
      <c r="K964" s="11">
        <v>1.8005210929961173</v>
      </c>
      <c r="L964" s="11">
        <v>0.5882093982304788</v>
      </c>
      <c r="M964" s="11">
        <v>-0.50873070821008604</v>
      </c>
      <c r="N964" s="11">
        <v>1.7157850127504766</v>
      </c>
      <c r="O964" s="11">
        <v>-0.20736633268792026</v>
      </c>
      <c r="P964" s="11">
        <v>-0.21594766415654654</v>
      </c>
      <c r="Q964" s="11">
        <v>7.6550216864022858E-2</v>
      </c>
      <c r="R964" s="11">
        <v>-1.1213746632818538</v>
      </c>
      <c r="S964" s="11">
        <v>-1.4260717008276824</v>
      </c>
      <c r="T964" s="11">
        <v>-2.0135338737120456</v>
      </c>
      <c r="U964" s="11">
        <v>-2.8608955960067171</v>
      </c>
      <c r="V964" s="11">
        <v>-2.9953090412675589</v>
      </c>
      <c r="W964" s="11">
        <v>-2.1551550497399461</v>
      </c>
      <c r="X964" s="11">
        <v>-3.264873669731216</v>
      </c>
      <c r="Y964" s="11">
        <v>-3.2874077200532916</v>
      </c>
      <c r="Z964" s="12">
        <v>-0.60015636199430489</v>
      </c>
      <c r="AA964" s="12">
        <v>15.660659692465856</v>
      </c>
      <c r="AB964" s="12">
        <v>-4.4108817641291864</v>
      </c>
    </row>
    <row r="965" spans="2:28" x14ac:dyDescent="0.45">
      <c r="B965" s="9">
        <v>962</v>
      </c>
      <c r="C965" s="11">
        <v>0.65393800000000013</v>
      </c>
      <c r="D965" s="11">
        <v>-0.2784348000000012</v>
      </c>
      <c r="E965" s="11">
        <v>2.8414344000000007</v>
      </c>
      <c r="F965" s="11">
        <v>0.3369143999999995</v>
      </c>
      <c r="G965" s="11">
        <v>0.70931766206256697</v>
      </c>
      <c r="H965" s="11">
        <v>1.1596743913158338</v>
      </c>
      <c r="I965" s="11">
        <v>1.7452996879123717E-2</v>
      </c>
      <c r="J965" s="11">
        <v>-0.78089236031934739</v>
      </c>
      <c r="K965" s="11">
        <v>1.0626243383031309</v>
      </c>
      <c r="L965" s="11">
        <v>-0.20549622766998432</v>
      </c>
      <c r="M965" s="11">
        <v>-0.62079460096602368</v>
      </c>
      <c r="N965" s="11">
        <v>1.9837449729388048</v>
      </c>
      <c r="O965" s="11">
        <v>0.11616156774839048</v>
      </c>
      <c r="P965" s="11">
        <v>-0.49553320010404001</v>
      </c>
      <c r="Q965" s="11">
        <v>0.52036265789307556</v>
      </c>
      <c r="R965" s="11">
        <v>-0.79143452973550055</v>
      </c>
      <c r="S965" s="11">
        <v>-1.1681561812931598</v>
      </c>
      <c r="T965" s="11">
        <v>-0.49312706961927155</v>
      </c>
      <c r="U965" s="11">
        <v>-2.4009740053590996</v>
      </c>
      <c r="V965" s="11">
        <v>-1.9490569185409026</v>
      </c>
      <c r="W965" s="11">
        <v>-0.93151465167488468</v>
      </c>
      <c r="X965" s="11">
        <v>-2.8474350708475011</v>
      </c>
      <c r="Y965" s="11">
        <v>-2.8907816481896713</v>
      </c>
      <c r="Z965" s="12">
        <v>-2.1283075789921213</v>
      </c>
      <c r="AA965" s="12">
        <v>8.8794831725440986</v>
      </c>
      <c r="AB965" s="12">
        <v>-6.5803134561705861</v>
      </c>
    </row>
    <row r="966" spans="2:28" x14ac:dyDescent="0.45">
      <c r="B966" s="9">
        <v>963</v>
      </c>
      <c r="C966" s="11">
        <v>0.65393800000000013</v>
      </c>
      <c r="D966" s="11">
        <v>-0.2784348000000012</v>
      </c>
      <c r="E966" s="11">
        <v>2.8414344000000007</v>
      </c>
      <c r="F966" s="11">
        <v>0.3369143999999995</v>
      </c>
      <c r="G966" s="11">
        <v>0.25503308969162042</v>
      </c>
      <c r="H966" s="11">
        <v>1.7266405803067375</v>
      </c>
      <c r="I966" s="11">
        <v>-0.11110245446042377</v>
      </c>
      <c r="J966" s="11">
        <v>0.70608203827976013</v>
      </c>
      <c r="K966" s="11">
        <v>1.380701042312273</v>
      </c>
      <c r="L966" s="11">
        <v>0.9257897064045455</v>
      </c>
      <c r="M966" s="11">
        <v>0.2967363875290534</v>
      </c>
      <c r="N966" s="11">
        <v>2.3562741548135371</v>
      </c>
      <c r="O966" s="11">
        <v>-0.59585369574955571</v>
      </c>
      <c r="P966" s="11">
        <v>-1.4315282305457266</v>
      </c>
      <c r="Q966" s="11">
        <v>0.51310699951716288</v>
      </c>
      <c r="R966" s="11">
        <v>-1.1059059601572798</v>
      </c>
      <c r="S966" s="11">
        <v>-1.2428549526572468</v>
      </c>
      <c r="T966" s="11">
        <v>1.3720234517919039E-2</v>
      </c>
      <c r="U966" s="11">
        <v>-2.6753202113489092</v>
      </c>
      <c r="V966" s="11">
        <v>-1.0934501937558974</v>
      </c>
      <c r="W966" s="11">
        <v>-1.5032473644223128</v>
      </c>
      <c r="X966" s="11">
        <v>-2.5164651086132235</v>
      </c>
      <c r="Y966" s="11">
        <v>-2.418905326681136</v>
      </c>
      <c r="Z966" s="12">
        <v>0.72330029836534493</v>
      </c>
      <c r="AA966" s="12">
        <v>13.090006544877099</v>
      </c>
      <c r="AB966" s="12">
        <v>-0.24339696665379051</v>
      </c>
    </row>
    <row r="967" spans="2:28" x14ac:dyDescent="0.45">
      <c r="B967" s="9">
        <v>964</v>
      </c>
      <c r="C967" s="11">
        <v>0.65393800000000013</v>
      </c>
      <c r="D967" s="11">
        <v>-0.2784348000000012</v>
      </c>
      <c r="E967" s="11">
        <v>2.8414344000000007</v>
      </c>
      <c r="F967" s="11">
        <v>0.3369143999999995</v>
      </c>
      <c r="G967" s="11">
        <v>-0.27713019128862726</v>
      </c>
      <c r="H967" s="11">
        <v>0.18984662133875396</v>
      </c>
      <c r="I967" s="11">
        <v>-0.59422404672679008</v>
      </c>
      <c r="J967" s="11">
        <v>-0.41702939948824103</v>
      </c>
      <c r="K967" s="11">
        <v>1.3235913156752375</v>
      </c>
      <c r="L967" s="11">
        <v>-5.1036969012093536E-2</v>
      </c>
      <c r="M967" s="11">
        <v>0.71510767170306266</v>
      </c>
      <c r="N967" s="11">
        <v>3.2941099662222371</v>
      </c>
      <c r="O967" s="11">
        <v>0.44716299792429126</v>
      </c>
      <c r="P967" s="11">
        <v>0.63130644505856282</v>
      </c>
      <c r="Q967" s="11">
        <v>1.4576161335160904</v>
      </c>
      <c r="R967" s="11">
        <v>0.97693431708010792</v>
      </c>
      <c r="S967" s="11">
        <v>4.6920516038158055E-2</v>
      </c>
      <c r="T967" s="11">
        <v>1.1050363408359232</v>
      </c>
      <c r="U967" s="11">
        <v>-0.51013350680068648</v>
      </c>
      <c r="V967" s="11">
        <v>4.9765178499811213E-2</v>
      </c>
      <c r="W967" s="11">
        <v>0.71032019053616935</v>
      </c>
      <c r="X967" s="11">
        <v>-1.9166674834163384</v>
      </c>
      <c r="Y967" s="11">
        <v>-1.8693655535665457</v>
      </c>
      <c r="Z967" s="12">
        <v>0.45276725018507591</v>
      </c>
      <c r="AA967" s="12">
        <v>9.7370869684235117</v>
      </c>
      <c r="AB967" s="12">
        <v>11.31874979431413</v>
      </c>
    </row>
    <row r="968" spans="2:28" x14ac:dyDescent="0.45">
      <c r="B968" s="9">
        <v>965</v>
      </c>
      <c r="C968" s="11">
        <v>0.65393800000000013</v>
      </c>
      <c r="D968" s="11">
        <v>-0.2784348000000012</v>
      </c>
      <c r="E968" s="11">
        <v>2.8414344000000007</v>
      </c>
      <c r="F968" s="11">
        <v>0.3369143999999995</v>
      </c>
      <c r="G968" s="11">
        <v>0.6383249191879159</v>
      </c>
      <c r="H968" s="11">
        <v>2.1994159316413473</v>
      </c>
      <c r="I968" s="11">
        <v>-0.76032621560197988</v>
      </c>
      <c r="J968" s="11">
        <v>0.50038057627991073</v>
      </c>
      <c r="K968" s="11">
        <v>1.1351061148011272</v>
      </c>
      <c r="L968" s="11">
        <v>0.80559998085385054</v>
      </c>
      <c r="M968" s="11">
        <v>-0.12876021981152341</v>
      </c>
      <c r="N968" s="11">
        <v>1.7671912077417389</v>
      </c>
      <c r="O968" s="11">
        <v>-0.26606700682635065</v>
      </c>
      <c r="P968" s="11">
        <v>0.40964409653195055</v>
      </c>
      <c r="Q968" s="11">
        <v>1.2070656786720555</v>
      </c>
      <c r="R968" s="11">
        <v>1.2781691242469133</v>
      </c>
      <c r="S968" s="11">
        <v>0.82632918548042866</v>
      </c>
      <c r="T968" s="11">
        <v>2.1986792753421867</v>
      </c>
      <c r="U968" s="11">
        <v>0.7979345421120918</v>
      </c>
      <c r="V968" s="11">
        <v>1.2197567394540663</v>
      </c>
      <c r="W968" s="11">
        <v>0.90244194773236686</v>
      </c>
      <c r="X968" s="11">
        <v>0.11196016910403728</v>
      </c>
      <c r="Y968" s="11">
        <v>-6.8183985973213623E-2</v>
      </c>
      <c r="Z968" s="12">
        <v>3.3679505801124741</v>
      </c>
      <c r="AA968" s="12">
        <v>11.710784295092395</v>
      </c>
      <c r="AB968" s="12">
        <v>23.696464641081405</v>
      </c>
    </row>
    <row r="969" spans="2:28" x14ac:dyDescent="0.45">
      <c r="B969" s="9">
        <v>966</v>
      </c>
      <c r="C969" s="11">
        <v>0.65393800000000013</v>
      </c>
      <c r="D969" s="11">
        <v>-0.2784348000000012</v>
      </c>
      <c r="E969" s="11">
        <v>2.8414344000000007</v>
      </c>
      <c r="F969" s="11">
        <v>0.3369143999999995</v>
      </c>
      <c r="G969" s="11">
        <v>0.86638448011656699</v>
      </c>
      <c r="H969" s="11">
        <v>2.3462089346959623</v>
      </c>
      <c r="I969" s="11">
        <v>0.37486050241182767</v>
      </c>
      <c r="J969" s="11">
        <v>0.73587817270711753</v>
      </c>
      <c r="K969" s="11">
        <v>2.1774220622459204</v>
      </c>
      <c r="L969" s="11">
        <v>1.0451885050336234</v>
      </c>
      <c r="M969" s="11">
        <v>0.33446241446179137</v>
      </c>
      <c r="N969" s="11">
        <v>3.9190996863300747</v>
      </c>
      <c r="O969" s="11">
        <v>1.1239214057300426</v>
      </c>
      <c r="P969" s="11">
        <v>1.3548170662381569</v>
      </c>
      <c r="Q969" s="11">
        <v>2.203400971466305</v>
      </c>
      <c r="R969" s="11">
        <v>1.2899573056832203</v>
      </c>
      <c r="S969" s="11">
        <v>0.9446175637827956</v>
      </c>
      <c r="T969" s="11">
        <v>2.5030987642218427</v>
      </c>
      <c r="U969" s="11">
        <v>0.71750692721705533</v>
      </c>
      <c r="V969" s="11">
        <v>1.376099048060663</v>
      </c>
      <c r="W969" s="11">
        <v>3.5502156070847057</v>
      </c>
      <c r="X969" s="11">
        <v>0.36105044097559258</v>
      </c>
      <c r="Y969" s="11">
        <v>-0.47314893618777809</v>
      </c>
      <c r="Z969" s="12">
        <v>2.3702474263250757</v>
      </c>
      <c r="AA969" s="12">
        <v>17.353356758002889</v>
      </c>
      <c r="AB969" s="12">
        <v>34.675140348600564</v>
      </c>
    </row>
    <row r="970" spans="2:28" x14ac:dyDescent="0.45">
      <c r="B970" s="9">
        <v>967</v>
      </c>
      <c r="C970" s="11">
        <v>0.65393800000000013</v>
      </c>
      <c r="D970" s="11">
        <v>-0.2784348000000012</v>
      </c>
      <c r="E970" s="11">
        <v>2.8414344000000007</v>
      </c>
      <c r="F970" s="11">
        <v>0.3369143999999995</v>
      </c>
      <c r="G970" s="11">
        <v>1.4494015734262291</v>
      </c>
      <c r="H970" s="11">
        <v>2.0676020720569923</v>
      </c>
      <c r="I970" s="11">
        <v>0.56189414333971044</v>
      </c>
      <c r="J970" s="11">
        <v>0.37555287789921188</v>
      </c>
      <c r="K970" s="11">
        <v>1.1229792643033232</v>
      </c>
      <c r="L970" s="11">
        <v>-0.55652375208148008</v>
      </c>
      <c r="M970" s="11">
        <v>-0.21049236149955242</v>
      </c>
      <c r="N970" s="11">
        <v>1.5666441091258498</v>
      </c>
      <c r="O970" s="11">
        <v>-0.44869816189694944</v>
      </c>
      <c r="P970" s="11">
        <v>-0.98825461475281351</v>
      </c>
      <c r="Q970" s="11">
        <v>-0.70321968358935827</v>
      </c>
      <c r="R970" s="11">
        <v>-0.81174366349311633</v>
      </c>
      <c r="S970" s="11">
        <v>-0.91720119940103828</v>
      </c>
      <c r="T970" s="11">
        <v>-2.78792560894221E-2</v>
      </c>
      <c r="U970" s="11">
        <v>-0.89311878776361553</v>
      </c>
      <c r="V970" s="11">
        <v>-1.1725194795464429</v>
      </c>
      <c r="W970" s="11">
        <v>-0.3126465010273396</v>
      </c>
      <c r="X970" s="11">
        <v>-1.9244641245773266</v>
      </c>
      <c r="Y970" s="11">
        <v>-2.3065274829837588</v>
      </c>
      <c r="Z970" s="12">
        <v>0.70287239621595887</v>
      </c>
      <c r="AA970" s="12">
        <v>11.930909926570308</v>
      </c>
      <c r="AB970" s="12">
        <v>2.127509367665084</v>
      </c>
    </row>
    <row r="971" spans="2:28" x14ac:dyDescent="0.45">
      <c r="B971" s="9">
        <v>968</v>
      </c>
      <c r="C971" s="11">
        <v>0.65393800000000013</v>
      </c>
      <c r="D971" s="11">
        <v>-0.2784348000000012</v>
      </c>
      <c r="E971" s="11">
        <v>2.8414344000000007</v>
      </c>
      <c r="F971" s="11">
        <v>0.3369143999999995</v>
      </c>
      <c r="G971" s="11">
        <v>0.52820041604296186</v>
      </c>
      <c r="H971" s="11">
        <v>1.5329407943103064</v>
      </c>
      <c r="I971" s="11">
        <v>5.4323233470006116E-2</v>
      </c>
      <c r="J971" s="11">
        <v>8.1714022381603968E-2</v>
      </c>
      <c r="K971" s="11">
        <v>0.69319836339086649</v>
      </c>
      <c r="L971" s="11">
        <v>0.29278660381136312</v>
      </c>
      <c r="M971" s="11">
        <v>-0.35980575010109561</v>
      </c>
      <c r="N971" s="11">
        <v>2.8848858943080913</v>
      </c>
      <c r="O971" s="11">
        <v>0.13079932722165211</v>
      </c>
      <c r="P971" s="11">
        <v>0.41063066615252275</v>
      </c>
      <c r="Q971" s="11">
        <v>1.6457363178715436</v>
      </c>
      <c r="R971" s="11">
        <v>-0.11783156189380151</v>
      </c>
      <c r="S971" s="11">
        <v>-0.27685536343808259</v>
      </c>
      <c r="T971" s="11">
        <v>-1.0554532703460762</v>
      </c>
      <c r="U971" s="11">
        <v>-1.675921567397209</v>
      </c>
      <c r="V971" s="11">
        <v>-1.4266278478781036</v>
      </c>
      <c r="W971" s="11">
        <v>-1.6347051132133128</v>
      </c>
      <c r="X971" s="11">
        <v>-3.706920910600882</v>
      </c>
      <c r="Y971" s="11">
        <v>-3.738065797129396</v>
      </c>
      <c r="Z971" s="12">
        <v>-0.59444404217082081</v>
      </c>
      <c r="AA971" s="12">
        <v>11.262095577614105</v>
      </c>
      <c r="AB971" s="12">
        <v>-0.77756358520787217</v>
      </c>
    </row>
    <row r="972" spans="2:28" x14ac:dyDescent="0.45">
      <c r="B972" s="9">
        <v>969</v>
      </c>
      <c r="C972" s="11">
        <v>0.65393800000000013</v>
      </c>
      <c r="D972" s="11">
        <v>-0.2784348000000012</v>
      </c>
      <c r="E972" s="11">
        <v>2.8414344000000007</v>
      </c>
      <c r="F972" s="11">
        <v>0.3369143999999995</v>
      </c>
      <c r="G972" s="11">
        <v>0.55906155535436852</v>
      </c>
      <c r="H972" s="11">
        <v>2.6609483773940887</v>
      </c>
      <c r="I972" s="11">
        <v>-0.15176147923296135</v>
      </c>
      <c r="J972" s="11">
        <v>0.87609822847614538</v>
      </c>
      <c r="K972" s="11">
        <v>1.2589115157861688</v>
      </c>
      <c r="L972" s="11">
        <v>1.6913841625254769</v>
      </c>
      <c r="M972" s="11">
        <v>0.88729255355796077</v>
      </c>
      <c r="N972" s="11">
        <v>4.3373055861165888</v>
      </c>
      <c r="O972" s="11">
        <v>0.83217674106577633</v>
      </c>
      <c r="P972" s="11">
        <v>2.1253457707290142</v>
      </c>
      <c r="Q972" s="11">
        <v>2.849594998056336</v>
      </c>
      <c r="R972" s="11">
        <v>1.5568900543117969</v>
      </c>
      <c r="S972" s="11">
        <v>1.5538686704655955</v>
      </c>
      <c r="T972" s="11">
        <v>2.9559810803763575</v>
      </c>
      <c r="U972" s="11">
        <v>0.81819305415115551</v>
      </c>
      <c r="V972" s="11">
        <v>0.60081738904462334</v>
      </c>
      <c r="W972" s="11">
        <v>1.2052119473537566</v>
      </c>
      <c r="X972" s="11">
        <v>0.23937076554126513</v>
      </c>
      <c r="Y972" s="11">
        <v>-0.40908078616062404</v>
      </c>
      <c r="Z972" s="12">
        <v>3.4179891535277385</v>
      </c>
      <c r="AA972" s="12">
        <v>17.673092499977855</v>
      </c>
      <c r="AB972" s="12">
        <v>35.419451338440638</v>
      </c>
    </row>
    <row r="973" spans="2:28" x14ac:dyDescent="0.45">
      <c r="B973" s="9">
        <v>970</v>
      </c>
      <c r="C973" s="11">
        <v>0.65393800000000013</v>
      </c>
      <c r="D973" s="11">
        <v>-0.2784348000000012</v>
      </c>
      <c r="E973" s="11">
        <v>2.8414344000000007</v>
      </c>
      <c r="F973" s="11">
        <v>0.3369143999999995</v>
      </c>
      <c r="G973" s="11">
        <v>0.73444282318344634</v>
      </c>
      <c r="H973" s="11">
        <v>1.8310811223680599</v>
      </c>
      <c r="I973" s="11">
        <v>0.6694646508195401</v>
      </c>
      <c r="J973" s="11">
        <v>0.18509029626352635</v>
      </c>
      <c r="K973" s="11">
        <v>0.90595727608781296</v>
      </c>
      <c r="L973" s="11">
        <v>0.82298755865604711</v>
      </c>
      <c r="M973" s="11">
        <v>0.69226594628430327</v>
      </c>
      <c r="N973" s="11">
        <v>2.7039001656456065</v>
      </c>
      <c r="O973" s="11">
        <v>1.1523964297885527</v>
      </c>
      <c r="P973" s="11">
        <v>0.47438901402870393</v>
      </c>
      <c r="Q973" s="11">
        <v>1.9610416635334964</v>
      </c>
      <c r="R973" s="11">
        <v>1.1461373225972959</v>
      </c>
      <c r="S973" s="11">
        <v>1.7464731386886196</v>
      </c>
      <c r="T973" s="11">
        <v>1.7687584766733622</v>
      </c>
      <c r="U973" s="11">
        <v>1.8620194722112515E-2</v>
      </c>
      <c r="V973" s="11">
        <v>0.54049801494151239</v>
      </c>
      <c r="W973" s="11">
        <v>2.0521332560100056</v>
      </c>
      <c r="X973" s="11">
        <v>0.27732683811964343</v>
      </c>
      <c r="Y973" s="11">
        <v>-1.3165485836264708</v>
      </c>
      <c r="Z973" s="12">
        <v>1.8867787081260126</v>
      </c>
      <c r="AA973" s="12">
        <v>14.099041839308313</v>
      </c>
      <c r="AB973" s="12">
        <v>25.807046312911126</v>
      </c>
    </row>
    <row r="974" spans="2:28" x14ac:dyDescent="0.45">
      <c r="B974" s="9">
        <v>971</v>
      </c>
      <c r="C974" s="11">
        <v>0.65393800000000013</v>
      </c>
      <c r="D974" s="11">
        <v>-0.2784348000000012</v>
      </c>
      <c r="E974" s="11">
        <v>2.8414344000000007</v>
      </c>
      <c r="F974" s="11">
        <v>0.3369143999999995</v>
      </c>
      <c r="G974" s="11">
        <v>1.1282355726136082</v>
      </c>
      <c r="H974" s="11">
        <v>2.316008403001856</v>
      </c>
      <c r="I974" s="11">
        <v>0.22992630010054249</v>
      </c>
      <c r="J974" s="11">
        <v>0.47604613658280215</v>
      </c>
      <c r="K974" s="11">
        <v>1.2338735317339804</v>
      </c>
      <c r="L974" s="11">
        <v>0.87779154574024965</v>
      </c>
      <c r="M974" s="11">
        <v>-0.33592230447398386</v>
      </c>
      <c r="N974" s="11">
        <v>2.6065943429106255</v>
      </c>
      <c r="O974" s="11">
        <v>-0.78987998074604882</v>
      </c>
      <c r="P974" s="11">
        <v>-0.58299067902499502</v>
      </c>
      <c r="Q974" s="11">
        <v>-0.47419212821970724</v>
      </c>
      <c r="R974" s="11">
        <v>-1.5389954214602408</v>
      </c>
      <c r="S974" s="11">
        <v>-1.8699543224725179</v>
      </c>
      <c r="T974" s="11">
        <v>-1.5949119030554542</v>
      </c>
      <c r="U974" s="11">
        <v>-2.2017005642934766</v>
      </c>
      <c r="V974" s="11">
        <v>-2.5273459284624824</v>
      </c>
      <c r="W974" s="11">
        <v>-2.3727930302263829</v>
      </c>
      <c r="X974" s="11">
        <v>-3.1796786912928976</v>
      </c>
      <c r="Y974" s="11">
        <v>-3.2729034401447183</v>
      </c>
      <c r="Z974" s="12">
        <v>-0.65489196040180886</v>
      </c>
      <c r="AA974" s="12">
        <v>14.086405528209639</v>
      </c>
      <c r="AB974" s="12">
        <v>-6.9738325215911061</v>
      </c>
    </row>
    <row r="975" spans="2:28" x14ac:dyDescent="0.45">
      <c r="B975" s="9">
        <v>972</v>
      </c>
      <c r="C975" s="11">
        <v>0.65393800000000013</v>
      </c>
      <c r="D975" s="11">
        <v>-0.2784348000000012</v>
      </c>
      <c r="E975" s="11">
        <v>2.8414344000000007</v>
      </c>
      <c r="F975" s="11">
        <v>0.3369143999999995</v>
      </c>
      <c r="G975" s="11">
        <v>0.16655263188601133</v>
      </c>
      <c r="H975" s="11">
        <v>0.94828147462171763</v>
      </c>
      <c r="I975" s="11">
        <v>2.6473987971689539E-2</v>
      </c>
      <c r="J975" s="11">
        <v>-0.78669969920397698</v>
      </c>
      <c r="K975" s="11">
        <v>1.3260285893649275</v>
      </c>
      <c r="L975" s="11">
        <v>-0.75459842012693734</v>
      </c>
      <c r="M975" s="11">
        <v>-0.82107065161088677</v>
      </c>
      <c r="N975" s="11">
        <v>1.4919850389011842</v>
      </c>
      <c r="O975" s="11">
        <v>-0.46046645635865424</v>
      </c>
      <c r="P975" s="11">
        <v>-1.0668658878467365</v>
      </c>
      <c r="Q975" s="11">
        <v>-5.1953469362148397E-2</v>
      </c>
      <c r="R975" s="11">
        <v>-1.3651922596916748</v>
      </c>
      <c r="S975" s="11">
        <v>-1.180197875270979</v>
      </c>
      <c r="T975" s="11">
        <v>-0.94175355950479123</v>
      </c>
      <c r="U975" s="11">
        <v>-2.4269584722499395</v>
      </c>
      <c r="V975" s="11">
        <v>-1.9053210115406838</v>
      </c>
      <c r="W975" s="11">
        <v>-1.2970996460763331</v>
      </c>
      <c r="X975" s="11">
        <v>-2.9418803129946287</v>
      </c>
      <c r="Y975" s="11">
        <v>-4.1771091912846448</v>
      </c>
      <c r="Z975" s="12">
        <v>-3.2000448680836229</v>
      </c>
      <c r="AA975" s="12">
        <v>7.1508049518037353</v>
      </c>
      <c r="AB975" s="12">
        <v>-13.864038058461091</v>
      </c>
    </row>
    <row r="976" spans="2:28" x14ac:dyDescent="0.45">
      <c r="B976" s="9">
        <v>973</v>
      </c>
      <c r="C976" s="11">
        <v>0.65393800000000013</v>
      </c>
      <c r="D976" s="11">
        <v>-0.2784348000000012</v>
      </c>
      <c r="E976" s="11">
        <v>2.8414344000000007</v>
      </c>
      <c r="F976" s="11">
        <v>0.3369143999999995</v>
      </c>
      <c r="G976" s="11">
        <v>0.61893937255708842</v>
      </c>
      <c r="H976" s="11">
        <v>1.3259886887492787</v>
      </c>
      <c r="I976" s="11">
        <v>-0.85874149087139351</v>
      </c>
      <c r="J976" s="11">
        <v>-1.5674097720717572</v>
      </c>
      <c r="K976" s="11">
        <v>-1.5126331186183215</v>
      </c>
      <c r="L976" s="11">
        <v>-1.6846588766710795</v>
      </c>
      <c r="M976" s="11">
        <v>-2.6545729337047064</v>
      </c>
      <c r="N976" s="11">
        <v>0.78770373294068463</v>
      </c>
      <c r="O976" s="11">
        <v>-2.3819175957782939</v>
      </c>
      <c r="P976" s="11">
        <v>-1.4564255702367159</v>
      </c>
      <c r="Q976" s="11">
        <v>-2.2058839436945537</v>
      </c>
      <c r="R976" s="11">
        <v>-1.773197162388497</v>
      </c>
      <c r="S976" s="11">
        <v>-3.078600851634274</v>
      </c>
      <c r="T976" s="11">
        <v>-2.7963646352815825</v>
      </c>
      <c r="U976" s="11">
        <v>-3.9508150804697895</v>
      </c>
      <c r="V976" s="11">
        <v>-2.8309594579439423</v>
      </c>
      <c r="W976" s="11">
        <v>-2.9831823981929215</v>
      </c>
      <c r="X976" s="11">
        <v>-3.3130937400042928</v>
      </c>
      <c r="Y976" s="11">
        <v>-3.9407706825159838</v>
      </c>
      <c r="Z976" s="12">
        <v>-0.41824280802786618</v>
      </c>
      <c r="AA976" s="12">
        <v>8.46760230979271E-3</v>
      </c>
      <c r="AB976" s="12">
        <v>-31.120986323858915</v>
      </c>
    </row>
    <row r="977" spans="2:28" x14ac:dyDescent="0.45">
      <c r="B977" s="9">
        <v>974</v>
      </c>
      <c r="C977" s="11">
        <v>0.65393800000000013</v>
      </c>
      <c r="D977" s="11">
        <v>-0.2784348000000012</v>
      </c>
      <c r="E977" s="11">
        <v>2.8414344000000007</v>
      </c>
      <c r="F977" s="11">
        <v>0.3369143999999995</v>
      </c>
      <c r="G977" s="11">
        <v>-0.75642076467402752</v>
      </c>
      <c r="H977" s="11">
        <v>0.72440930473443998</v>
      </c>
      <c r="I977" s="11">
        <v>-0.93775995919372512</v>
      </c>
      <c r="J977" s="11">
        <v>-1.6695590979579595</v>
      </c>
      <c r="K977" s="11">
        <v>-0.36377264885460825</v>
      </c>
      <c r="L977" s="11">
        <v>-0.27724173895496484</v>
      </c>
      <c r="M977" s="11">
        <v>-1.3779747560143303</v>
      </c>
      <c r="N977" s="11">
        <v>2.5047033064490449</v>
      </c>
      <c r="O977" s="11">
        <v>0.13423497288329145</v>
      </c>
      <c r="P977" s="11">
        <v>-9.7977901655237787E-2</v>
      </c>
      <c r="Q977" s="11">
        <v>1.2671887454571529</v>
      </c>
      <c r="R977" s="11">
        <v>-0.5698361431100043</v>
      </c>
      <c r="S977" s="11">
        <v>0.19780909392547841</v>
      </c>
      <c r="T977" s="11">
        <v>0.61712320915241747</v>
      </c>
      <c r="U977" s="11">
        <v>-0.49731508670055824</v>
      </c>
      <c r="V977" s="11">
        <v>-0.82912951583798211</v>
      </c>
      <c r="W977" s="11">
        <v>0.68997577282562972</v>
      </c>
      <c r="X977" s="11">
        <v>-2.2712423219007629</v>
      </c>
      <c r="Y977" s="11">
        <v>-1.9314803332483166</v>
      </c>
      <c r="Z977" s="12">
        <v>0.30883775261667523</v>
      </c>
      <c r="AA977" s="12">
        <v>3.4002356455338543</v>
      </c>
      <c r="AB977" s="12">
        <v>0.41842388994166413</v>
      </c>
    </row>
    <row r="978" spans="2:28" x14ac:dyDescent="0.45">
      <c r="B978" s="9">
        <v>975</v>
      </c>
      <c r="C978" s="11">
        <v>0.65393800000000013</v>
      </c>
      <c r="D978" s="11">
        <v>-0.2784348000000012</v>
      </c>
      <c r="E978" s="11">
        <v>2.8414344000000007</v>
      </c>
      <c r="F978" s="11">
        <v>0.3369143999999995</v>
      </c>
      <c r="G978" s="11">
        <v>0.41114615786526976</v>
      </c>
      <c r="H978" s="11">
        <v>-0.42746431401158524</v>
      </c>
      <c r="I978" s="11">
        <v>-1.098876660434108</v>
      </c>
      <c r="J978" s="11">
        <v>-1.6255004055118754</v>
      </c>
      <c r="K978" s="11">
        <v>-0.6959351139871508</v>
      </c>
      <c r="L978" s="11">
        <v>-1.6731069965759762</v>
      </c>
      <c r="M978" s="11">
        <v>-2.4946022713295779</v>
      </c>
      <c r="N978" s="11">
        <v>-0.92004869057552519</v>
      </c>
      <c r="O978" s="11">
        <v>-2.2570843213529646</v>
      </c>
      <c r="P978" s="11">
        <v>-2.7290884432921203</v>
      </c>
      <c r="Q978" s="11">
        <v>-2.7700545662179135</v>
      </c>
      <c r="R978" s="11">
        <v>-3.013591512447805</v>
      </c>
      <c r="S978" s="11">
        <v>-3.2790189449679339</v>
      </c>
      <c r="T978" s="11">
        <v>-4.62896974565089</v>
      </c>
      <c r="U978" s="11">
        <v>-4.4488230836302964</v>
      </c>
      <c r="V978" s="11">
        <v>-4.7786886267170861</v>
      </c>
      <c r="W978" s="11">
        <v>-4.2668303995751327</v>
      </c>
      <c r="X978" s="11">
        <v>-5.2363818363187971</v>
      </c>
      <c r="Y978" s="11">
        <v>-5.0252516094133917</v>
      </c>
      <c r="Z978" s="12">
        <v>-3.6723695280145208</v>
      </c>
      <c r="AA978" s="12">
        <v>-2.9705362945605316</v>
      </c>
      <c r="AB978" s="12">
        <v>-49.076688912159369</v>
      </c>
    </row>
    <row r="979" spans="2:28" x14ac:dyDescent="0.45">
      <c r="B979" s="9">
        <v>976</v>
      </c>
      <c r="C979" s="11">
        <v>0.65393800000000013</v>
      </c>
      <c r="D979" s="11">
        <v>-0.2784348000000012</v>
      </c>
      <c r="E979" s="11">
        <v>2.8414344000000007</v>
      </c>
      <c r="F979" s="11">
        <v>0.3369143999999995</v>
      </c>
      <c r="G979" s="11">
        <v>0.64546891494865299</v>
      </c>
      <c r="H979" s="11">
        <v>0.93908656594098971</v>
      </c>
      <c r="I979" s="11">
        <v>0.18927410290381275</v>
      </c>
      <c r="J979" s="11">
        <v>-0.57782500399696168</v>
      </c>
      <c r="K979" s="11">
        <v>-9.5919114146408191E-2</v>
      </c>
      <c r="L979" s="11">
        <v>-0.79872894525262339</v>
      </c>
      <c r="M979" s="11">
        <v>-1.1417821813980282</v>
      </c>
      <c r="N979" s="11">
        <v>1.9500285987745478</v>
      </c>
      <c r="O979" s="11">
        <v>-1.4254869376437345</v>
      </c>
      <c r="P979" s="11">
        <v>-1.0390127060936276</v>
      </c>
      <c r="Q979" s="11">
        <v>-0.63615342666957986</v>
      </c>
      <c r="R979" s="11">
        <v>-1.7907390664131473</v>
      </c>
      <c r="S979" s="11">
        <v>-1.5391199121908343</v>
      </c>
      <c r="T979" s="11">
        <v>-2.3429307854302213</v>
      </c>
      <c r="U979" s="11">
        <v>-3.4248757851785054</v>
      </c>
      <c r="V979" s="11">
        <v>-3.317777826849257</v>
      </c>
      <c r="W979" s="11">
        <v>-1.3416389334779044</v>
      </c>
      <c r="X979" s="11">
        <v>-3.9189793484329325</v>
      </c>
      <c r="Y979" s="11">
        <v>-3.4956764878995923</v>
      </c>
      <c r="Z979" s="12">
        <v>-1.8083800200814277</v>
      </c>
      <c r="AA979" s="12">
        <v>6.6634549377739347</v>
      </c>
      <c r="AB979" s="12">
        <v>-19.417316298586798</v>
      </c>
    </row>
    <row r="980" spans="2:28" x14ac:dyDescent="0.45">
      <c r="B980" s="9">
        <v>977</v>
      </c>
      <c r="C980" s="11">
        <v>0.65393800000000013</v>
      </c>
      <c r="D980" s="11">
        <v>-0.2784348000000012</v>
      </c>
      <c r="E980" s="11">
        <v>2.8414344000000007</v>
      </c>
      <c r="F980" s="11">
        <v>0.3369143999999995</v>
      </c>
      <c r="G980" s="11">
        <v>-0.44264643158061467</v>
      </c>
      <c r="H980" s="11">
        <v>1.7807821459339568</v>
      </c>
      <c r="I980" s="11">
        <v>-0.27887837388254333</v>
      </c>
      <c r="J980" s="11">
        <v>-5.3857201177384795E-2</v>
      </c>
      <c r="K980" s="11">
        <v>0.87853362110850597</v>
      </c>
      <c r="L980" s="11">
        <v>-0.14290672198557353</v>
      </c>
      <c r="M980" s="11">
        <v>-0.49008645487221791</v>
      </c>
      <c r="N980" s="11">
        <v>2.2408017181674325</v>
      </c>
      <c r="O980" s="11">
        <v>-1.0181071212570849</v>
      </c>
      <c r="P980" s="11">
        <v>-0.71775336774472187</v>
      </c>
      <c r="Q980" s="11">
        <v>-0.33854039811775394</v>
      </c>
      <c r="R980" s="11">
        <v>-1.100778639592356</v>
      </c>
      <c r="S980" s="11">
        <v>-1.8883185821278961</v>
      </c>
      <c r="T980" s="11">
        <v>-1.4926554417017019</v>
      </c>
      <c r="U980" s="11">
        <v>-2.6644915821200392</v>
      </c>
      <c r="V980" s="11">
        <v>-1.8158852915866266</v>
      </c>
      <c r="W980" s="11">
        <v>-1.5910224886851605</v>
      </c>
      <c r="X980" s="11">
        <v>-3.2609098501348655</v>
      </c>
      <c r="Y980" s="11">
        <v>-2.8191259695174082</v>
      </c>
      <c r="Z980" s="12">
        <v>-0.79161813150748728</v>
      </c>
      <c r="AA980" s="12">
        <v>9.0455943017115317</v>
      </c>
      <c r="AB980" s="12">
        <v>-10.453612562381551</v>
      </c>
    </row>
    <row r="981" spans="2:28" x14ac:dyDescent="0.45">
      <c r="B981" s="9">
        <v>978</v>
      </c>
      <c r="C981" s="11">
        <v>0.65393800000000013</v>
      </c>
      <c r="D981" s="11">
        <v>-0.2784348000000012</v>
      </c>
      <c r="E981" s="11">
        <v>2.8414344000000007</v>
      </c>
      <c r="F981" s="11">
        <v>0.3369143999999995</v>
      </c>
      <c r="G981" s="11">
        <v>1.6332868279195196</v>
      </c>
      <c r="H981" s="11">
        <v>1.6921092578705093</v>
      </c>
      <c r="I981" s="11">
        <v>0.5067737252545399</v>
      </c>
      <c r="J981" s="11">
        <v>-0.74738291982855998</v>
      </c>
      <c r="K981" s="11">
        <v>1.1820915908375973</v>
      </c>
      <c r="L981" s="11">
        <v>0.85172804424255943</v>
      </c>
      <c r="M981" s="11">
        <v>-0.46425429082910874</v>
      </c>
      <c r="N981" s="11">
        <v>3.7949681280033758</v>
      </c>
      <c r="O981" s="11">
        <v>0.92464692032723228</v>
      </c>
      <c r="P981" s="11">
        <v>0.45833745767535738</v>
      </c>
      <c r="Q981" s="11">
        <v>1.4573787105060312</v>
      </c>
      <c r="R981" s="11">
        <v>-0.20632177783394745</v>
      </c>
      <c r="S981" s="11">
        <v>1.1007296061252401</v>
      </c>
      <c r="T981" s="11">
        <v>0.99911142487279392</v>
      </c>
      <c r="U981" s="11">
        <v>-8.0207759264082412E-2</v>
      </c>
      <c r="V981" s="11">
        <v>-4.2997151951448487E-2</v>
      </c>
      <c r="W981" s="11">
        <v>1.5747977256041565</v>
      </c>
      <c r="X981" s="11">
        <v>-1.2758840759837451</v>
      </c>
      <c r="Y981" s="11">
        <v>-1.4925115086342764</v>
      </c>
      <c r="Z981" s="12">
        <v>2.0461925537281935</v>
      </c>
      <c r="AA981" s="12">
        <v>14.003172363470441</v>
      </c>
      <c r="AB981" s="12">
        <v>19.46644448864194</v>
      </c>
    </row>
    <row r="982" spans="2:28" x14ac:dyDescent="0.45">
      <c r="B982" s="9">
        <v>979</v>
      </c>
      <c r="C982" s="11">
        <v>0.65393800000000013</v>
      </c>
      <c r="D982" s="11">
        <v>-0.2784348000000012</v>
      </c>
      <c r="E982" s="11">
        <v>2.8414344000000007</v>
      </c>
      <c r="F982" s="11">
        <v>0.3369143999999995</v>
      </c>
      <c r="G982" s="11">
        <v>1.2629019107262121</v>
      </c>
      <c r="H982" s="11">
        <v>2.1029229130508469</v>
      </c>
      <c r="I982" s="11">
        <v>0.46324270817256341</v>
      </c>
      <c r="J982" s="11">
        <v>0.18474393699371028</v>
      </c>
      <c r="K982" s="11">
        <v>1.0773061213932902</v>
      </c>
      <c r="L982" s="11">
        <v>1.6959940781140048E-2</v>
      </c>
      <c r="M982" s="11">
        <v>-0.26595856430360065</v>
      </c>
      <c r="N982" s="11">
        <v>1.6482489011435746</v>
      </c>
      <c r="O982" s="11">
        <v>0.59818298013440518</v>
      </c>
      <c r="P982" s="11">
        <v>-5.0426061569284641E-2</v>
      </c>
      <c r="Q982" s="11">
        <v>1.4228366429165735</v>
      </c>
      <c r="R982" s="11">
        <v>-0.43885142802426103</v>
      </c>
      <c r="S982" s="11">
        <v>-2.0712906171631573E-2</v>
      </c>
      <c r="T982" s="11">
        <v>0.44475942389399847</v>
      </c>
      <c r="U982" s="11">
        <v>-0.77044396303192464</v>
      </c>
      <c r="V982" s="11">
        <v>-0.94248102927745059</v>
      </c>
      <c r="W982" s="11">
        <v>0.1279629269749254</v>
      </c>
      <c r="X982" s="11">
        <v>-1.6991523034659402</v>
      </c>
      <c r="Y982" s="11">
        <v>-2.0439301313881906</v>
      </c>
      <c r="Z982" s="12">
        <v>5.4592703582628133E-2</v>
      </c>
      <c r="AA982" s="12">
        <v>12.044219867957736</v>
      </c>
      <c r="AB982" s="12">
        <v>8.7265567225315976</v>
      </c>
    </row>
    <row r="983" spans="2:28" x14ac:dyDescent="0.45">
      <c r="B983" s="9">
        <v>980</v>
      </c>
      <c r="C983" s="11">
        <v>0.65393800000000013</v>
      </c>
      <c r="D983" s="11">
        <v>-0.2784348000000012</v>
      </c>
      <c r="E983" s="11">
        <v>2.8414344000000007</v>
      </c>
      <c r="F983" s="11">
        <v>0.3369143999999995</v>
      </c>
      <c r="G983" s="11">
        <v>1.1458234745990588</v>
      </c>
      <c r="H983" s="11">
        <v>1.9640972667450907</v>
      </c>
      <c r="I983" s="11">
        <v>0.48003496305044813</v>
      </c>
      <c r="J983" s="11">
        <v>0.81766332263116936</v>
      </c>
      <c r="K983" s="11">
        <v>0.67388214029328708</v>
      </c>
      <c r="L983" s="11">
        <v>0.16214451464852964</v>
      </c>
      <c r="M983" s="11">
        <v>-1.6319627534835064</v>
      </c>
      <c r="N983" s="11">
        <v>1.7695108180571744</v>
      </c>
      <c r="O983" s="11">
        <v>-0.17728970672151867</v>
      </c>
      <c r="P983" s="11">
        <v>-0.26704786001160663</v>
      </c>
      <c r="Q983" s="11">
        <v>-0.60065853409809655</v>
      </c>
      <c r="R983" s="11">
        <v>-1.6634269513161382</v>
      </c>
      <c r="S983" s="11">
        <v>-1.4721480530363174</v>
      </c>
      <c r="T983" s="11">
        <v>-2.1074300204252925</v>
      </c>
      <c r="U983" s="11">
        <v>-1.9685359854009317</v>
      </c>
      <c r="V983" s="11">
        <v>-1.5700930542868274</v>
      </c>
      <c r="W983" s="11">
        <v>-0.46567179931681757</v>
      </c>
      <c r="X983" s="11">
        <v>-2.8345362900571374</v>
      </c>
      <c r="Y983" s="11">
        <v>-3.099759113357651</v>
      </c>
      <c r="Z983" s="12">
        <v>-0.16658943305747798</v>
      </c>
      <c r="AA983" s="12">
        <v>10.935045746541192</v>
      </c>
      <c r="AB983" s="12">
        <v>-5.4581410545446545</v>
      </c>
    </row>
    <row r="984" spans="2:28" x14ac:dyDescent="0.45">
      <c r="B984" s="9">
        <v>981</v>
      </c>
      <c r="C984" s="11">
        <v>0.65393800000000013</v>
      </c>
      <c r="D984" s="11">
        <v>-0.2784348000000012</v>
      </c>
      <c r="E984" s="11">
        <v>2.8414344000000007</v>
      </c>
      <c r="F984" s="11">
        <v>0.3369143999999995</v>
      </c>
      <c r="G984" s="11">
        <v>7.1059213305328939E-3</v>
      </c>
      <c r="H984" s="11">
        <v>0.96498757900520182</v>
      </c>
      <c r="I984" s="11">
        <v>-0.62747411035810252</v>
      </c>
      <c r="J984" s="11">
        <v>-0.47712457832958854</v>
      </c>
      <c r="K984" s="11">
        <v>0.49629971230026015</v>
      </c>
      <c r="L984" s="11">
        <v>-0.40118556118468796</v>
      </c>
      <c r="M984" s="11">
        <v>-0.86452924976799217</v>
      </c>
      <c r="N984" s="11">
        <v>1.8721478121674799</v>
      </c>
      <c r="O984" s="11">
        <v>-0.75222216662546693</v>
      </c>
      <c r="P984" s="11">
        <v>-0.67416939910676454</v>
      </c>
      <c r="Q984" s="11">
        <v>-0.21095616191574074</v>
      </c>
      <c r="R984" s="11">
        <v>-0.70717784208495438</v>
      </c>
      <c r="S984" s="11">
        <v>-0.86851111643311008</v>
      </c>
      <c r="T984" s="11">
        <v>-0.76940261515412089</v>
      </c>
      <c r="U984" s="11">
        <v>-1.8952048089787308</v>
      </c>
      <c r="V984" s="11">
        <v>-2.0648671007706074</v>
      </c>
      <c r="W984" s="11">
        <v>-1.2796986030831921</v>
      </c>
      <c r="X984" s="11">
        <v>-2.7125661817303168</v>
      </c>
      <c r="Y984" s="11">
        <v>-3.2633210215324997</v>
      </c>
      <c r="Z984" s="12">
        <v>-0.68336978215066324</v>
      </c>
      <c r="AA984" s="12">
        <v>6.5240795251630743</v>
      </c>
      <c r="AB984" s="12">
        <v>-9.357387274403095</v>
      </c>
    </row>
    <row r="985" spans="2:28" x14ac:dyDescent="0.45">
      <c r="B985" s="9">
        <v>982</v>
      </c>
      <c r="C985" s="11">
        <v>0.65393800000000013</v>
      </c>
      <c r="D985" s="11">
        <v>-0.2784348000000012</v>
      </c>
      <c r="E985" s="11">
        <v>2.8414344000000007</v>
      </c>
      <c r="F985" s="11">
        <v>0.3369143999999995</v>
      </c>
      <c r="G985" s="11">
        <v>1.0566672154315846</v>
      </c>
      <c r="H985" s="11">
        <v>2.8506755257150367</v>
      </c>
      <c r="I985" s="11">
        <v>0.34340850507547138</v>
      </c>
      <c r="J985" s="11">
        <v>0.40924248436490984</v>
      </c>
      <c r="K985" s="11">
        <v>0.83055966672801063</v>
      </c>
      <c r="L985" s="11">
        <v>0.37060208918559567</v>
      </c>
      <c r="M985" s="11">
        <v>-2.3372012292810496E-3</v>
      </c>
      <c r="N985" s="11">
        <v>4.1128368361211471</v>
      </c>
      <c r="O985" s="11">
        <v>0.62504010717312042</v>
      </c>
      <c r="P985" s="11">
        <v>0.8743490789431938</v>
      </c>
      <c r="Q985" s="11">
        <v>1.6463062334534602</v>
      </c>
      <c r="R985" s="11">
        <v>-4.1823740411281563E-2</v>
      </c>
      <c r="S985" s="11">
        <v>0.32643969389839178</v>
      </c>
      <c r="T985" s="11">
        <v>-0.38966002860524185</v>
      </c>
      <c r="U985" s="11">
        <v>-0.44174848121621757</v>
      </c>
      <c r="V985" s="11">
        <v>-1.3274865334093473</v>
      </c>
      <c r="W985" s="11">
        <v>0.91508068471310722</v>
      </c>
      <c r="X985" s="11">
        <v>-2.2868397356253141</v>
      </c>
      <c r="Y985" s="11">
        <v>-2.5468552583726716</v>
      </c>
      <c r="Z985" s="12">
        <v>0.48274330014507427</v>
      </c>
      <c r="AA985" s="12">
        <v>15.525507121392451</v>
      </c>
      <c r="AB985" s="12">
        <v>13.361052442078744</v>
      </c>
    </row>
    <row r="986" spans="2:28" x14ac:dyDescent="0.45">
      <c r="B986" s="9">
        <v>983</v>
      </c>
      <c r="C986" s="11">
        <v>0.65393800000000013</v>
      </c>
      <c r="D986" s="11">
        <v>-0.2784348000000012</v>
      </c>
      <c r="E986" s="11">
        <v>2.8414344000000007</v>
      </c>
      <c r="F986" s="11">
        <v>0.3369143999999995</v>
      </c>
      <c r="G986" s="11">
        <v>0.82786200003558186</v>
      </c>
      <c r="H986" s="11">
        <v>1.8817880624573977</v>
      </c>
      <c r="I986" s="11">
        <v>0.6257787812325919</v>
      </c>
      <c r="J986" s="11">
        <v>0.51105368393247019</v>
      </c>
      <c r="K986" s="11">
        <v>1.8558076832696155</v>
      </c>
      <c r="L986" s="11">
        <v>0.78470659347405025</v>
      </c>
      <c r="M986" s="11">
        <v>-3.295761609894754E-3</v>
      </c>
      <c r="N986" s="11">
        <v>2.9982134283949655</v>
      </c>
      <c r="O986" s="11">
        <v>0.18608483090946315</v>
      </c>
      <c r="P986" s="11">
        <v>0.73404568596876807</v>
      </c>
      <c r="Q986" s="11">
        <v>0.74084899490897271</v>
      </c>
      <c r="R986" s="11">
        <v>0.99233271470993678</v>
      </c>
      <c r="S986" s="11">
        <v>0.67097931882878648</v>
      </c>
      <c r="T986" s="11">
        <v>1.4500089939970202</v>
      </c>
      <c r="U986" s="11">
        <v>0.30064897992322415</v>
      </c>
      <c r="V986" s="11">
        <v>0.45439904759359351</v>
      </c>
      <c r="W986" s="11">
        <v>2.018532500007133</v>
      </c>
      <c r="X986" s="11">
        <v>0.44579565135948762</v>
      </c>
      <c r="Y986" s="11">
        <v>-0.54618405750870558</v>
      </c>
      <c r="Z986" s="12">
        <v>3.7022153566888178</v>
      </c>
      <c r="AA986" s="12">
        <v>15.035766471186776</v>
      </c>
      <c r="AB986" s="12">
        <v>26.185474488573277</v>
      </c>
    </row>
    <row r="987" spans="2:28" x14ac:dyDescent="0.45">
      <c r="B987" s="9">
        <v>984</v>
      </c>
      <c r="C987" s="11">
        <v>0.65393800000000013</v>
      </c>
      <c r="D987" s="11">
        <v>-0.2784348000000012</v>
      </c>
      <c r="E987" s="11">
        <v>2.8414344000000007</v>
      </c>
      <c r="F987" s="11">
        <v>0.3369143999999995</v>
      </c>
      <c r="G987" s="11">
        <v>0.37647873143419552</v>
      </c>
      <c r="H987" s="11">
        <v>1.4257644966544873</v>
      </c>
      <c r="I987" s="11">
        <v>0.95439618782173774</v>
      </c>
      <c r="J987" s="11">
        <v>-0.79352940780873382</v>
      </c>
      <c r="K987" s="11">
        <v>0.95425571320143732</v>
      </c>
      <c r="L987" s="11">
        <v>-0.50289633629888542</v>
      </c>
      <c r="M987" s="11">
        <v>0.1930066518245841</v>
      </c>
      <c r="N987" s="11">
        <v>2.1896361952246153</v>
      </c>
      <c r="O987" s="11">
        <v>-0.17276824853368389</v>
      </c>
      <c r="P987" s="11">
        <v>-0.66224799533275558</v>
      </c>
      <c r="Q987" s="11">
        <v>0.39130159221599214</v>
      </c>
      <c r="R987" s="11">
        <v>-0.7359750894942092</v>
      </c>
      <c r="S987" s="11">
        <v>0.11381682163258944</v>
      </c>
      <c r="T987" s="11">
        <v>-0.30201313332791635</v>
      </c>
      <c r="U987" s="11">
        <v>-1.6833943911571918</v>
      </c>
      <c r="V987" s="11">
        <v>-1.9270045252578107</v>
      </c>
      <c r="W987" s="11">
        <v>-1.1821649278939503</v>
      </c>
      <c r="X987" s="11">
        <v>-2.9771718371900775</v>
      </c>
      <c r="Y987" s="11">
        <v>-4.0941665462955275</v>
      </c>
      <c r="Z987" s="12">
        <v>-0.85937804695857167</v>
      </c>
      <c r="AA987" s="12">
        <v>10.350964232053428</v>
      </c>
      <c r="AB987" s="12">
        <v>-3.7402020955397006</v>
      </c>
    </row>
    <row r="988" spans="2:28" x14ac:dyDescent="0.45">
      <c r="B988" s="9">
        <v>985</v>
      </c>
      <c r="C988" s="11">
        <v>0.65393800000000013</v>
      </c>
      <c r="D988" s="11">
        <v>-0.2784348000000012</v>
      </c>
      <c r="E988" s="11">
        <v>2.8414344000000007</v>
      </c>
      <c r="F988" s="11">
        <v>0.3369143999999995</v>
      </c>
      <c r="G988" s="11">
        <v>0.6004801259191499</v>
      </c>
      <c r="H988" s="11">
        <v>1.9957316082718002</v>
      </c>
      <c r="I988" s="11">
        <v>0.24575116411371845</v>
      </c>
      <c r="J988" s="11">
        <v>0.83212117375692074</v>
      </c>
      <c r="K988" s="11">
        <v>1.9015354319460762</v>
      </c>
      <c r="L988" s="11">
        <v>1.5480138173092364</v>
      </c>
      <c r="M988" s="11">
        <v>1.6245672913566676</v>
      </c>
      <c r="N988" s="11">
        <v>5.981521464888985</v>
      </c>
      <c r="O988" s="11">
        <v>1.9646617993872724</v>
      </c>
      <c r="P988" s="11">
        <v>1.5689025423034941</v>
      </c>
      <c r="Q988" s="11">
        <v>2.7010690407102871</v>
      </c>
      <c r="R988" s="11">
        <v>1.3854680984786416</v>
      </c>
      <c r="S988" s="11">
        <v>1.2114120284515106</v>
      </c>
      <c r="T988" s="11">
        <v>1.0239174427436062</v>
      </c>
      <c r="U988" s="11">
        <v>0.98352520480998074</v>
      </c>
      <c r="V988" s="11">
        <v>0.9189698874471901</v>
      </c>
      <c r="W988" s="11">
        <v>2.6241111265431201</v>
      </c>
      <c r="X988" s="11">
        <v>-0.43712085153724445</v>
      </c>
      <c r="Y988" s="11">
        <v>0.59540736808949468</v>
      </c>
      <c r="Z988" s="12">
        <v>3.7513184951272862</v>
      </c>
      <c r="AA988" s="12">
        <v>20.283574077562548</v>
      </c>
      <c r="AB988" s="12">
        <v>38.575216260117173</v>
      </c>
    </row>
    <row r="989" spans="2:28" x14ac:dyDescent="0.45">
      <c r="B989" s="9">
        <v>986</v>
      </c>
      <c r="C989" s="11">
        <v>0.65393800000000013</v>
      </c>
      <c r="D989" s="11">
        <v>-0.2784348000000012</v>
      </c>
      <c r="E989" s="11">
        <v>2.8414344000000007</v>
      </c>
      <c r="F989" s="11">
        <v>0.3369143999999995</v>
      </c>
      <c r="G989" s="11">
        <v>0.36601352182612779</v>
      </c>
      <c r="H989" s="11">
        <v>1.7734978325135629</v>
      </c>
      <c r="I989" s="11">
        <v>-0.1918996213507338</v>
      </c>
      <c r="J989" s="11">
        <v>5.0978822047296646E-2</v>
      </c>
      <c r="K989" s="11">
        <v>1.0692530770192832</v>
      </c>
      <c r="L989" s="11">
        <v>0.44549503258099321</v>
      </c>
      <c r="M989" s="11">
        <v>2.3073627571157829E-2</v>
      </c>
      <c r="N989" s="11">
        <v>3.4405951500708269</v>
      </c>
      <c r="O989" s="11">
        <v>-0.44280692488382023</v>
      </c>
      <c r="P989" s="11">
        <v>0.17788847755977244</v>
      </c>
      <c r="Q989" s="11">
        <v>0.57837338813023109</v>
      </c>
      <c r="R989" s="11">
        <v>-0.36473929440354347</v>
      </c>
      <c r="S989" s="11">
        <v>-0.9555786901181289</v>
      </c>
      <c r="T989" s="11">
        <v>-0.21953841261805529</v>
      </c>
      <c r="U989" s="11">
        <v>-1.1456375683769426</v>
      </c>
      <c r="V989" s="11">
        <v>-4.8375942112446779E-2</v>
      </c>
      <c r="W989" s="11">
        <v>-0.52330382780713691</v>
      </c>
      <c r="X989" s="11">
        <v>-1.954059833071101</v>
      </c>
      <c r="Y989" s="11">
        <v>-2.3134738297348925</v>
      </c>
      <c r="Z989" s="12">
        <v>-0.12388450123057027</v>
      </c>
      <c r="AA989" s="12">
        <v>12.53085944227854</v>
      </c>
      <c r="AB989" s="12">
        <v>5.1957224836118883</v>
      </c>
    </row>
    <row r="990" spans="2:28" x14ac:dyDescent="0.45">
      <c r="B990" s="9">
        <v>987</v>
      </c>
      <c r="C990" s="11">
        <v>0.65393800000000013</v>
      </c>
      <c r="D990" s="11">
        <v>-0.2784348000000012</v>
      </c>
      <c r="E990" s="11">
        <v>2.8414344000000007</v>
      </c>
      <c r="F990" s="11">
        <v>0.3369143999999995</v>
      </c>
      <c r="G990" s="11">
        <v>1.4534464975370813</v>
      </c>
      <c r="H990" s="11">
        <v>2.7758246394692065</v>
      </c>
      <c r="I990" s="11">
        <v>-0.63726636603250064</v>
      </c>
      <c r="J990" s="11">
        <v>-0.21643290001096815</v>
      </c>
      <c r="K990" s="11">
        <v>0.1669185435945284</v>
      </c>
      <c r="L990" s="11">
        <v>-0.43001207757023607</v>
      </c>
      <c r="M990" s="11">
        <v>-1.1344918150814127</v>
      </c>
      <c r="N990" s="11">
        <v>1.326586410034345</v>
      </c>
      <c r="O990" s="11">
        <v>-0.56782858951294912</v>
      </c>
      <c r="P990" s="11">
        <v>-0.95507675706361894</v>
      </c>
      <c r="Q990" s="11">
        <v>4.5291705527839454E-2</v>
      </c>
      <c r="R990" s="11">
        <v>-1.1250133574463952</v>
      </c>
      <c r="S990" s="11">
        <v>-1.0670325556236335</v>
      </c>
      <c r="T990" s="11">
        <v>-0.84452798225256842</v>
      </c>
      <c r="U990" s="11">
        <v>-1.8566056784636906</v>
      </c>
      <c r="V990" s="11">
        <v>-1.5475314963040727</v>
      </c>
      <c r="W990" s="11">
        <v>-0.68380278546207762</v>
      </c>
      <c r="X990" s="11">
        <v>-2.3419533246117172</v>
      </c>
      <c r="Y990" s="11">
        <v>-2.5671531784386463</v>
      </c>
      <c r="Z990" s="12">
        <v>-0.19886492707607673</v>
      </c>
      <c r="AA990" s="12">
        <v>8.8584249319400215</v>
      </c>
      <c r="AB990" s="12">
        <v>-4.8516739947875749</v>
      </c>
    </row>
    <row r="991" spans="2:28" x14ac:dyDescent="0.45">
      <c r="B991" s="9">
        <v>988</v>
      </c>
      <c r="C991" s="11">
        <v>0.65393800000000013</v>
      </c>
      <c r="D991" s="11">
        <v>-0.2784348000000012</v>
      </c>
      <c r="E991" s="11">
        <v>2.8414344000000007</v>
      </c>
      <c r="F991" s="11">
        <v>0.3369143999999995</v>
      </c>
      <c r="G991" s="11">
        <v>2.1040454883055606</v>
      </c>
      <c r="H991" s="11">
        <v>1.887350575355379</v>
      </c>
      <c r="I991" s="11">
        <v>-0.34041938095064417</v>
      </c>
      <c r="J991" s="11">
        <v>1.43957722767869E-2</v>
      </c>
      <c r="K991" s="11">
        <v>0.91519851571682054</v>
      </c>
      <c r="L991" s="11">
        <v>-7.2742106536621165E-2</v>
      </c>
      <c r="M991" s="11">
        <v>0.87048129151797227</v>
      </c>
      <c r="N991" s="11">
        <v>2.5502161821900486</v>
      </c>
      <c r="O991" s="11">
        <v>0.710587252140785</v>
      </c>
      <c r="P991" s="11">
        <v>0.61743319349315051</v>
      </c>
      <c r="Q991" s="11">
        <v>1.5482328026439287</v>
      </c>
      <c r="R991" s="11">
        <v>0.2202794299359141</v>
      </c>
      <c r="S991" s="11">
        <v>-0.30061377451252369</v>
      </c>
      <c r="T991" s="11">
        <v>0.42362430522881667</v>
      </c>
      <c r="U991" s="11">
        <v>-1.2011444718801165</v>
      </c>
      <c r="V991" s="11">
        <v>-0.3946468292514389</v>
      </c>
      <c r="W991" s="11">
        <v>-3.9214901266149127E-2</v>
      </c>
      <c r="X991" s="11">
        <v>-0.79098966450701802</v>
      </c>
      <c r="Y991" s="11">
        <v>-2.0037823347625476</v>
      </c>
      <c r="Z991" s="12">
        <v>0.88569189705119555</v>
      </c>
      <c r="AA991" s="12">
        <v>13.482378337875275</v>
      </c>
      <c r="AB991" s="12">
        <v>13.157835242189265</v>
      </c>
    </row>
    <row r="992" spans="2:28" x14ac:dyDescent="0.45">
      <c r="B992" s="9">
        <v>989</v>
      </c>
      <c r="C992" s="11">
        <v>0.65393800000000013</v>
      </c>
      <c r="D992" s="11">
        <v>-0.2784348000000012</v>
      </c>
      <c r="E992" s="11">
        <v>2.8414344000000007</v>
      </c>
      <c r="F992" s="11">
        <v>0.3369143999999995</v>
      </c>
      <c r="G992" s="11">
        <v>-0.11753886168594541</v>
      </c>
      <c r="H992" s="11">
        <v>0.94018431208192155</v>
      </c>
      <c r="I992" s="11">
        <v>-1.052526228400346</v>
      </c>
      <c r="J992" s="11">
        <v>-0.49427363028623894</v>
      </c>
      <c r="K992" s="11">
        <v>0.59977499155738911</v>
      </c>
      <c r="L992" s="11">
        <v>-0.95746153758776309</v>
      </c>
      <c r="M992" s="11">
        <v>-0.69831098345823683</v>
      </c>
      <c r="N992" s="11">
        <v>2.5202278041770612</v>
      </c>
      <c r="O992" s="11">
        <v>-1.2682661831044868</v>
      </c>
      <c r="P992" s="11">
        <v>-0.36823672225807336</v>
      </c>
      <c r="Q992" s="11">
        <v>-0.23214933959977202</v>
      </c>
      <c r="R992" s="11">
        <v>-0.48957298774235447</v>
      </c>
      <c r="S992" s="11">
        <v>-0.84943147624669102</v>
      </c>
      <c r="T992" s="11">
        <v>-0.95164401642890972</v>
      </c>
      <c r="U992" s="11">
        <v>-1.8868649166501505</v>
      </c>
      <c r="V992" s="11">
        <v>-1.5970494963166413</v>
      </c>
      <c r="W992" s="11">
        <v>-1.6985642594957397</v>
      </c>
      <c r="X992" s="11">
        <v>-2.6231770678515591</v>
      </c>
      <c r="Y992" s="11">
        <v>-3.522772687558847</v>
      </c>
      <c r="Z992" s="12">
        <v>-1.6730712127093916</v>
      </c>
      <c r="AA992" s="12">
        <v>6.2939278663978371</v>
      </c>
      <c r="AB992" s="12">
        <v>-10.866872499564806</v>
      </c>
    </row>
    <row r="993" spans="2:28" x14ac:dyDescent="0.45">
      <c r="B993" s="9">
        <v>990</v>
      </c>
      <c r="C993" s="11">
        <v>0.65393800000000013</v>
      </c>
      <c r="D993" s="11">
        <v>-0.2784348000000012</v>
      </c>
      <c r="E993" s="11">
        <v>2.8414344000000007</v>
      </c>
      <c r="F993" s="11">
        <v>0.3369143999999995</v>
      </c>
      <c r="G993" s="11">
        <v>0.8643924762816102</v>
      </c>
      <c r="H993" s="11">
        <v>4.0966249736882112</v>
      </c>
      <c r="I993" s="11">
        <v>1.3239898603987399</v>
      </c>
      <c r="J993" s="11">
        <v>1.5598235877293511</v>
      </c>
      <c r="K993" s="11">
        <v>3.0889490774767161</v>
      </c>
      <c r="L993" s="11">
        <v>1.9477865529937084</v>
      </c>
      <c r="M993" s="11">
        <v>1.3032060680765483</v>
      </c>
      <c r="N993" s="11">
        <v>4.8729164341496407</v>
      </c>
      <c r="O993" s="11">
        <v>1.4914619901089985</v>
      </c>
      <c r="P993" s="11">
        <v>1.0624938851739731</v>
      </c>
      <c r="Q993" s="11">
        <v>2.7559263910037437</v>
      </c>
      <c r="R993" s="11">
        <v>0.92904218582265941</v>
      </c>
      <c r="S993" s="11">
        <v>0.18931802285601762</v>
      </c>
      <c r="T993" s="11">
        <v>0.61427163988358302</v>
      </c>
      <c r="U993" s="11">
        <v>-0.85402998174077105</v>
      </c>
      <c r="V993" s="11">
        <v>-1.3780658517494668</v>
      </c>
      <c r="W993" s="11">
        <v>0.57885748997246012</v>
      </c>
      <c r="X993" s="11">
        <v>-2.9241971052781661</v>
      </c>
      <c r="Y993" s="11">
        <v>-2.2698588683994476</v>
      </c>
      <c r="Z993" s="12">
        <v>-0.56001863842064736</v>
      </c>
      <c r="AA993" s="12">
        <v>24.611541030794513</v>
      </c>
      <c r="AB993" s="12">
        <v>24.246742190027476</v>
      </c>
    </row>
    <row r="994" spans="2:28" x14ac:dyDescent="0.45">
      <c r="B994" s="9">
        <v>991</v>
      </c>
      <c r="C994" s="11">
        <v>0.65393800000000013</v>
      </c>
      <c r="D994" s="11">
        <v>-0.2784348000000012</v>
      </c>
      <c r="E994" s="11">
        <v>2.8414344000000007</v>
      </c>
      <c r="F994" s="11">
        <v>0.3369143999999995</v>
      </c>
      <c r="G994" s="11">
        <v>0.30867366102869198</v>
      </c>
      <c r="H994" s="11">
        <v>1.1121953812418095</v>
      </c>
      <c r="I994" s="11">
        <v>-0.17930377351861004</v>
      </c>
      <c r="J994" s="11">
        <v>-4.0915864681442926E-2</v>
      </c>
      <c r="K994" s="11">
        <v>1.0228260565447549</v>
      </c>
      <c r="L994" s="11">
        <v>-0.13162206724997638</v>
      </c>
      <c r="M994" s="11">
        <v>-0.33763633630866963</v>
      </c>
      <c r="N994" s="11">
        <v>2.0939096736668539</v>
      </c>
      <c r="O994" s="11">
        <v>0.19178029112022266</v>
      </c>
      <c r="P994" s="11">
        <v>-0.15666062053843</v>
      </c>
      <c r="Q994" s="11">
        <v>0.69467008432663846</v>
      </c>
      <c r="R994" s="11">
        <v>9.7041450880922753E-2</v>
      </c>
      <c r="S994" s="11">
        <v>-0.51100257598016263</v>
      </c>
      <c r="T994" s="11">
        <v>-0.16266643741625231</v>
      </c>
      <c r="U994" s="11">
        <v>-1.1695734587612101</v>
      </c>
      <c r="V994" s="11">
        <v>-1.1376584577486391</v>
      </c>
      <c r="W994" s="11">
        <v>-0.86364482301190115</v>
      </c>
      <c r="X994" s="11">
        <v>-2.0930336124212072</v>
      </c>
      <c r="Y994" s="11">
        <v>-2.4001858426463105</v>
      </c>
      <c r="Z994" s="12">
        <v>0.48299147604224402</v>
      </c>
      <c r="AA994" s="12">
        <v>9.4019787307234139</v>
      </c>
      <c r="AB994" s="12">
        <v>2.3740362045693075</v>
      </c>
    </row>
    <row r="995" spans="2:28" x14ac:dyDescent="0.45">
      <c r="B995" s="9">
        <v>992</v>
      </c>
      <c r="C995" s="11">
        <v>0.65393800000000013</v>
      </c>
      <c r="D995" s="11">
        <v>-0.2784348000000012</v>
      </c>
      <c r="E995" s="11">
        <v>2.8414344000000007</v>
      </c>
      <c r="F995" s="11">
        <v>0.3369143999999995</v>
      </c>
      <c r="G995" s="11">
        <v>1.0435731119156006</v>
      </c>
      <c r="H995" s="11">
        <v>2.0868226232724503</v>
      </c>
      <c r="I995" s="11">
        <v>9.3238931178857953E-2</v>
      </c>
      <c r="J995" s="11">
        <v>0.10909796031911689</v>
      </c>
      <c r="K995" s="11">
        <v>0.91896011374424269</v>
      </c>
      <c r="L995" s="11">
        <v>0.32563503004288386</v>
      </c>
      <c r="M995" s="11">
        <v>0.45703928766232771</v>
      </c>
      <c r="N995" s="11">
        <v>4.6186600930432995</v>
      </c>
      <c r="O995" s="11">
        <v>1.0539697496601477</v>
      </c>
      <c r="P995" s="11">
        <v>1.5373220337080138</v>
      </c>
      <c r="Q995" s="11">
        <v>3.2069935354198833</v>
      </c>
      <c r="R995" s="11">
        <v>1.7936411455951422</v>
      </c>
      <c r="S995" s="11">
        <v>2.0976270477530008</v>
      </c>
      <c r="T995" s="11">
        <v>2.8265253174480982</v>
      </c>
      <c r="U995" s="11">
        <v>1.3702538033483513</v>
      </c>
      <c r="V995" s="11">
        <v>1.1273669020643737</v>
      </c>
      <c r="W995" s="11">
        <v>3.3478650072336436</v>
      </c>
      <c r="X995" s="11">
        <v>0.69039069409398124</v>
      </c>
      <c r="Y995" s="11">
        <v>0.14883507873676471</v>
      </c>
      <c r="Z995" s="12">
        <v>4.1066695771547863</v>
      </c>
      <c r="AA995" s="12">
        <v>15.206879151178782</v>
      </c>
      <c r="AB995" s="12">
        <v>38.514339043394983</v>
      </c>
    </row>
    <row r="996" spans="2:28" x14ac:dyDescent="0.45">
      <c r="B996" s="9">
        <v>993</v>
      </c>
      <c r="C996" s="11">
        <v>0.65393800000000013</v>
      </c>
      <c r="D996" s="11">
        <v>-0.2784348000000012</v>
      </c>
      <c r="E996" s="11">
        <v>2.8414344000000007</v>
      </c>
      <c r="F996" s="11">
        <v>0.3369143999999995</v>
      </c>
      <c r="G996" s="11">
        <v>0.90836236797883529</v>
      </c>
      <c r="H996" s="11">
        <v>2.1863417756960715</v>
      </c>
      <c r="I996" s="11">
        <v>9.335586866098744E-2</v>
      </c>
      <c r="J996" s="11">
        <v>-1.2281770328887394</v>
      </c>
      <c r="K996" s="11">
        <v>2.945107850330686E-2</v>
      </c>
      <c r="L996" s="11">
        <v>-0.64545145907041501</v>
      </c>
      <c r="M996" s="11">
        <v>-1.1556715477023882</v>
      </c>
      <c r="N996" s="11">
        <v>1.1965027653267875</v>
      </c>
      <c r="O996" s="11">
        <v>-0.79173371491813604</v>
      </c>
      <c r="P996" s="11">
        <v>-1.1039660639811739</v>
      </c>
      <c r="Q996" s="11">
        <v>0.3803060879931035</v>
      </c>
      <c r="R996" s="11">
        <v>-0.42652417243442642</v>
      </c>
      <c r="S996" s="11">
        <v>-0.86415654314334844</v>
      </c>
      <c r="T996" s="11">
        <v>0.655553392149546</v>
      </c>
      <c r="U996" s="11">
        <v>-0.52635858011626446</v>
      </c>
      <c r="V996" s="11">
        <v>-0.42541182163297364</v>
      </c>
      <c r="W996" s="11">
        <v>-8.6725435224206393E-2</v>
      </c>
      <c r="X996" s="11">
        <v>-1.3616894718022348</v>
      </c>
      <c r="Y996" s="11">
        <v>-0.73709844067300345</v>
      </c>
      <c r="Z996" s="12">
        <v>0.88638857667188731</v>
      </c>
      <c r="AA996" s="12">
        <v>6.9385658165044504</v>
      </c>
      <c r="AB996" s="12">
        <v>2.5371496293932125</v>
      </c>
    </row>
    <row r="997" spans="2:28" x14ac:dyDescent="0.45">
      <c r="B997" s="9">
        <v>994</v>
      </c>
      <c r="C997" s="11">
        <v>0.65393800000000013</v>
      </c>
      <c r="D997" s="11">
        <v>-0.2784348000000012</v>
      </c>
      <c r="E997" s="11">
        <v>2.8414344000000007</v>
      </c>
      <c r="F997" s="11">
        <v>0.3369143999999995</v>
      </c>
      <c r="G997" s="11">
        <v>-0.49521531596589519</v>
      </c>
      <c r="H997" s="11">
        <v>2.2781082854290489</v>
      </c>
      <c r="I997" s="11">
        <v>-0.28874991108476777</v>
      </c>
      <c r="J997" s="11">
        <v>0.82364533301355358</v>
      </c>
      <c r="K997" s="11">
        <v>0.85519928509178555</v>
      </c>
      <c r="L997" s="11">
        <v>0.70501765517496828</v>
      </c>
      <c r="M997" s="11">
        <v>-0.2188979617060216</v>
      </c>
      <c r="N997" s="11">
        <v>3.14735444078039</v>
      </c>
      <c r="O997" s="11">
        <v>0.31490180030308323</v>
      </c>
      <c r="P997" s="11">
        <v>0.2395623891414882</v>
      </c>
      <c r="Q997" s="11">
        <v>1.9426804953236356</v>
      </c>
      <c r="R997" s="11">
        <v>0.79973657708488588</v>
      </c>
      <c r="S997" s="11">
        <v>0.31737632243592984</v>
      </c>
      <c r="T997" s="11">
        <v>0.96024654998895187</v>
      </c>
      <c r="U997" s="11">
        <v>-0.78781368803556795</v>
      </c>
      <c r="V997" s="11">
        <v>-0.71957992649042524</v>
      </c>
      <c r="W997" s="11">
        <v>0.17788087183350676</v>
      </c>
      <c r="X997" s="11">
        <v>-1.8606623957024571</v>
      </c>
      <c r="Y997" s="11">
        <v>-2.9312642906148998</v>
      </c>
      <c r="Z997" s="12">
        <v>0.46599105026563592</v>
      </c>
      <c r="AA997" s="12">
        <v>12.360313810733061</v>
      </c>
      <c r="AB997" s="12">
        <v>11.279369566266809</v>
      </c>
    </row>
    <row r="998" spans="2:28" x14ac:dyDescent="0.45">
      <c r="B998" s="9">
        <v>995</v>
      </c>
      <c r="C998" s="11">
        <v>0.65393800000000013</v>
      </c>
      <c r="D998" s="11">
        <v>-0.2784348000000012</v>
      </c>
      <c r="E998" s="11">
        <v>2.8414344000000007</v>
      </c>
      <c r="F998" s="11">
        <v>0.3369143999999995</v>
      </c>
      <c r="G998" s="11">
        <v>0.54694867604436048</v>
      </c>
      <c r="H998" s="11">
        <v>2.1092362374712863</v>
      </c>
      <c r="I998" s="11">
        <v>-0.65879138881592247</v>
      </c>
      <c r="J998" s="11">
        <v>-0.59672744142205936</v>
      </c>
      <c r="K998" s="11">
        <v>0.39505035550208056</v>
      </c>
      <c r="L998" s="11">
        <v>0.18030700633258334</v>
      </c>
      <c r="M998" s="11">
        <v>-0.31421661671065948</v>
      </c>
      <c r="N998" s="11">
        <v>3.4057223402419403</v>
      </c>
      <c r="O998" s="11">
        <v>7.759474518911702E-2</v>
      </c>
      <c r="P998" s="11">
        <v>0.71241833898466744</v>
      </c>
      <c r="Q998" s="11">
        <v>2.4722060158595163</v>
      </c>
      <c r="R998" s="11">
        <v>0.36043203870936225</v>
      </c>
      <c r="S998" s="11">
        <v>0.46853698177515746</v>
      </c>
      <c r="T998" s="11">
        <v>1.6770183375020444</v>
      </c>
      <c r="U998" s="11">
        <v>0.73506291225999476</v>
      </c>
      <c r="V998" s="11">
        <v>1.6165931190537357</v>
      </c>
      <c r="W998" s="11">
        <v>2.6431588884272017</v>
      </c>
      <c r="X998" s="11">
        <v>0.86689203636106527</v>
      </c>
      <c r="Y998" s="11">
        <v>1.3149392718193837</v>
      </c>
      <c r="Z998" s="12">
        <v>5.7031869093499203</v>
      </c>
      <c r="AA998" s="12">
        <v>10.62138116864358</v>
      </c>
      <c r="AB998" s="12">
        <v>29.269420763934733</v>
      </c>
    </row>
    <row r="999" spans="2:28" x14ac:dyDescent="0.45">
      <c r="B999" s="9">
        <v>996</v>
      </c>
      <c r="C999" s="11">
        <v>0.65393800000000013</v>
      </c>
      <c r="D999" s="11">
        <v>-0.2784348000000012</v>
      </c>
      <c r="E999" s="11">
        <v>2.8414344000000007</v>
      </c>
      <c r="F999" s="11">
        <v>0.3369143999999995</v>
      </c>
      <c r="G999" s="11">
        <v>0.26274578532586368</v>
      </c>
      <c r="H999" s="11">
        <v>1.1801949401747471</v>
      </c>
      <c r="I999" s="11">
        <v>-0.89451891395610339</v>
      </c>
      <c r="J999" s="11">
        <v>-1.1144913467975321</v>
      </c>
      <c r="K999" s="11">
        <v>-0.23093373189465183</v>
      </c>
      <c r="L999" s="11">
        <v>-0.5629124278710016</v>
      </c>
      <c r="M999" s="11">
        <v>-1.3797038968455375</v>
      </c>
      <c r="N999" s="11">
        <v>2.9983563050449753</v>
      </c>
      <c r="O999" s="11">
        <v>-0.48405235710252192</v>
      </c>
      <c r="P999" s="11">
        <v>-0.13825771156982825</v>
      </c>
      <c r="Q999" s="11">
        <v>0.42429224569881541</v>
      </c>
      <c r="R999" s="11">
        <v>4.7019821766909331E-2</v>
      </c>
      <c r="S999" s="11">
        <v>-0.48554925295454687</v>
      </c>
      <c r="T999" s="11">
        <v>0.41107705428980168</v>
      </c>
      <c r="U999" s="11">
        <v>0.11769905543760828</v>
      </c>
      <c r="V999" s="11">
        <v>0.32502187259963833</v>
      </c>
      <c r="W999" s="11">
        <v>1.6903184168238781</v>
      </c>
      <c r="X999" s="11">
        <v>-1.3234939859258876</v>
      </c>
      <c r="Y999" s="11">
        <v>-1.7348440567389201</v>
      </c>
      <c r="Z999" s="12">
        <v>1.5766110802800277</v>
      </c>
      <c r="AA999" s="12">
        <v>5.8125887131807303</v>
      </c>
      <c r="AB999" s="12">
        <v>6.2384308957857115</v>
      </c>
    </row>
    <row r="1000" spans="2:28" x14ac:dyDescent="0.45">
      <c r="B1000" s="9">
        <v>997</v>
      </c>
      <c r="C1000" s="11">
        <v>0.65393800000000013</v>
      </c>
      <c r="D1000" s="11">
        <v>-0.2784348000000012</v>
      </c>
      <c r="E1000" s="11">
        <v>2.8414344000000007</v>
      </c>
      <c r="F1000" s="11">
        <v>0.3369143999999995</v>
      </c>
      <c r="G1000" s="11">
        <v>0.49539841394705775</v>
      </c>
      <c r="H1000" s="11">
        <v>0.8268707694814772</v>
      </c>
      <c r="I1000" s="11">
        <v>-1.1363598666483092</v>
      </c>
      <c r="J1000" s="11">
        <v>-0.30075036581172121</v>
      </c>
      <c r="K1000" s="11">
        <v>0.64083226209898392</v>
      </c>
      <c r="L1000" s="11">
        <v>-0.18593268998736079</v>
      </c>
      <c r="M1000" s="11">
        <v>-1.1151628100214399</v>
      </c>
      <c r="N1000" s="11">
        <v>2.5066421105744112</v>
      </c>
      <c r="O1000" s="11">
        <v>0.10342891660813613</v>
      </c>
      <c r="P1000" s="11">
        <v>0.59902728921943016</v>
      </c>
      <c r="Q1000" s="11">
        <v>0.65263533850736444</v>
      </c>
      <c r="R1000" s="11">
        <v>0.78118367487491724</v>
      </c>
      <c r="S1000" s="11">
        <v>0.48732385685946511</v>
      </c>
      <c r="T1000" s="11">
        <v>1.3888536316960476</v>
      </c>
      <c r="U1000" s="11">
        <v>3.8456064535633772E-2</v>
      </c>
      <c r="V1000" s="11">
        <v>1.0235456955452449</v>
      </c>
      <c r="W1000" s="11">
        <v>0.48726791898165622</v>
      </c>
      <c r="X1000" s="11">
        <v>-0.82297417412845775</v>
      </c>
      <c r="Y1000" s="11">
        <v>-0.91285165224784315</v>
      </c>
      <c r="Z1000" s="12">
        <v>2.7660592586229349</v>
      </c>
      <c r="AA1000" s="12">
        <v>7.2853898236330679</v>
      </c>
      <c r="AB1000" s="12">
        <v>13.877345642707581</v>
      </c>
    </row>
    <row r="1001" spans="2:28" x14ac:dyDescent="0.45">
      <c r="B1001" s="9">
        <v>998</v>
      </c>
      <c r="C1001" s="11">
        <v>0.65393800000000013</v>
      </c>
      <c r="D1001" s="11">
        <v>-0.2784348000000012</v>
      </c>
      <c r="E1001" s="11">
        <v>2.8414344000000007</v>
      </c>
      <c r="F1001" s="11">
        <v>0.3369143999999995</v>
      </c>
      <c r="G1001" s="11">
        <v>1.9243664891819279E-2</v>
      </c>
      <c r="H1001" s="11">
        <v>0.61594323225101455</v>
      </c>
      <c r="I1001" s="11">
        <v>-1.4617126018326996</v>
      </c>
      <c r="J1001" s="11">
        <v>-0.75981222919018698</v>
      </c>
      <c r="K1001" s="11">
        <v>-0.29958525939207448</v>
      </c>
      <c r="L1001" s="11">
        <v>-0.51641628620502011</v>
      </c>
      <c r="M1001" s="11">
        <v>-1.8042699411847334</v>
      </c>
      <c r="N1001" s="11">
        <v>0.40201983304863731</v>
      </c>
      <c r="O1001" s="11">
        <v>-0.89870567294954107</v>
      </c>
      <c r="P1001" s="11">
        <v>0.26966555173816253</v>
      </c>
      <c r="Q1001" s="11">
        <v>0.4988776032047415</v>
      </c>
      <c r="R1001" s="11">
        <v>-1.0641370244489057</v>
      </c>
      <c r="S1001" s="11">
        <v>-4.8995588697806625E-3</v>
      </c>
      <c r="T1001" s="11">
        <v>-0.91318960775188884</v>
      </c>
      <c r="U1001" s="11">
        <v>-0.90788383312241017</v>
      </c>
      <c r="V1001" s="11">
        <v>-2.6729927390015966</v>
      </c>
      <c r="W1001" s="11">
        <v>-0.73172237522860506</v>
      </c>
      <c r="X1001" s="11">
        <v>-2.4429025091625025</v>
      </c>
      <c r="Y1001" s="11">
        <v>-2.8235268552881063</v>
      </c>
      <c r="Z1001" s="12">
        <v>0.40748290110967034</v>
      </c>
      <c r="AA1001" s="12">
        <v>1.7492624123867131</v>
      </c>
      <c r="AB1001" s="12">
        <v>-9.5346717073840352</v>
      </c>
    </row>
    <row r="1002" spans="2:28" x14ac:dyDescent="0.45">
      <c r="B1002" s="9">
        <v>999</v>
      </c>
      <c r="C1002" s="11">
        <v>0.65393800000000013</v>
      </c>
      <c r="D1002" s="11">
        <v>-0.2784348000000012</v>
      </c>
      <c r="E1002" s="11">
        <v>2.8414344000000007</v>
      </c>
      <c r="F1002" s="11">
        <v>0.3369143999999995</v>
      </c>
      <c r="G1002" s="11">
        <v>0.27790354041089849</v>
      </c>
      <c r="H1002" s="11">
        <v>0.84480455892238382</v>
      </c>
      <c r="I1002" s="11">
        <v>-1.176517587202051</v>
      </c>
      <c r="J1002" s="11">
        <v>-1.5888368407562101</v>
      </c>
      <c r="K1002" s="11">
        <v>-1.0872391557980272</v>
      </c>
      <c r="L1002" s="11">
        <v>-1.1315715704360105</v>
      </c>
      <c r="M1002" s="11">
        <v>-1.5611944801620687</v>
      </c>
      <c r="N1002" s="11">
        <v>0.61002297648295034</v>
      </c>
      <c r="O1002" s="11">
        <v>-0.79356339360295713</v>
      </c>
      <c r="P1002" s="11">
        <v>-1.6481764706610171</v>
      </c>
      <c r="Q1002" s="11">
        <v>-0.56313142447820574</v>
      </c>
      <c r="R1002" s="11">
        <v>-1.1029797637738596</v>
      </c>
      <c r="S1002" s="11">
        <v>-1.1140165000146602</v>
      </c>
      <c r="T1002" s="11">
        <v>-0.7783666376005467</v>
      </c>
      <c r="U1002" s="11">
        <v>-1.4862009844402753</v>
      </c>
      <c r="V1002" s="11">
        <v>-2.0682234155722181</v>
      </c>
      <c r="W1002" s="11">
        <v>-0.83839940024643411</v>
      </c>
      <c r="X1002" s="11">
        <v>-2.471389140351695</v>
      </c>
      <c r="Y1002" s="11">
        <v>-2.7885363897897673</v>
      </c>
      <c r="Z1002" s="12">
        <v>-0.397873124609184</v>
      </c>
      <c r="AA1002" s="12">
        <v>0.74122344146184105</v>
      </c>
      <c r="AB1002" s="12">
        <v>-15.30963320367897</v>
      </c>
    </row>
    <row r="1003" spans="2:28" x14ac:dyDescent="0.45">
      <c r="B1003" s="10">
        <v>1000</v>
      </c>
      <c r="C1003" s="13">
        <v>0.65393800000000013</v>
      </c>
      <c r="D1003" s="13">
        <v>-0.2784348000000012</v>
      </c>
      <c r="E1003" s="13">
        <v>2.8414344000000007</v>
      </c>
      <c r="F1003" s="13">
        <v>0.3369143999999995</v>
      </c>
      <c r="G1003" s="13">
        <v>0.88233820521912598</v>
      </c>
      <c r="H1003" s="13">
        <v>2.1012334595098103</v>
      </c>
      <c r="I1003" s="13">
        <v>2.9517091765894676E-2</v>
      </c>
      <c r="J1003" s="13">
        <v>0.5581836048237907</v>
      </c>
      <c r="K1003" s="13">
        <v>0.86147982006455237</v>
      </c>
      <c r="L1003" s="13">
        <v>0.96364698426201656</v>
      </c>
      <c r="M1003" s="13">
        <v>0.85049783076011565</v>
      </c>
      <c r="N1003" s="13">
        <v>2.1456485564813015</v>
      </c>
      <c r="O1003" s="13">
        <v>0.80284739718273102</v>
      </c>
      <c r="P1003" s="13">
        <v>0.15263689272906689</v>
      </c>
      <c r="Q1003" s="13">
        <v>2.1652601488472243</v>
      </c>
      <c r="R1003" s="13">
        <v>0.7178220362935317</v>
      </c>
      <c r="S1003" s="13">
        <v>1.3072567112270672</v>
      </c>
      <c r="T1003" s="13">
        <v>1.8569068527013002</v>
      </c>
      <c r="U1003" s="13">
        <v>1.0697263965036221</v>
      </c>
      <c r="V1003" s="13">
        <v>1.0800383600075811</v>
      </c>
      <c r="W1003" s="13">
        <v>1.7513524677245194</v>
      </c>
      <c r="X1003" s="13">
        <v>-0.84423261870242072</v>
      </c>
      <c r="Y1003" s="13">
        <v>-0.60382210266657843</v>
      </c>
      <c r="Z1003" s="14">
        <v>1.8340486960642437</v>
      </c>
      <c r="AA1003" s="14">
        <v>13.946397552886594</v>
      </c>
      <c r="AB1003" s="14">
        <v>25.236238790798495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59</vt:i4>
      </vt:variant>
    </vt:vector>
  </HeadingPairs>
  <TitlesOfParts>
    <vt:vector size="64" baseType="lpstr">
      <vt:lpstr>Instructions</vt:lpstr>
      <vt:lpstr>Dashboard</vt:lpstr>
      <vt:lpstr>SIP Library</vt:lpstr>
      <vt:lpstr>Graph Data</vt:lpstr>
      <vt:lpstr>PMTable</vt:lpstr>
      <vt:lpstr>_01_Feb_2013</vt:lpstr>
      <vt:lpstr>_02_Mar_2013</vt:lpstr>
      <vt:lpstr>_03_Apr_2013</vt:lpstr>
      <vt:lpstr>_04_May_2013</vt:lpstr>
      <vt:lpstr>_05_Jun_2013</vt:lpstr>
      <vt:lpstr>_06_Jul_2013</vt:lpstr>
      <vt:lpstr>_07_Aug_2013</vt:lpstr>
      <vt:lpstr>_08_Sep_2013</vt:lpstr>
      <vt:lpstr>_09_Oct_2013</vt:lpstr>
      <vt:lpstr>_10_Nov_2013</vt:lpstr>
      <vt:lpstr>_11_Dec_2013</vt:lpstr>
      <vt:lpstr>_12_Jan_2014</vt:lpstr>
      <vt:lpstr>_13_Feb_2014</vt:lpstr>
      <vt:lpstr>_14_Mar_2014</vt:lpstr>
      <vt:lpstr>_15_Apr_2014</vt:lpstr>
      <vt:lpstr>_16_May_2014</vt:lpstr>
      <vt:lpstr>_17_Jun_2014</vt:lpstr>
      <vt:lpstr>_18_Jul_2014</vt:lpstr>
      <vt:lpstr>_19_Aug_2014</vt:lpstr>
      <vt:lpstr>_20_Sep_2014</vt:lpstr>
      <vt:lpstr>_21_Oct_2014</vt:lpstr>
      <vt:lpstr>_22_Nov_2014</vt:lpstr>
      <vt:lpstr>_23_Dec_2014</vt:lpstr>
      <vt:lpstr>_24_Jan_2015</vt:lpstr>
      <vt:lpstr>Deficit_bins</vt:lpstr>
      <vt:lpstr>Jan_2015_Balance</vt:lpstr>
      <vt:lpstr>Jan_2015_Balance_bins</vt:lpstr>
      <vt:lpstr>Jan_2015_Balance_freq</vt:lpstr>
      <vt:lpstr>Jan_2016_Balance</vt:lpstr>
      <vt:lpstr>Jan_2016_Balance_bins</vt:lpstr>
      <vt:lpstr>Jan_2016_Balance_freq</vt:lpstr>
      <vt:lpstr>PM_Index</vt:lpstr>
      <vt:lpstr>PM_IV</vt:lpstr>
      <vt:lpstr>PM_IV_INDEX</vt:lpstr>
      <vt:lpstr>PM_Trials</vt:lpstr>
      <vt:lpstr>Surplus01</vt:lpstr>
      <vt:lpstr>Surplus02</vt:lpstr>
      <vt:lpstr>Surplus03</vt:lpstr>
      <vt:lpstr>Surplus04</vt:lpstr>
      <vt:lpstr>Surplus05</vt:lpstr>
      <vt:lpstr>Surplus06</vt:lpstr>
      <vt:lpstr>Surplus07</vt:lpstr>
      <vt:lpstr>Surplus08</vt:lpstr>
      <vt:lpstr>Surplus09</vt:lpstr>
      <vt:lpstr>Surplus10</vt:lpstr>
      <vt:lpstr>Surplus11</vt:lpstr>
      <vt:lpstr>Surplus12</vt:lpstr>
      <vt:lpstr>Surplus13</vt:lpstr>
      <vt:lpstr>Surplus14</vt:lpstr>
      <vt:lpstr>Surplus15</vt:lpstr>
      <vt:lpstr>Surplus16</vt:lpstr>
      <vt:lpstr>Surplus17</vt:lpstr>
      <vt:lpstr>Surplus18</vt:lpstr>
      <vt:lpstr>Surplus19</vt:lpstr>
      <vt:lpstr>Surplus20</vt:lpstr>
      <vt:lpstr>Surplus21</vt:lpstr>
      <vt:lpstr>Surplus22</vt:lpstr>
      <vt:lpstr>Surplus23</vt:lpstr>
      <vt:lpstr>Surplus24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2013-11-14T01:28:12Z</dcterms:created>
  <dcterms:modified xsi:type="dcterms:W3CDTF">2014-02-02T01:51:05Z</dcterms:modified>
</cp:coreProperties>
</file>